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codeName="ThisWorkbook"/>
  <mc:AlternateContent xmlns:mc="http://schemas.openxmlformats.org/markup-compatibility/2006">
    <mc:Choice Requires="x15">
      <x15ac:absPath xmlns:x15ac="http://schemas.microsoft.com/office/spreadsheetml/2010/11/ac" url="C:\Users\Admin\Desktop\dan_project\6.Schedule\"/>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<sst xmlns="http://schemas.openxmlformats.org/spreadsheetml/2006/main" count="270" uniqueCount="140">
  <si>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</si>
  <si>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</si>
  <si>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</si>
  <si>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</si>
  <si>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</si>
  <si>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</si>
  <si>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</si>
  <si>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</si>
  <si>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</si>
  <si>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</si>
  <si>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</si>
  <si>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</si>
  <si>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</si>
  <si>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</si>
  <si>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</si>
  <si>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</si>
  <si>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</si>
  <si>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</si>
  <si>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</si>
  <si>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</si>
  <si>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</si>
  <si>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</si>
  <si>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</si>
  <si>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</si>
  <si>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</si>
  <si>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</si>
  <si>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</si>
  <si>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</si>
  <si>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</si>
  <si>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</si>
  <si>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</si>
  <si>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</si>
  <si>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</si>
  <si>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</si>
  <si>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</si>
  <si>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</si>
  <si>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</si>
  <si>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</si>
  <si>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</si>
  <si>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</si>
  <si>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</si>
  <si>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</si>
  <si>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</si>
  <si>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</si>
  <si>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Category</t>
  </si>
  <si>
    <t>SubCategory</t>
  </si>
  <si>
    <t>Phụ trách</t>
  </si>
  <si>
    <t>SubTask/SubFuntion</t>
  </si>
  <si>
    <t>Quốc khánh</t>
  </si>
  <si>
    <t>HTML</t>
  </si>
  <si>
    <t>html là gì</t>
  </si>
  <si>
    <t>Cách sử dụng</t>
  </si>
  <si>
    <t>CSS</t>
  </si>
  <si>
    <t>JavaScrips</t>
  </si>
  <si>
    <t>Dân</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</si>
  <si>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</si>
  <si>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</si>
  <si>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</si>
  <si>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</si>
  <si>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</si>
  <si>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</si>
  <si>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</si>
  <si>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</si>
  <si>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</si>
  <si>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</si>
  <si>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</si>
  <si>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</si>
  <si>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</si>
  <si>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</si>
  <si>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</si>
  <si>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</si>
  <si>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</si>
  <si>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</si>
  <si>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</si>
  <si>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</si>
  <si>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</si>
  <si>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</si>
  <si>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</si>
  <si>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</si>
  <si>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</si>
  <si>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</si>
  <si>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</si>
  <si>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</si>
  <si>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</si>
  <si>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</si>
  <si>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</si>
  <si>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</si>
  <si>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</si>
  <si>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Công nghệ jsp</t>
  </si>
  <si>
    <t>Tổng quan về công nghệ JSP</t>
  </si>
  <si>
    <t>Cơ chế hoạt động</t>
  </si>
  <si>
    <t>File jsp</t>
  </si>
  <si>
    <t>Mô hình</t>
  </si>
  <si>
    <t>Các thẻ lệnh</t>
  </si>
  <si>
    <t>Các đối tượng</t>
  </si>
  <si>
    <t>Các đối tượng webserver tạo sẵn</t>
  </si>
  <si>
    <t>Đối tượng cookie</t>
  </si>
  <si>
    <t>Sơ lược tổng quan</t>
  </si>
  <si>
    <t>Các phương thức</t>
  </si>
  <si>
    <t>Đối tượng session</t>
  </si>
  <si>
    <t>Đối tượng coookie</t>
  </si>
  <si>
    <t>Chuyển tham số</t>
  </si>
  <si>
    <t>Java Bean</t>
  </si>
  <si>
    <t>Sơ lược về javaBean</t>
  </si>
  <si>
    <t>Các thẻ lệnh Jsp truy xuất Bean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</si>
  <si>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</si>
  <si>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</si>
  <si>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</si>
  <si>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</si>
  <si>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</si>
  <si>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</si>
  <si>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</si>
  <si>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</si>
  <si>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</si>
  <si>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</si>
  <si>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</si>
  <si>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</si>
  <si>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</si>
  <si>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</si>
  <si>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</si>
  <si>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</si>
  <si>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</si>
  <si>
    <t>closed</t>
  </si>
  <si>
    <t>đăng ký</t>
  </si>
  <si>
    <t>đăng nhập</t>
  </si>
  <si>
    <t>Chức năng cho người dùng</t>
  </si>
  <si>
    <t>giỏ hàng</t>
  </si>
  <si>
    <t>thanh toán đơn hàng</t>
  </si>
  <si>
    <t>gởi mail</t>
  </si>
  <si>
    <t>chức năng cho người quản trị</t>
  </si>
  <si>
    <t>thiết kế giao diện trang quan trị</t>
  </si>
  <si>
    <t>quản lý danh mục</t>
  </si>
  <si>
    <t>quản lý sản phẩm</t>
  </si>
  <si>
    <t>quản lý hóa đơn bán hàng</t>
  </si>
  <si>
    <t>hiển thị danh mục sản phẩm</t>
  </si>
  <si>
    <t>hiển thị  sản phẩm theo danh mục</t>
  </si>
  <si>
    <t>Phân trang</t>
  </si>
  <si>
    <t>Tích hợp mạng xã hội vào website</t>
  </si>
  <si>
    <t>doing</t>
  </si>
  <si>
    <t>Xây dựng website bán đồ thể thao.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</si>
</sst>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9">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b/>
      <sz val="13"/>
      <name val="Times New Roman"/>
      <family val="1"/>
      <scheme val="major"/>
    </font>
    <font>
      <b/>
      <sz val="13"/>
      <name val="ＭＳ Ｐゴシック"/>
    </font>
    <font>
      <b/>
      <sz val="10"/>
      <name val="ＭＳ Ｐゴシック"/>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84">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
      <left style="thin">
        <color indexed="8"/>
      </left>
      <right style="thin">
        <color indexed="8"/>
      </right>
      <top/>
      <bottom/>
      <diagonal/>
    </border>
    <border>
      <left style="thin">
        <color indexed="8"/>
      </left>
      <right style="hair">
        <color indexed="8"/>
      </right>
      <top/>
      <bottom/>
      <diagonal/>
    </border>
    <border>
      <left style="hair">
        <color indexed="8"/>
      </left>
      <right style="thin">
        <color indexed="8"/>
      </right>
      <top/>
      <bottom/>
      <diagonal/>
    </border>
    <border>
      <left style="thin">
        <color indexed="8"/>
      </left>
      <right style="hair">
        <color auto="1"/>
      </right>
      <top/>
      <bottom/>
      <diagonal/>
    </border>
    <border>
      <left style="hair">
        <color auto="1"/>
      </left>
      <right style="thin">
        <color indexed="8"/>
      </right>
      <top/>
      <bottom/>
      <diagonal/>
    </border>
    <border>
      <left style="hair">
        <color auto="1"/>
      </left>
      <right style="hair">
        <color auto="1"/>
      </right>
      <top style="hair">
        <color auto="1"/>
      </top>
      <bottom/>
      <diagonal/>
    </border>
    <border>
      <left/>
      <right/>
      <top style="hair">
        <color auto="1"/>
      </top>
      <bottom/>
      <diagonal/>
    </border>
    <border>
      <left style="hair">
        <color auto="1"/>
      </left>
      <right style="thin">
        <color auto="1"/>
      </right>
      <top style="hair">
        <color auto="1"/>
      </top>
      <bottom/>
      <diagonal/>
    </border>
    <border>
      <left/>
      <right style="thin">
        <color indexed="8"/>
      </right>
      <top/>
      <bottom/>
      <diagonal/>
    </border>
    <border>
      <left/>
      <right style="hair">
        <color indexed="8"/>
      </right>
      <top style="thin">
        <color indexed="8"/>
      </top>
      <bottom/>
      <diagonal/>
    </border>
    <border>
      <left style="hair">
        <color auto="1"/>
      </left>
      <right style="hair">
        <color auto="1"/>
      </right>
      <top/>
      <bottom/>
      <diagonal/>
    </border>
    <border>
      <left style="hair">
        <color indexed="8"/>
      </left>
      <right style="hair">
        <color indexed="8"/>
      </right>
      <top/>
      <bottom style="hair">
        <color auto="1"/>
      </bottom>
      <diagonal/>
    </border>
    <border>
      <left/>
      <right style="hair">
        <color indexed="8"/>
      </right>
      <top/>
      <bottom style="hair">
        <color auto="1"/>
      </bottom>
      <diagonal/>
    </border>
    <border>
      <left/>
      <right/>
      <top/>
      <bottom style="hair">
        <color auto="1"/>
      </bottom>
      <diagonal/>
    </border>
    <border>
      <left style="hair">
        <color auto="1"/>
      </left>
      <right style="thin">
        <color auto="1"/>
      </right>
      <top/>
      <bottom style="hair">
        <color auto="1"/>
      </bottom>
      <diagonal/>
    </border>
    <border>
      <left style="thin">
        <color auto="1"/>
      </left>
      <right style="thin">
        <color auto="1"/>
      </right>
      <top/>
      <bottom style="thin">
        <color indexed="8"/>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53">
    <xf numFmtId="0" fontId="0" fillId="0" borderId="0" xfId="0">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pplyProtection="1">
      <alignment horizontal="left" vertical="center"/>
      <protection locked="0"/>
    </xf>
    <xf numFmtId="0" fontId="6" fillId="0" borderId="3" xfId="0" applyFont="1" applyBorder="1" applyAlignment="1">
      <alignment horizontal="left" vertical="center"/>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169" fontId="11" fillId="7" borderId="73" xfId="0" applyNumberFormat="1" applyFont="1" applyFill="1" applyBorder="1" applyAlignment="1" applyProtection="1">
      <alignment horizontal="center" vertical="center"/>
      <protection locked="0"/>
    </xf>
    <xf numFmtId="169" fontId="11" fillId="7" borderId="74" xfId="0" applyNumberFormat="1" applyFont="1" applyFill="1" applyBorder="1" applyAlignment="1" applyProtection="1">
      <alignment horizontal="center" vertical="center"/>
      <protection locked="0"/>
    </xf>
    <xf numFmtId="169" fontId="11" fillId="7" borderId="75" xfId="0" applyNumberFormat="1" applyFont="1" applyFill="1" applyBorder="1" applyAlignment="1" applyProtection="1">
      <alignment horizontal="center" vertical="center"/>
      <protection locked="0"/>
    </xf>
    <xf numFmtId="0" fontId="6" fillId="0" borderId="76" xfId="0" applyFont="1" applyBorder="1" applyAlignment="1" applyProtection="1">
      <alignment horizontal="left" vertical="center"/>
      <protection locked="0"/>
    </xf>
    <xf numFmtId="169" fontId="11" fillId="7" borderId="77" xfId="0" applyNumberFormat="1" applyFont="1" applyFill="1" applyBorder="1" applyAlignment="1" applyProtection="1">
      <alignment horizontal="center" vertical="center"/>
      <protection locked="0"/>
    </xf>
    <xf numFmtId="169" fontId="11" fillId="7" borderId="78" xfId="0" applyNumberFormat="1" applyFont="1" applyFill="1" applyBorder="1" applyAlignment="1" applyProtection="1">
      <alignment horizontal="center" vertical="center"/>
      <protection locked="0"/>
    </xf>
    <xf numFmtId="169" fontId="11" fillId="7" borderId="79" xfId="0" applyNumberFormat="1" applyFont="1" applyFill="1" applyBorder="1" applyAlignment="1" applyProtection="1">
      <alignment horizontal="center" vertical="center"/>
      <protection locked="0"/>
    </xf>
    <xf numFmtId="169" fontId="11" fillId="7" borderId="80" xfId="0" applyNumberFormat="1" applyFont="1" applyFill="1" applyBorder="1" applyAlignment="1" applyProtection="1">
      <alignment horizontal="center" vertical="center"/>
      <protection locked="0"/>
    </xf>
    <xf numFmtId="169" fontId="11" fillId="19" borderId="80" xfId="0" applyNumberFormat="1" applyFont="1" applyFill="1" applyBorder="1" applyAlignment="1" applyProtection="1">
      <alignment horizontal="center" vertical="center"/>
      <protection locked="0"/>
    </xf>
    <xf numFmtId="169" fontId="11" fillId="0" borderId="80" xfId="0" applyNumberFormat="1" applyFont="1" applyFill="1" applyBorder="1" applyAlignment="1" applyProtection="1">
      <alignment horizontal="center" vertical="center"/>
      <protection locked="0"/>
    </xf>
    <xf numFmtId="169" fontId="11" fillId="7" borderId="81" xfId="0" applyNumberFormat="1" applyFont="1" applyFill="1" applyBorder="1" applyAlignment="1" applyProtection="1">
      <alignment horizontal="center" vertical="center"/>
      <protection locked="0"/>
    </xf>
    <xf numFmtId="169" fontId="11" fillId="7" borderId="82" xfId="0" applyNumberFormat="1" applyFont="1" applyFill="1" applyBorder="1" applyAlignment="1" applyProtection="1">
      <alignment horizontal="center" vertical="center"/>
      <protection locked="0"/>
    </xf>
    <xf numFmtId="0" fontId="6" fillId="0" borderId="5" xfId="0" applyFont="1" applyBorder="1">
      <alignment vertical="center"/>
    </xf>
    <xf numFmtId="0" fontId="6" fillId="0" borderId="5" xfId="0" applyNumberFormat="1" applyFont="1" applyBorder="1" applyAlignment="1">
      <alignment horizontal="right" vertical="center"/>
    </xf>
    <xf numFmtId="167" fontId="6" fillId="0" borderId="5" xfId="0" applyNumberFormat="1" applyFont="1" applyFill="1" applyBorder="1" applyAlignment="1" applyProtection="1">
      <alignment horizontal="left" vertical="center"/>
      <protection locked="0"/>
    </xf>
    <xf numFmtId="0" fontId="6" fillId="0" borderId="5" xfId="0" applyFont="1" applyBorder="1" applyAlignment="1">
      <alignment horizontal="left" vertical="center"/>
    </xf>
    <xf numFmtId="169" fontId="6" fillId="7" borderId="5" xfId="0" applyNumberFormat="1" applyFont="1" applyFill="1" applyBorder="1" applyAlignment="1" applyProtection="1">
      <alignment horizontal="center" vertical="center"/>
      <protection locked="0"/>
    </xf>
    <xf numFmtId="169" fontId="11" fillId="7" borderId="5" xfId="0" applyNumberFormat="1" applyFont="1" applyFill="1" applyBorder="1" applyAlignment="1" applyProtection="1">
      <alignment horizontal="center" vertical="center"/>
      <protection locked="0"/>
    </xf>
    <xf numFmtId="169" fontId="11" fillId="19" borderId="5" xfId="0" applyNumberFormat="1" applyFont="1" applyFill="1" applyBorder="1" applyAlignment="1" applyProtection="1">
      <alignment horizontal="center" vertical="center"/>
      <protection locked="0"/>
    </xf>
    <xf numFmtId="169" fontId="11" fillId="0" borderId="5" xfId="0" applyNumberFormat="1" applyFont="1" applyFill="1" applyBorder="1" applyAlignment="1" applyProtection="1">
      <alignment horizontal="center" vertical="center"/>
      <protection locked="0"/>
    </xf>
    <xf numFmtId="0" fontId="6" fillId="0" borderId="5" xfId="0" applyFont="1" applyBorder="1" applyAlignment="1" applyProtection="1">
      <alignment horizontal="left" vertical="center"/>
      <protection locked="0"/>
    </xf>
    <xf numFmtId="0" fontId="6" fillId="0" borderId="0" xfId="0" applyFont="1" applyAlignment="1">
      <alignment horizontal="left" vertical="top" wrapText="1"/>
    </xf>
    <xf numFmtId="0" fontId="4" fillId="0" borderId="0" xfId="0" applyFont="1" applyAlignment="1">
      <alignment vertical="center" wrapText="1"/>
    </xf>
    <xf numFmtId="0" fontId="6" fillId="0" borderId="3" xfId="0" applyFont="1" applyBorder="1" applyAlignment="1">
      <alignment horizontal="left" vertical="top" wrapText="1"/>
    </xf>
    <xf numFmtId="0" fontId="6" fillId="0" borderId="44" xfId="0" applyFont="1" applyBorder="1" applyAlignment="1" applyProtection="1">
      <alignment vertical="center" wrapText="1"/>
      <protection locked="0"/>
    </xf>
    <xf numFmtId="0" fontId="6" fillId="0" borderId="11" xfId="0" applyFont="1" applyBorder="1" applyAlignment="1" applyProtection="1">
      <alignment vertical="center" wrapText="1"/>
      <protection locked="0"/>
    </xf>
    <xf numFmtId="0" fontId="6" fillId="0" borderId="0" xfId="0" applyFont="1" applyAlignment="1">
      <alignment horizontal="left" vertical="center" wrapText="1"/>
    </xf>
    <xf numFmtId="0" fontId="4" fillId="0" borderId="0" xfId="0" applyFont="1" applyAlignment="1">
      <alignment horizontal="left" vertical="center" wrapText="1"/>
    </xf>
    <xf numFmtId="0" fontId="7" fillId="0" borderId="3" xfId="0" applyFont="1" applyBorder="1" applyAlignment="1">
      <alignment horizontal="left" vertical="center" wrapText="1"/>
    </xf>
    <xf numFmtId="0" fontId="7" fillId="0" borderId="0" xfId="0" applyFont="1" applyAlignment="1">
      <alignment horizontal="left" vertical="center" wrapText="1"/>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15" fillId="0" borderId="5" xfId="0" applyFont="1" applyBorder="1" applyAlignment="1">
      <alignment horizontal="center" vertical="top" wrapText="1"/>
    </xf>
    <xf numFmtId="0" fontId="13" fillId="0" borderId="5" xfId="0" applyFont="1" applyBorder="1" applyAlignment="1">
      <alignment horizontal="center" vertical="center" wrapText="1"/>
    </xf>
    <xf numFmtId="0" fontId="15" fillId="0" borderId="32" xfId="0" applyFont="1" applyBorder="1" applyAlignment="1">
      <alignment horizontal="center" vertical="top" wrapText="1"/>
    </xf>
    <xf numFmtId="0" fontId="15" fillId="0" borderId="33" xfId="0" applyFont="1" applyBorder="1" applyAlignment="1">
      <alignment horizontal="center" vertical="top" wrapText="1"/>
    </xf>
    <xf numFmtId="0" fontId="13" fillId="0" borderId="63" xfId="0" applyFont="1" applyBorder="1" applyAlignment="1">
      <alignment horizontal="center" vertical="center"/>
    </xf>
    <xf numFmtId="0" fontId="13" fillId="0" borderId="33" xfId="0" applyFont="1" applyBorder="1" applyAlignment="1">
      <alignment horizontal="center" vertical="center"/>
    </xf>
    <xf numFmtId="0" fontId="6" fillId="0" borderId="32" xfId="0" applyFont="1" applyFill="1" applyBorder="1" applyAlignment="1" applyProtection="1">
      <alignment horizontal="center" vertical="center" wrapText="1"/>
      <protection locked="0"/>
    </xf>
    <xf numFmtId="0" fontId="6" fillId="0" borderId="33" xfId="0" applyFont="1" applyFill="1" applyBorder="1" applyAlignment="1" applyProtection="1">
      <alignment horizontal="center" vertical="center" wrapText="1"/>
      <protection locked="0"/>
    </xf>
    <xf numFmtId="0" fontId="13" fillId="0" borderId="32" xfId="0" applyFont="1" applyBorder="1" applyAlignment="1">
      <alignment horizontal="center"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63" xfId="0" applyNumberFormat="1" applyFont="1" applyBorder="1" applyAlignment="1">
      <alignment horizontal="center" vertical="center"/>
    </xf>
    <xf numFmtId="14" fontId="6" fillId="0" borderId="33" xfId="0" applyNumberFormat="1" applyFont="1" applyBorder="1" applyAlignment="1">
      <alignment horizontal="center" vertical="center"/>
    </xf>
    <xf numFmtId="14" fontId="6" fillId="0" borderId="32" xfId="0" applyNumberFormat="1" applyFont="1" applyBorder="1" applyAlignment="1">
      <alignment horizontal="center" vertical="center"/>
    </xf>
    <xf numFmtId="14" fontId="6" fillId="0" borderId="83" xfId="0" applyNumberFormat="1" applyFont="1" applyBorder="1" applyAlignment="1">
      <alignment horizontal="center" vertical="center"/>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14" fontId="6" fillId="0" borderId="24" xfId="0" applyNumberFormat="1" applyFont="1" applyFill="1" applyBorder="1" applyAlignment="1">
      <alignment horizontal="center" vertical="center"/>
    </xf>
    <xf numFmtId="14" fontId="6" fillId="0" borderId="68"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69"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70"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68" xfId="0" applyFont="1" applyFill="1" applyBorder="1" applyAlignment="1" applyProtection="1">
      <alignment horizontal="left" vertical="center" wrapText="1"/>
      <protection locked="0"/>
    </xf>
    <xf numFmtId="167" fontId="6" fillId="0" borderId="30" xfId="0" applyNumberFormat="1" applyFont="1" applyFill="1" applyBorder="1" applyAlignment="1" applyProtection="1">
      <alignment horizontal="left" vertical="center"/>
      <protection locked="0"/>
    </xf>
    <xf numFmtId="167" fontId="6" fillId="0" borderId="71"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72" xfId="0" applyFont="1" applyBorder="1" applyAlignment="1">
      <alignment horizontal="left" vertical="center"/>
    </xf>
    <xf numFmtId="0" fontId="6" fillId="0" borderId="19" xfId="0" applyFont="1" applyBorder="1" applyAlignment="1">
      <alignment horizontal="left" vertical="center"/>
    </xf>
    <xf numFmtId="0" fontId="15" fillId="0" borderId="64" xfId="0" applyFont="1" applyBorder="1" applyAlignment="1">
      <alignment horizontal="center" vertical="top" wrapText="1"/>
    </xf>
    <xf numFmtId="0" fontId="15" fillId="0" borderId="67" xfId="0" applyFont="1" applyBorder="1" applyAlignment="1">
      <alignment horizontal="center" vertical="top" wrapText="1"/>
    </xf>
    <xf numFmtId="0" fontId="15" fillId="0" borderId="65" xfId="0" applyFont="1" applyBorder="1" applyAlignment="1">
      <alignment horizontal="center" vertical="top" wrapText="1"/>
    </xf>
    <xf numFmtId="0" fontId="13" fillId="0" borderId="35" xfId="0" applyFont="1" applyBorder="1" applyAlignment="1">
      <alignment horizontal="center" vertical="center"/>
    </xf>
    <xf numFmtId="0" fontId="13" fillId="0" borderId="68"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vertical="center" wrapText="1"/>
      <protection locked="0"/>
    </xf>
    <xf numFmtId="0" fontId="6" fillId="0" borderId="68"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68" xfId="0" applyNumberFormat="1" applyFont="1" applyBorder="1" applyAlignment="1">
      <alignment horizontal="center" vertical="center"/>
    </xf>
    <xf numFmtId="0" fontId="17" fillId="0" borderId="64" xfId="0" applyFont="1" applyBorder="1" applyAlignment="1">
      <alignment horizontal="center" vertical="top" wrapText="1"/>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6" fillId="0" borderId="64" xfId="0" applyFont="1" applyBorder="1" applyAlignment="1">
      <alignment horizontal="center" vertical="top" wrapText="1"/>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4" fillId="0" borderId="0" xfId="0" applyFont="1" applyBorder="1" applyAlignment="1" applyProtection="1">
      <alignment horizontal="center" vertical="center" wrapText="1"/>
      <protection locked="0"/>
    </xf>
  </cellXfs>
  <cellStyles count="7">
    <cellStyle name="Calc Currency (0)" xfId="1"/>
    <cellStyle name="Header1" xfId="2"/>
    <cellStyle name="Header2" xfId="3"/>
    <cellStyle name="Normal" xfId="0" builtinId="0"/>
    <cellStyle name="Normal 2" xfId="4"/>
    <cellStyle name="Normal 2 2" xfId="6"/>
    <cellStyle name="Normal 3" xfId="5"/>
  </cellStyles>
  <dxfs count="202">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51"/>
  <sheetViews>
    <sheetView showGridLines="0" tabSelected="1" zoomScaleSheetLayoutView="85" workbookViewId="0">
      <pane xSplit="18" ySplit="10" topLeftCell="S32" activePane="bottomRight" state="frozen"/>
      <selection pane="topRight" activeCell="W1" sqref="W1"/>
      <selection pane="bottomLeft" activeCell="A9" sqref="A9"/>
      <selection pane="bottomRight" activeCell="P137" sqref="P137:P139"/>
    </sheetView>
  </sheetViews>
  <sheetFormatPr defaultColWidth="4.625" defaultRowHeight="15" customHeight="1"/>
  <cols>
    <col min="1" max="1" width="1.375" style="1" customWidth="1"/>
    <col min="2" max="2" width="22.375" style="154" customWidth="1"/>
    <col min="3" max="3" width="15" style="159" customWidth="1"/>
    <col min="4" max="4" width="7.125" style="1" customWidth="1"/>
    <col min="5" max="5" width="15.625" style="123" customWidth="1"/>
    <col min="6" max="6" width="15.125" style="112" customWidth="1"/>
    <col min="7" max="7" width="10" style="8" customWidth="1"/>
    <col min="8" max="9" width="9.625" style="1" customWidth="1"/>
    <col min="10" max="10" width="8.125" style="1" bestFit="1" customWidth="1"/>
    <col min="11" max="11" width="8.625" style="1" bestFit="1" customWidth="1"/>
    <col min="12" max="15" width="4.5" style="16" hidden="1" customWidth="1"/>
    <col min="16" max="16" width="11.375" style="112" customWidth="1"/>
    <col min="17" max="17" width="5.5" style="112" customWidth="1"/>
    <col min="18" max="18" width="4.875" style="112" customWidth="1"/>
    <col min="19" max="19" width="2.875" style="1" customWidth="1"/>
    <col min="20" max="141" width="3.125" style="37" customWidth="1"/>
    <col min="142" max="142" width="6.875" style="1" customWidth="1"/>
    <col min="143" max="143" width="1.125" style="1" customWidth="1"/>
    <col min="144" max="154" width="2.875" style="1" customWidth="1"/>
    <col min="155" max="16384" width="4.625" style="1"/>
  </cols>
  <sheetData>
    <row r="1" spans="1:142" ht="8.25" customHeight="1">
      <c r="E1" s="119"/>
      <c r="F1" s="113"/>
      <c r="G1" s="35"/>
      <c r="H1" s="33"/>
      <c r="I1" s="33"/>
      <c r="J1" s="33"/>
      <c r="K1" s="33"/>
      <c r="L1" s="34"/>
      <c r="M1" s="34"/>
      <c r="N1" s="34"/>
      <c r="O1" s="34"/>
      <c r="P1" s="113"/>
      <c r="Q1" s="113"/>
      <c r="R1" s="113"/>
      <c r="S1" s="33"/>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row>
    <row r="2" spans="1:142" ht="19.5" customHeight="1">
      <c r="B2" s="155"/>
      <c r="C2" s="160"/>
      <c r="E2" s="120"/>
      <c r="F2" s="114"/>
      <c r="G2" s="80"/>
      <c r="H2" s="77" t="s">
        <v>29</v>
      </c>
      <c r="I2" s="77" t="s">
        <v>30</v>
      </c>
      <c r="J2" s="77" t="s">
        <v>31</v>
      </c>
      <c r="K2" s="78" t="s">
        <v>38</v>
      </c>
      <c r="L2" s="223" t="s">
        <v>32</v>
      </c>
      <c r="M2" s="224"/>
      <c r="N2" s="223" t="s">
        <v>33</v>
      </c>
      <c r="O2" s="224"/>
      <c r="P2" s="114"/>
      <c r="Q2" s="245">
        <f ca="1">TODAY()</f>
        <v>43315</v>
      </c>
      <c r="R2" s="246"/>
      <c r="S2" s="33"/>
      <c r="T2" s="67"/>
      <c r="U2" s="28"/>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239">
        <v>0.05</v>
      </c>
      <c r="CA2" s="240"/>
      <c r="CB2" s="240"/>
      <c r="CC2" s="239">
        <v>0.15</v>
      </c>
      <c r="CD2" s="240"/>
      <c r="CE2" s="240"/>
      <c r="CF2" s="239">
        <v>0.8</v>
      </c>
      <c r="CG2" s="240"/>
      <c r="CH2" s="240"/>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14" t="str">
        <f ca="1">"Date："&amp;TEXT(TODAY()," yyyy/mm/dd")</f>
        <v>Date： 2018/08/03</v>
      </c>
    </row>
    <row r="3" spans="1:142" ht="13.5" customHeight="1">
      <c r="B3" s="252" t="s">
        <v>139</v>
      </c>
      <c r="C3" s="252"/>
      <c r="E3" s="121"/>
      <c r="F3" s="117"/>
      <c r="G3" s="81"/>
      <c r="H3" s="79">
        <f>COUNTIF(R11:R12,"=△") + COUNTIF(R11:R12,"=○") +COUNTIF(R11:R12,"=★") + COUNTIF(R11:R12,"=◇")+ COUNTIF(R11:R12,"=▲")</f>
        <v>0</v>
      </c>
      <c r="I3" s="79">
        <f>COUNTIF(R11:R12,"=○")</f>
        <v>0</v>
      </c>
      <c r="J3" s="79">
        <f>COUNTIF(R11:R12,"=△") + COUNTIF(R11:R12,"=▲")  +  COUNTIF(R11:R12,"=★")</f>
        <v>0</v>
      </c>
      <c r="K3" s="79">
        <f>COUNTIF(R11:R12,"=◇")</f>
        <v>0</v>
      </c>
      <c r="L3" s="225">
        <f>COUNTIF(R11:R12,"=▲")</f>
        <v>0</v>
      </c>
      <c r="M3" s="226"/>
      <c r="N3" s="225">
        <f>COUNTIF(R11:R12,"=★")</f>
        <v>0</v>
      </c>
      <c r="O3" s="226"/>
      <c r="P3" s="128"/>
      <c r="Q3" s="247"/>
      <c r="R3" s="247"/>
      <c r="S3" s="33"/>
      <c r="T3" s="68"/>
      <c r="U3" s="105"/>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242" t="s">
        <v>40</v>
      </c>
      <c r="CA3" s="243"/>
      <c r="CB3" s="244"/>
      <c r="CC3" s="241" t="s">
        <v>41</v>
      </c>
      <c r="CD3" s="241"/>
      <c r="CE3" s="241"/>
      <c r="CF3" s="242" t="s">
        <v>42</v>
      </c>
      <c r="CG3" s="243"/>
      <c r="CH3" s="244"/>
      <c r="EL3" s="29">
        <f>B2</f>
        <v>0</v>
      </c>
    </row>
    <row r="4" spans="1:142" ht="9" customHeight="1" thickBot="1">
      <c r="B4" s="156"/>
      <c r="C4" s="161"/>
      <c r="D4" s="4"/>
      <c r="E4" s="122"/>
      <c r="F4" s="115"/>
      <c r="G4" s="9"/>
      <c r="H4" s="5"/>
      <c r="I4" s="5"/>
      <c r="J4" s="5"/>
      <c r="K4" s="5"/>
      <c r="L4" s="17"/>
      <c r="M4" s="17"/>
      <c r="N4" s="17"/>
      <c r="O4" s="17"/>
      <c r="P4" s="115"/>
      <c r="Q4" s="115"/>
      <c r="R4" s="115"/>
      <c r="S4" s="5"/>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6"/>
    </row>
    <row r="5" spans="1:142" ht="14.25" customHeight="1" thickTop="1">
      <c r="C5" s="162"/>
      <c r="D5" s="2"/>
      <c r="H5" s="7"/>
      <c r="I5" s="7"/>
      <c r="J5" s="7"/>
      <c r="K5" s="7"/>
      <c r="L5" s="18"/>
      <c r="M5" s="18"/>
      <c r="N5" s="18"/>
      <c r="O5" s="18"/>
      <c r="Q5" s="129"/>
      <c r="W5" s="40"/>
    </row>
    <row r="6" spans="1:142" ht="12" customHeight="1">
      <c r="A6" s="8"/>
      <c r="D6" s="8"/>
      <c r="H6" s="8"/>
      <c r="I6" s="8"/>
      <c r="J6" s="8"/>
      <c r="K6" s="8"/>
      <c r="L6" s="8"/>
      <c r="M6" s="111"/>
      <c r="N6" s="8"/>
      <c r="O6" s="111"/>
      <c r="W6" s="40"/>
    </row>
    <row r="7" spans="1:142" ht="14.25" customHeight="1">
      <c r="A7" s="26"/>
      <c r="B7" s="157"/>
      <c r="C7" s="157"/>
      <c r="D7" s="124"/>
      <c r="E7" s="125"/>
      <c r="F7" s="118"/>
      <c r="G7" s="106"/>
      <c r="H7" s="234" t="s">
        <v>22</v>
      </c>
      <c r="I7" s="235"/>
      <c r="J7" s="235"/>
      <c r="K7" s="235"/>
      <c r="L7" s="235"/>
      <c r="M7" s="235"/>
      <c r="N7" s="235"/>
      <c r="O7" s="236"/>
      <c r="P7" s="118"/>
      <c r="Q7" s="130"/>
      <c r="R7" s="130"/>
      <c r="W7" s="40"/>
    </row>
    <row r="8" spans="1:142" ht="14.25" customHeight="1">
      <c r="A8" s="26"/>
      <c r="B8" s="158"/>
      <c r="C8" s="158"/>
      <c r="D8" s="126"/>
      <c r="E8" s="127"/>
      <c r="F8" s="116"/>
      <c r="G8" s="107"/>
      <c r="H8" s="76">
        <v>43282</v>
      </c>
      <c r="I8" s="76">
        <v>43374</v>
      </c>
      <c r="J8" s="76">
        <f>IF(MIN(J11:J12)=DATE(1900,1,0),"",MIN(J11:J12))</f>
        <v>43291</v>
      </c>
      <c r="K8" s="76">
        <f>IF(MAX(K11:K12)=DATE(1900,1,0),"",MAX(K11:K12))</f>
        <v>43292</v>
      </c>
      <c r="L8" s="237">
        <f>SUM(M11:M115)</f>
        <v>43293</v>
      </c>
      <c r="M8" s="238"/>
      <c r="N8" s="237">
        <f>SUM(O11:O115)</f>
        <v>43293</v>
      </c>
      <c r="O8" s="238"/>
      <c r="P8" s="116"/>
      <c r="Q8" s="131"/>
      <c r="R8" s="132" t="str">
        <f>TEXT(T9,"yyyy")</f>
        <v>2018</v>
      </c>
      <c r="S8" s="25" t="str">
        <f>TEXT(S9,"m")</f>
        <v>7</v>
      </c>
      <c r="T8" s="41" t="str">
        <f>IF(TEXT(T9,"d")="1",TEXT(T9,"m"),"")</f>
        <v/>
      </c>
      <c r="U8" s="41" t="str">
        <f t="shared" ref="U8:CD8" si="0">IF(TEXT(U9,"d")="1",TEXT(U9,"m"),"")</f>
        <v/>
      </c>
      <c r="V8" s="41" t="str">
        <f t="shared" si="0"/>
        <v/>
      </c>
      <c r="W8" s="41" t="str">
        <f t="shared" si="0"/>
        <v/>
      </c>
      <c r="X8" s="41" t="str">
        <f t="shared" si="0"/>
        <v/>
      </c>
      <c r="Y8" s="41" t="str">
        <f t="shared" si="0"/>
        <v/>
      </c>
      <c r="Z8" s="41" t="str">
        <f t="shared" si="0"/>
        <v/>
      </c>
      <c r="AA8" s="41" t="str">
        <f t="shared" si="0"/>
        <v/>
      </c>
      <c r="AB8" s="41" t="str">
        <f t="shared" si="0"/>
        <v/>
      </c>
      <c r="AC8" s="41" t="str">
        <f t="shared" si="0"/>
        <v/>
      </c>
      <c r="AD8" s="41" t="str">
        <f t="shared" si="0"/>
        <v/>
      </c>
      <c r="AE8" s="41" t="str">
        <f t="shared" si="0"/>
        <v/>
      </c>
      <c r="AF8" s="41" t="str">
        <f t="shared" si="0"/>
        <v/>
      </c>
      <c r="AG8" s="41" t="str">
        <f t="shared" si="0"/>
        <v/>
      </c>
      <c r="AH8" s="41" t="str">
        <f t="shared" si="0"/>
        <v/>
      </c>
      <c r="AI8" s="41" t="str">
        <f t="shared" si="0"/>
        <v/>
      </c>
      <c r="AJ8" s="41" t="str">
        <f t="shared" si="0"/>
        <v/>
      </c>
      <c r="AK8" s="41" t="str">
        <f t="shared" si="0"/>
        <v/>
      </c>
      <c r="AL8" s="41" t="str">
        <f t="shared" si="0"/>
        <v/>
      </c>
      <c r="AM8" s="41" t="str">
        <f t="shared" si="0"/>
        <v/>
      </c>
      <c r="AN8" s="41" t="str">
        <f t="shared" si="0"/>
        <v/>
      </c>
      <c r="AO8" s="41" t="str">
        <f t="shared" si="0"/>
        <v/>
      </c>
      <c r="AP8" s="41" t="str">
        <f t="shared" si="0"/>
        <v/>
      </c>
      <c r="AQ8" s="41" t="str">
        <f t="shared" si="0"/>
        <v/>
      </c>
      <c r="AR8" s="41" t="str">
        <f t="shared" si="0"/>
        <v/>
      </c>
      <c r="AS8" s="41" t="str">
        <f t="shared" si="0"/>
        <v/>
      </c>
      <c r="AT8" s="41" t="str">
        <f t="shared" si="0"/>
        <v/>
      </c>
      <c r="AU8" s="41" t="str">
        <f t="shared" si="0"/>
        <v/>
      </c>
      <c r="AV8" s="41" t="str">
        <f t="shared" si="0"/>
        <v/>
      </c>
      <c r="AW8" s="41" t="str">
        <f t="shared" si="0"/>
        <v/>
      </c>
      <c r="AX8" s="41" t="str">
        <f t="shared" si="0"/>
        <v>8</v>
      </c>
      <c r="AY8" s="41" t="str">
        <f t="shared" si="0"/>
        <v/>
      </c>
      <c r="AZ8" s="41" t="str">
        <f t="shared" si="0"/>
        <v/>
      </c>
      <c r="BA8" s="41" t="str">
        <f t="shared" si="0"/>
        <v/>
      </c>
      <c r="BB8" s="41" t="str">
        <f t="shared" si="0"/>
        <v/>
      </c>
      <c r="BC8" s="41" t="str">
        <f t="shared" si="0"/>
        <v/>
      </c>
      <c r="BD8" s="41" t="str">
        <f t="shared" si="0"/>
        <v/>
      </c>
      <c r="BE8" s="41" t="str">
        <f t="shared" si="0"/>
        <v/>
      </c>
      <c r="BF8" s="41" t="str">
        <f t="shared" si="0"/>
        <v/>
      </c>
      <c r="BG8" s="41" t="str">
        <f t="shared" si="0"/>
        <v/>
      </c>
      <c r="BH8" s="41" t="str">
        <f t="shared" si="0"/>
        <v/>
      </c>
      <c r="BI8" s="41" t="str">
        <f t="shared" si="0"/>
        <v/>
      </c>
      <c r="BJ8" s="41" t="str">
        <f t="shared" si="0"/>
        <v/>
      </c>
      <c r="BK8" s="41" t="str">
        <f t="shared" si="0"/>
        <v/>
      </c>
      <c r="BL8" s="41" t="str">
        <f t="shared" si="0"/>
        <v/>
      </c>
      <c r="BM8" s="41" t="str">
        <f t="shared" si="0"/>
        <v/>
      </c>
      <c r="BN8" s="41" t="str">
        <f t="shared" si="0"/>
        <v/>
      </c>
      <c r="BO8" s="41" t="str">
        <f t="shared" si="0"/>
        <v/>
      </c>
      <c r="BP8" s="41" t="str">
        <f t="shared" si="0"/>
        <v/>
      </c>
      <c r="BQ8" s="41" t="str">
        <f t="shared" si="0"/>
        <v/>
      </c>
      <c r="BR8" s="41" t="str">
        <f t="shared" si="0"/>
        <v/>
      </c>
      <c r="BS8" s="41" t="str">
        <f t="shared" si="0"/>
        <v/>
      </c>
      <c r="BT8" s="41" t="str">
        <f t="shared" si="0"/>
        <v/>
      </c>
      <c r="BU8" s="41" t="str">
        <f t="shared" si="0"/>
        <v/>
      </c>
      <c r="BV8" s="41" t="str">
        <f t="shared" si="0"/>
        <v/>
      </c>
      <c r="BW8" s="41" t="str">
        <f t="shared" si="0"/>
        <v/>
      </c>
      <c r="BX8" s="41" t="str">
        <f t="shared" si="0"/>
        <v/>
      </c>
      <c r="BY8" s="41" t="str">
        <f t="shared" si="0"/>
        <v/>
      </c>
      <c r="BZ8" s="41" t="str">
        <f t="shared" si="0"/>
        <v/>
      </c>
      <c r="CA8" s="41" t="str">
        <f t="shared" si="0"/>
        <v/>
      </c>
      <c r="CB8" s="41" t="str">
        <f>IF(TEXT(CB9,"d")="1",TEXT(CB9,"m"),"")</f>
        <v/>
      </c>
      <c r="CC8" s="41" t="str">
        <f t="shared" si="0"/>
        <v>9</v>
      </c>
      <c r="CD8" s="41" t="str">
        <f t="shared" si="0"/>
        <v/>
      </c>
      <c r="CE8" s="41" t="str">
        <f>IF(TEXT(CE9,"d")="1",TEXT(CE9,"m"),"")</f>
        <v/>
      </c>
      <c r="CF8" s="41" t="str">
        <f>IF(TEXT(CF9,"d")="1",TEXT(CF9,"m"),"")</f>
        <v/>
      </c>
      <c r="CG8" s="41" t="str">
        <f>IF(TEXT(CG9,"d")="1",TEXT(CG9,"m"),"")</f>
        <v/>
      </c>
      <c r="CH8" s="41" t="str">
        <f>IF(TEXT(CH9,"d")="1",TEXT(CH9,"m"),"")</f>
        <v/>
      </c>
      <c r="CI8" s="41"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248" t="s">
        <v>9</v>
      </c>
    </row>
    <row r="9" spans="1:142" ht="14.25" customHeight="1">
      <c r="B9" s="209" t="s">
        <v>44</v>
      </c>
      <c r="C9" s="209" t="s">
        <v>45</v>
      </c>
      <c r="D9" s="215" t="s">
        <v>2</v>
      </c>
      <c r="E9" s="217" t="s">
        <v>3</v>
      </c>
      <c r="F9" s="213" t="s">
        <v>47</v>
      </c>
      <c r="G9" s="221" t="s">
        <v>46</v>
      </c>
      <c r="H9" s="211" t="s">
        <v>18</v>
      </c>
      <c r="I9" s="212"/>
      <c r="J9" s="219" t="s">
        <v>19</v>
      </c>
      <c r="K9" s="220"/>
      <c r="L9" s="227" t="s">
        <v>16</v>
      </c>
      <c r="M9" s="228"/>
      <c r="N9" s="233" t="s">
        <v>17</v>
      </c>
      <c r="O9" s="228"/>
      <c r="P9" s="213" t="s">
        <v>43</v>
      </c>
      <c r="Q9" s="229" t="s">
        <v>39</v>
      </c>
      <c r="R9" s="230"/>
      <c r="S9" s="27">
        <v>43282</v>
      </c>
      <c r="T9" s="42">
        <f>S9+1</f>
        <v>43283</v>
      </c>
      <c r="U9" s="42">
        <f>T9+1</f>
        <v>43284</v>
      </c>
      <c r="V9" s="42">
        <f>U9+1</f>
        <v>43285</v>
      </c>
      <c r="W9" s="42">
        <f>V9+1</f>
        <v>43286</v>
      </c>
      <c r="X9" s="42">
        <f>W9+1</f>
        <v>43287</v>
      </c>
      <c r="Y9" s="42">
        <f t="shared" ref="Y9:CD9" si="1">X9+1</f>
        <v>43288</v>
      </c>
      <c r="Z9" s="42">
        <f t="shared" si="1"/>
        <v>43289</v>
      </c>
      <c r="AA9" s="42">
        <f t="shared" si="1"/>
        <v>43290</v>
      </c>
      <c r="AB9" s="42">
        <f t="shared" si="1"/>
        <v>43291</v>
      </c>
      <c r="AC9" s="42">
        <f>AB9+1</f>
        <v>43292</v>
      </c>
      <c r="AD9" s="42">
        <f t="shared" si="1"/>
        <v>43293</v>
      </c>
      <c r="AE9" s="42">
        <f t="shared" si="1"/>
        <v>43294</v>
      </c>
      <c r="AF9" s="42">
        <f t="shared" si="1"/>
        <v>43295</v>
      </c>
      <c r="AG9" s="42">
        <f t="shared" si="1"/>
        <v>43296</v>
      </c>
      <c r="AH9" s="42">
        <f t="shared" si="1"/>
        <v>43297</v>
      </c>
      <c r="AI9" s="42">
        <f t="shared" si="1"/>
        <v>43298</v>
      </c>
      <c r="AJ9" s="42">
        <f t="shared" si="1"/>
        <v>43299</v>
      </c>
      <c r="AK9" s="42">
        <f t="shared" si="1"/>
        <v>43300</v>
      </c>
      <c r="AL9" s="42">
        <f t="shared" si="1"/>
        <v>43301</v>
      </c>
      <c r="AM9" s="42">
        <f t="shared" si="1"/>
        <v>43302</v>
      </c>
      <c r="AN9" s="42">
        <f t="shared" si="1"/>
        <v>43303</v>
      </c>
      <c r="AO9" s="42">
        <f t="shared" si="1"/>
        <v>43304</v>
      </c>
      <c r="AP9" s="42">
        <f t="shared" si="1"/>
        <v>43305</v>
      </c>
      <c r="AQ9" s="42">
        <f t="shared" si="1"/>
        <v>43306</v>
      </c>
      <c r="AR9" s="42">
        <f t="shared" si="1"/>
        <v>43307</v>
      </c>
      <c r="AS9" s="42">
        <f t="shared" si="1"/>
        <v>43308</v>
      </c>
      <c r="AT9" s="42">
        <f t="shared" si="1"/>
        <v>43309</v>
      </c>
      <c r="AU9" s="42">
        <f t="shared" si="1"/>
        <v>43310</v>
      </c>
      <c r="AV9" s="42">
        <f t="shared" si="1"/>
        <v>43311</v>
      </c>
      <c r="AW9" s="42">
        <f t="shared" si="1"/>
        <v>43312</v>
      </c>
      <c r="AX9" s="42">
        <f t="shared" si="1"/>
        <v>43313</v>
      </c>
      <c r="AY9" s="42">
        <f t="shared" si="1"/>
        <v>43314</v>
      </c>
      <c r="AZ9" s="42">
        <f t="shared" si="1"/>
        <v>43315</v>
      </c>
      <c r="BA9" s="42">
        <f t="shared" si="1"/>
        <v>43316</v>
      </c>
      <c r="BB9" s="42">
        <f t="shared" si="1"/>
        <v>43317</v>
      </c>
      <c r="BC9" s="42">
        <f t="shared" si="1"/>
        <v>43318</v>
      </c>
      <c r="BD9" s="42">
        <f t="shared" si="1"/>
        <v>43319</v>
      </c>
      <c r="BE9" s="42">
        <f t="shared" si="1"/>
        <v>43320</v>
      </c>
      <c r="BF9" s="42">
        <f t="shared" si="1"/>
        <v>43321</v>
      </c>
      <c r="BG9" s="42">
        <f t="shared" si="1"/>
        <v>43322</v>
      </c>
      <c r="BH9" s="42">
        <f t="shared" si="1"/>
        <v>43323</v>
      </c>
      <c r="BI9" s="42">
        <f t="shared" si="1"/>
        <v>43324</v>
      </c>
      <c r="BJ9" s="42">
        <f t="shared" si="1"/>
        <v>43325</v>
      </c>
      <c r="BK9" s="42">
        <f t="shared" si="1"/>
        <v>43326</v>
      </c>
      <c r="BL9" s="42">
        <f t="shared" si="1"/>
        <v>43327</v>
      </c>
      <c r="BM9" s="42">
        <f t="shared" si="1"/>
        <v>43328</v>
      </c>
      <c r="BN9" s="42">
        <f t="shared" si="1"/>
        <v>43329</v>
      </c>
      <c r="BO9" s="42">
        <f t="shared" si="1"/>
        <v>43330</v>
      </c>
      <c r="BP9" s="42">
        <f t="shared" si="1"/>
        <v>43331</v>
      </c>
      <c r="BQ9" s="42">
        <f t="shared" si="1"/>
        <v>43332</v>
      </c>
      <c r="BR9" s="42">
        <f t="shared" si="1"/>
        <v>43333</v>
      </c>
      <c r="BS9" s="42">
        <f t="shared" si="1"/>
        <v>43334</v>
      </c>
      <c r="BT9" s="42">
        <f t="shared" si="1"/>
        <v>43335</v>
      </c>
      <c r="BU9" s="42">
        <f t="shared" si="1"/>
        <v>43336</v>
      </c>
      <c r="BV9" s="42">
        <f t="shared" si="1"/>
        <v>43337</v>
      </c>
      <c r="BW9" s="42">
        <f t="shared" si="1"/>
        <v>43338</v>
      </c>
      <c r="BX9" s="42">
        <f t="shared" si="1"/>
        <v>43339</v>
      </c>
      <c r="BY9" s="42">
        <f t="shared" si="1"/>
        <v>43340</v>
      </c>
      <c r="BZ9" s="42">
        <f t="shared" si="1"/>
        <v>43341</v>
      </c>
      <c r="CA9" s="42">
        <f t="shared" si="1"/>
        <v>43342</v>
      </c>
      <c r="CB9" s="42">
        <f t="shared" si="1"/>
        <v>43343</v>
      </c>
      <c r="CC9" s="42">
        <f t="shared" si="1"/>
        <v>43344</v>
      </c>
      <c r="CD9" s="42">
        <f t="shared" si="1"/>
        <v>43345</v>
      </c>
      <c r="CE9" s="42">
        <f>CD9+1</f>
        <v>43346</v>
      </c>
      <c r="CF9" s="42">
        <f>CE9+1</f>
        <v>43347</v>
      </c>
      <c r="CG9" s="42">
        <f>CF9+1</f>
        <v>43348</v>
      </c>
      <c r="CH9" s="42">
        <f>CG9+1</f>
        <v>43349</v>
      </c>
      <c r="CI9" s="42">
        <f>CH9+1</f>
        <v>43350</v>
      </c>
      <c r="CJ9" s="42">
        <f t="shared" ref="CJ9:EK9" si="2">CI9+1</f>
        <v>43351</v>
      </c>
      <c r="CK9" s="42">
        <f t="shared" si="2"/>
        <v>43352</v>
      </c>
      <c r="CL9" s="42">
        <f t="shared" si="2"/>
        <v>43353</v>
      </c>
      <c r="CM9" s="42">
        <f t="shared" si="2"/>
        <v>43354</v>
      </c>
      <c r="CN9" s="42">
        <f t="shared" si="2"/>
        <v>43355</v>
      </c>
      <c r="CO9" s="42">
        <f t="shared" si="2"/>
        <v>43356</v>
      </c>
      <c r="CP9" s="42">
        <f t="shared" si="2"/>
        <v>43357</v>
      </c>
      <c r="CQ9" s="42">
        <f t="shared" si="2"/>
        <v>43358</v>
      </c>
      <c r="CR9" s="42">
        <f t="shared" si="2"/>
        <v>43359</v>
      </c>
      <c r="CS9" s="42">
        <f t="shared" si="2"/>
        <v>43360</v>
      </c>
      <c r="CT9" s="42">
        <f t="shared" si="2"/>
        <v>43361</v>
      </c>
      <c r="CU9" s="42">
        <f t="shared" si="2"/>
        <v>43362</v>
      </c>
      <c r="CV9" s="42">
        <f t="shared" si="2"/>
        <v>43363</v>
      </c>
      <c r="CW9" s="42">
        <f t="shared" si="2"/>
        <v>43364</v>
      </c>
      <c r="CX9" s="42">
        <f t="shared" si="2"/>
        <v>43365</v>
      </c>
      <c r="CY9" s="42">
        <f t="shared" si="2"/>
        <v>43366</v>
      </c>
      <c r="CZ9" s="42">
        <f t="shared" si="2"/>
        <v>43367</v>
      </c>
      <c r="DA9" s="42">
        <f t="shared" si="2"/>
        <v>43368</v>
      </c>
      <c r="DB9" s="42">
        <f t="shared" si="2"/>
        <v>43369</v>
      </c>
      <c r="DC9" s="91">
        <f t="shared" si="2"/>
        <v>43370</v>
      </c>
      <c r="DD9" s="92">
        <f t="shared" si="2"/>
        <v>43371</v>
      </c>
      <c r="DE9" s="42">
        <f t="shared" si="2"/>
        <v>43372</v>
      </c>
      <c r="DF9" s="42">
        <f t="shared" si="2"/>
        <v>43373</v>
      </c>
      <c r="DG9" s="42">
        <f>DF9+1</f>
        <v>43374</v>
      </c>
      <c r="DH9" s="42">
        <f t="shared" si="2"/>
        <v>43375</v>
      </c>
      <c r="DI9" s="42">
        <f t="shared" si="2"/>
        <v>43376</v>
      </c>
      <c r="DJ9" s="42">
        <f t="shared" si="2"/>
        <v>43377</v>
      </c>
      <c r="DK9" s="42">
        <f t="shared" si="2"/>
        <v>43378</v>
      </c>
      <c r="DL9" s="42">
        <f>DK9+1</f>
        <v>43379</v>
      </c>
      <c r="DM9" s="42">
        <f t="shared" si="2"/>
        <v>43380</v>
      </c>
      <c r="DN9" s="42">
        <f t="shared" si="2"/>
        <v>43381</v>
      </c>
      <c r="DO9" s="42">
        <f t="shared" si="2"/>
        <v>43382</v>
      </c>
      <c r="DP9" s="42">
        <f t="shared" si="2"/>
        <v>43383</v>
      </c>
      <c r="DQ9" s="42">
        <f t="shared" si="2"/>
        <v>43384</v>
      </c>
      <c r="DR9" s="42">
        <f t="shared" si="2"/>
        <v>43385</v>
      </c>
      <c r="DS9" s="42">
        <f t="shared" si="2"/>
        <v>43386</v>
      </c>
      <c r="DT9" s="42">
        <f t="shared" si="2"/>
        <v>43387</v>
      </c>
      <c r="DU9" s="42">
        <f t="shared" si="2"/>
        <v>43388</v>
      </c>
      <c r="DV9" s="42">
        <f t="shared" si="2"/>
        <v>43389</v>
      </c>
      <c r="DW9" s="42">
        <f t="shared" si="2"/>
        <v>43390</v>
      </c>
      <c r="DX9" s="42">
        <f t="shared" si="2"/>
        <v>43391</v>
      </c>
      <c r="DY9" s="42">
        <f t="shared" si="2"/>
        <v>43392</v>
      </c>
      <c r="DZ9" s="42">
        <f t="shared" si="2"/>
        <v>43393</v>
      </c>
      <c r="EA9" s="42">
        <f t="shared" si="2"/>
        <v>43394</v>
      </c>
      <c r="EB9" s="42">
        <f t="shared" si="2"/>
        <v>43395</v>
      </c>
      <c r="EC9" s="42">
        <f t="shared" si="2"/>
        <v>43396</v>
      </c>
      <c r="ED9" s="42">
        <f t="shared" si="2"/>
        <v>43397</v>
      </c>
      <c r="EE9" s="42">
        <f t="shared" si="2"/>
        <v>43398</v>
      </c>
      <c r="EF9" s="42">
        <f t="shared" si="2"/>
        <v>43399</v>
      </c>
      <c r="EG9" s="42">
        <f t="shared" si="2"/>
        <v>43400</v>
      </c>
      <c r="EH9" s="42">
        <f t="shared" si="2"/>
        <v>43401</v>
      </c>
      <c r="EI9" s="42">
        <f t="shared" si="2"/>
        <v>43402</v>
      </c>
      <c r="EJ9" s="42">
        <f t="shared" si="2"/>
        <v>43403</v>
      </c>
      <c r="EK9" s="42">
        <f t="shared" si="2"/>
        <v>43404</v>
      </c>
      <c r="EL9" s="248"/>
    </row>
    <row r="10" spans="1:142" ht="14.25" customHeight="1">
      <c r="B10" s="210"/>
      <c r="C10" s="210"/>
      <c r="D10" s="216"/>
      <c r="E10" s="218"/>
      <c r="F10" s="214"/>
      <c r="G10" s="221"/>
      <c r="H10" s="110" t="s">
        <v>20</v>
      </c>
      <c r="I10" s="30" t="s">
        <v>21</v>
      </c>
      <c r="J10" s="31" t="s">
        <v>20</v>
      </c>
      <c r="K10" s="32" t="s">
        <v>21</v>
      </c>
      <c r="L10" s="19" t="s">
        <v>4</v>
      </c>
      <c r="M10" s="20" t="s">
        <v>5</v>
      </c>
      <c r="N10" s="19" t="s">
        <v>4</v>
      </c>
      <c r="O10" s="20" t="s">
        <v>5</v>
      </c>
      <c r="P10" s="214"/>
      <c r="Q10" s="231"/>
      <c r="R10" s="232"/>
      <c r="S10" s="21">
        <f>S9</f>
        <v>43282</v>
      </c>
      <c r="T10" s="43">
        <f t="shared" ref="T10:CD10" si="3">T9</f>
        <v>43283</v>
      </c>
      <c r="U10" s="43">
        <f t="shared" si="3"/>
        <v>43284</v>
      </c>
      <c r="V10" s="43">
        <f t="shared" si="3"/>
        <v>43285</v>
      </c>
      <c r="W10" s="43">
        <f t="shared" si="3"/>
        <v>43286</v>
      </c>
      <c r="X10" s="43">
        <f t="shared" si="3"/>
        <v>43287</v>
      </c>
      <c r="Y10" s="43">
        <f t="shared" si="3"/>
        <v>43288</v>
      </c>
      <c r="Z10" s="43">
        <f t="shared" si="3"/>
        <v>43289</v>
      </c>
      <c r="AA10" s="43">
        <f t="shared" si="3"/>
        <v>43290</v>
      </c>
      <c r="AB10" s="43">
        <f t="shared" si="3"/>
        <v>43291</v>
      </c>
      <c r="AC10" s="43">
        <f t="shared" si="3"/>
        <v>43292</v>
      </c>
      <c r="AD10" s="43">
        <f t="shared" si="3"/>
        <v>43293</v>
      </c>
      <c r="AE10" s="43">
        <f t="shared" si="3"/>
        <v>43294</v>
      </c>
      <c r="AF10" s="43">
        <f t="shared" si="3"/>
        <v>43295</v>
      </c>
      <c r="AG10" s="43">
        <f t="shared" si="3"/>
        <v>43296</v>
      </c>
      <c r="AH10" s="43">
        <f t="shared" si="3"/>
        <v>43297</v>
      </c>
      <c r="AI10" s="43">
        <f t="shared" si="3"/>
        <v>43298</v>
      </c>
      <c r="AJ10" s="43">
        <f t="shared" si="3"/>
        <v>43299</v>
      </c>
      <c r="AK10" s="43">
        <f t="shared" si="3"/>
        <v>43300</v>
      </c>
      <c r="AL10" s="43">
        <f t="shared" si="3"/>
        <v>43301</v>
      </c>
      <c r="AM10" s="43">
        <f t="shared" si="3"/>
        <v>43302</v>
      </c>
      <c r="AN10" s="43">
        <f t="shared" si="3"/>
        <v>43303</v>
      </c>
      <c r="AO10" s="43">
        <f t="shared" si="3"/>
        <v>43304</v>
      </c>
      <c r="AP10" s="43">
        <f t="shared" si="3"/>
        <v>43305</v>
      </c>
      <c r="AQ10" s="43">
        <f t="shared" si="3"/>
        <v>43306</v>
      </c>
      <c r="AR10" s="43">
        <f t="shared" si="3"/>
        <v>43307</v>
      </c>
      <c r="AS10" s="43">
        <f t="shared" si="3"/>
        <v>43308</v>
      </c>
      <c r="AT10" s="43">
        <f t="shared" si="3"/>
        <v>43309</v>
      </c>
      <c r="AU10" s="43">
        <f t="shared" si="3"/>
        <v>43310</v>
      </c>
      <c r="AV10" s="43">
        <f t="shared" si="3"/>
        <v>43311</v>
      </c>
      <c r="AW10" s="43">
        <f t="shared" si="3"/>
        <v>43312</v>
      </c>
      <c r="AX10" s="43">
        <f t="shared" si="3"/>
        <v>43313</v>
      </c>
      <c r="AY10" s="43">
        <f t="shared" si="3"/>
        <v>43314</v>
      </c>
      <c r="AZ10" s="43">
        <f t="shared" si="3"/>
        <v>43315</v>
      </c>
      <c r="BA10" s="43">
        <f t="shared" si="3"/>
        <v>43316</v>
      </c>
      <c r="BB10" s="43">
        <f t="shared" si="3"/>
        <v>43317</v>
      </c>
      <c r="BC10" s="43">
        <f t="shared" si="3"/>
        <v>43318</v>
      </c>
      <c r="BD10" s="43">
        <f t="shared" si="3"/>
        <v>43319</v>
      </c>
      <c r="BE10" s="43">
        <f t="shared" si="3"/>
        <v>43320</v>
      </c>
      <c r="BF10" s="43">
        <f t="shared" si="3"/>
        <v>43321</v>
      </c>
      <c r="BG10" s="43">
        <f t="shared" si="3"/>
        <v>43322</v>
      </c>
      <c r="BH10" s="43">
        <f t="shared" si="3"/>
        <v>43323</v>
      </c>
      <c r="BI10" s="43">
        <f t="shared" si="3"/>
        <v>43324</v>
      </c>
      <c r="BJ10" s="43">
        <f t="shared" si="3"/>
        <v>43325</v>
      </c>
      <c r="BK10" s="43">
        <f t="shared" si="3"/>
        <v>43326</v>
      </c>
      <c r="BL10" s="43">
        <f t="shared" si="3"/>
        <v>43327</v>
      </c>
      <c r="BM10" s="43">
        <f t="shared" si="3"/>
        <v>43328</v>
      </c>
      <c r="BN10" s="43">
        <f t="shared" si="3"/>
        <v>43329</v>
      </c>
      <c r="BO10" s="43">
        <f t="shared" si="3"/>
        <v>43330</v>
      </c>
      <c r="BP10" s="43">
        <f t="shared" si="3"/>
        <v>43331</v>
      </c>
      <c r="BQ10" s="43">
        <f t="shared" si="3"/>
        <v>43332</v>
      </c>
      <c r="BR10" s="43">
        <f t="shared" si="3"/>
        <v>43333</v>
      </c>
      <c r="BS10" s="43">
        <f t="shared" si="3"/>
        <v>43334</v>
      </c>
      <c r="BT10" s="43">
        <f t="shared" si="3"/>
        <v>43335</v>
      </c>
      <c r="BU10" s="43">
        <f t="shared" si="3"/>
        <v>43336</v>
      </c>
      <c r="BV10" s="43">
        <f t="shared" si="3"/>
        <v>43337</v>
      </c>
      <c r="BW10" s="43">
        <f t="shared" si="3"/>
        <v>43338</v>
      </c>
      <c r="BX10" s="43">
        <f t="shared" si="3"/>
        <v>43339</v>
      </c>
      <c r="BY10" s="43">
        <f t="shared" si="3"/>
        <v>43340</v>
      </c>
      <c r="BZ10" s="43">
        <f t="shared" si="3"/>
        <v>43341</v>
      </c>
      <c r="CA10" s="43">
        <f t="shared" si="3"/>
        <v>43342</v>
      </c>
      <c r="CB10" s="43">
        <f t="shared" si="3"/>
        <v>43343</v>
      </c>
      <c r="CC10" s="43">
        <f t="shared" si="3"/>
        <v>43344</v>
      </c>
      <c r="CD10" s="43">
        <f t="shared" si="3"/>
        <v>43345</v>
      </c>
      <c r="CE10" s="43">
        <f>CE9</f>
        <v>43346</v>
      </c>
      <c r="CF10" s="43">
        <f>CF9</f>
        <v>43347</v>
      </c>
      <c r="CG10" s="43">
        <f>CG9</f>
        <v>43348</v>
      </c>
      <c r="CH10" s="43">
        <f>CH9</f>
        <v>43349</v>
      </c>
      <c r="CI10" s="43">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248"/>
    </row>
    <row r="11" spans="1:142" ht="9" customHeight="1">
      <c r="B11" s="222" t="s">
        <v>49</v>
      </c>
      <c r="C11" s="166" t="s">
        <v>60</v>
      </c>
      <c r="D11" s="201"/>
      <c r="E11" s="204" t="s">
        <v>57</v>
      </c>
      <c r="F11" s="163" t="s">
        <v>50</v>
      </c>
      <c r="G11" s="174" t="s">
        <v>54</v>
      </c>
      <c r="H11" s="174">
        <v>43291</v>
      </c>
      <c r="I11" s="174">
        <v>43292</v>
      </c>
      <c r="J11" s="174">
        <v>43291</v>
      </c>
      <c r="K11" s="174">
        <v>43292</v>
      </c>
      <c r="L11" s="185"/>
      <c r="M11" s="188"/>
      <c r="N11" s="185"/>
      <c r="O11" s="188"/>
      <c r="P11" s="163" t="s">
        <v>122</v>
      </c>
      <c r="Q11" s="192"/>
      <c r="R11" s="195"/>
      <c r="S11" s="82"/>
      <c r="T11" s="85"/>
      <c r="U11" s="84"/>
      <c r="V11" s="84"/>
      <c r="W11" s="84"/>
      <c r="X11" s="84"/>
      <c r="Y11" s="84"/>
      <c r="Z11" s="84"/>
      <c r="AA11" s="84"/>
      <c r="AB11" s="84">
        <v>1</v>
      </c>
      <c r="AC11" s="84">
        <v>1</v>
      </c>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200"/>
      <c r="C12" s="166"/>
      <c r="D12" s="203"/>
      <c r="E12" s="206"/>
      <c r="F12" s="164"/>
      <c r="G12" s="175"/>
      <c r="H12" s="175"/>
      <c r="I12" s="175"/>
      <c r="J12" s="175"/>
      <c r="K12" s="175"/>
      <c r="L12" s="187"/>
      <c r="M12" s="190"/>
      <c r="N12" s="187"/>
      <c r="O12" s="190"/>
      <c r="P12" s="164"/>
      <c r="Q12" s="194"/>
      <c r="R12" s="197"/>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198"/>
      <c r="C13" s="166"/>
      <c r="D13" s="201"/>
      <c r="E13" s="204"/>
      <c r="F13" s="163" t="s">
        <v>58</v>
      </c>
      <c r="G13" s="174" t="s">
        <v>54</v>
      </c>
      <c r="H13" s="174">
        <v>43291</v>
      </c>
      <c r="I13" s="174">
        <v>43292</v>
      </c>
      <c r="J13" s="174">
        <v>43291</v>
      </c>
      <c r="K13" s="174">
        <v>43292</v>
      </c>
      <c r="L13" s="185"/>
      <c r="M13" s="188"/>
      <c r="N13" s="185"/>
      <c r="O13" s="188"/>
      <c r="P13" s="163" t="s">
        <v>122</v>
      </c>
      <c r="Q13" s="192"/>
      <c r="R13" s="195"/>
      <c r="S13" s="82"/>
      <c r="T13" s="85"/>
      <c r="U13" s="84"/>
      <c r="V13" s="84"/>
      <c r="W13" s="84"/>
      <c r="X13" s="84"/>
      <c r="Y13" s="84"/>
      <c r="Z13" s="84"/>
      <c r="AA13" s="84"/>
      <c r="AB13" s="84">
        <v>1</v>
      </c>
      <c r="AC13" s="84">
        <v>1</v>
      </c>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200"/>
      <c r="C14" s="166"/>
      <c r="D14" s="203"/>
      <c r="E14" s="206"/>
      <c r="F14" s="164"/>
      <c r="G14" s="175"/>
      <c r="H14" s="175"/>
      <c r="I14" s="175"/>
      <c r="J14" s="175"/>
      <c r="K14" s="175"/>
      <c r="L14" s="187"/>
      <c r="M14" s="190"/>
      <c r="N14" s="187"/>
      <c r="O14" s="190"/>
      <c r="P14" s="164"/>
      <c r="Q14" s="194"/>
      <c r="R14" s="197"/>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198"/>
      <c r="C15" s="166"/>
      <c r="D15" s="201"/>
      <c r="E15" s="204"/>
      <c r="F15" s="163" t="s">
        <v>59</v>
      </c>
      <c r="G15" s="174" t="s">
        <v>54</v>
      </c>
      <c r="H15" s="174">
        <v>43291</v>
      </c>
      <c r="I15" s="174">
        <v>43292</v>
      </c>
      <c r="J15" s="174">
        <v>43291</v>
      </c>
      <c r="K15" s="174">
        <v>43292</v>
      </c>
      <c r="L15" s="185"/>
      <c r="M15" s="188"/>
      <c r="N15" s="185"/>
      <c r="O15" s="188"/>
      <c r="P15" s="163" t="s">
        <v>122</v>
      </c>
      <c r="Q15" s="192"/>
      <c r="R15" s="195"/>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200"/>
      <c r="C16" s="166"/>
      <c r="D16" s="203"/>
      <c r="E16" s="206"/>
      <c r="F16" s="164"/>
      <c r="G16" s="175"/>
      <c r="H16" s="175"/>
      <c r="I16" s="175"/>
      <c r="J16" s="175"/>
      <c r="K16" s="175"/>
      <c r="L16" s="187"/>
      <c r="M16" s="190"/>
      <c r="N16" s="187"/>
      <c r="O16" s="190"/>
      <c r="P16" s="164"/>
      <c r="Q16" s="194"/>
      <c r="R16" s="197"/>
      <c r="S16" s="82"/>
      <c r="T16" s="83"/>
      <c r="U16" s="83"/>
      <c r="V16" s="83"/>
      <c r="W16" s="83"/>
      <c r="X16" s="83"/>
      <c r="Y16" s="83"/>
      <c r="Z16" s="83"/>
      <c r="AA16" s="83"/>
      <c r="AB16" s="83">
        <v>1</v>
      </c>
      <c r="AC16" s="83">
        <v>1</v>
      </c>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198"/>
      <c r="C17" s="166" t="s">
        <v>61</v>
      </c>
      <c r="D17" s="201"/>
      <c r="E17" s="204" t="s">
        <v>55</v>
      </c>
      <c r="F17" s="163"/>
      <c r="G17" s="174" t="s">
        <v>54</v>
      </c>
      <c r="H17" s="174">
        <v>43291</v>
      </c>
      <c r="I17" s="174">
        <v>43292</v>
      </c>
      <c r="J17" s="174">
        <v>43291</v>
      </c>
      <c r="K17" s="174">
        <v>43292</v>
      </c>
      <c r="L17" s="185"/>
      <c r="M17" s="188"/>
      <c r="N17" s="185"/>
      <c r="O17" s="188"/>
      <c r="P17" s="163" t="s">
        <v>122</v>
      </c>
      <c r="Q17" s="192"/>
      <c r="R17" s="195"/>
      <c r="S17" s="82"/>
      <c r="T17" s="85"/>
      <c r="U17" s="84"/>
      <c r="V17" s="84"/>
      <c r="W17" s="84"/>
      <c r="X17" s="84"/>
      <c r="Y17" s="84"/>
      <c r="Z17" s="84"/>
      <c r="AA17" s="84"/>
      <c r="AB17" s="84">
        <v>1</v>
      </c>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200"/>
      <c r="C18" s="166"/>
      <c r="D18" s="203"/>
      <c r="E18" s="206"/>
      <c r="F18" s="164"/>
      <c r="G18" s="175"/>
      <c r="H18" s="175"/>
      <c r="I18" s="175"/>
      <c r="J18" s="175"/>
      <c r="K18" s="175"/>
      <c r="L18" s="187"/>
      <c r="M18" s="190"/>
      <c r="N18" s="187"/>
      <c r="O18" s="190"/>
      <c r="P18" s="164"/>
      <c r="Q18" s="194"/>
      <c r="R18" s="197"/>
      <c r="S18" s="82"/>
      <c r="T18" s="83"/>
      <c r="U18" s="83"/>
      <c r="V18" s="83"/>
      <c r="W18" s="83"/>
      <c r="X18" s="83"/>
      <c r="Y18" s="83"/>
      <c r="Z18" s="83"/>
      <c r="AA18" s="83"/>
      <c r="AB18" s="83"/>
      <c r="AC18" s="83">
        <v>1</v>
      </c>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198"/>
      <c r="C19" s="166"/>
      <c r="D19" s="201"/>
      <c r="E19" s="204" t="s">
        <v>62</v>
      </c>
      <c r="F19" s="163" t="s">
        <v>63</v>
      </c>
      <c r="G19" s="174" t="s">
        <v>54</v>
      </c>
      <c r="H19" s="174">
        <v>43291</v>
      </c>
      <c r="I19" s="174">
        <v>43292</v>
      </c>
      <c r="J19" s="174">
        <v>43291</v>
      </c>
      <c r="K19" s="174">
        <v>43292</v>
      </c>
      <c r="L19" s="185"/>
      <c r="M19" s="188"/>
      <c r="N19" s="185"/>
      <c r="O19" s="188"/>
      <c r="P19" s="163" t="s">
        <v>122</v>
      </c>
      <c r="Q19" s="192"/>
      <c r="R19" s="195"/>
      <c r="S19" s="82"/>
      <c r="T19" s="85"/>
      <c r="U19" s="84"/>
      <c r="V19" s="84"/>
      <c r="W19" s="84"/>
      <c r="X19" s="84"/>
      <c r="Y19" s="84"/>
      <c r="Z19" s="84"/>
      <c r="AA19" s="84"/>
      <c r="AB19" s="84">
        <v>1</v>
      </c>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200"/>
      <c r="C20" s="166"/>
      <c r="D20" s="203"/>
      <c r="E20" s="206"/>
      <c r="F20" s="164"/>
      <c r="G20" s="175"/>
      <c r="H20" s="175"/>
      <c r="I20" s="175"/>
      <c r="J20" s="175"/>
      <c r="K20" s="175"/>
      <c r="L20" s="187"/>
      <c r="M20" s="190"/>
      <c r="N20" s="187"/>
      <c r="O20" s="190"/>
      <c r="P20" s="164"/>
      <c r="Q20" s="194"/>
      <c r="R20" s="197"/>
      <c r="S20" s="82"/>
      <c r="T20" s="83"/>
      <c r="U20" s="83"/>
      <c r="V20" s="83"/>
      <c r="W20" s="83"/>
      <c r="X20" s="83"/>
      <c r="Y20" s="83"/>
      <c r="Z20" s="83"/>
      <c r="AA20" s="83"/>
      <c r="AB20" s="83"/>
      <c r="AC20" s="83">
        <v>1</v>
      </c>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198"/>
      <c r="C21" s="166"/>
      <c r="D21" s="201"/>
      <c r="E21" s="204"/>
      <c r="F21" s="163" t="s">
        <v>64</v>
      </c>
      <c r="G21" s="174" t="s">
        <v>54</v>
      </c>
      <c r="H21" s="174">
        <v>43291</v>
      </c>
      <c r="I21" s="174">
        <v>43292</v>
      </c>
      <c r="J21" s="174">
        <v>43291</v>
      </c>
      <c r="K21" s="174">
        <v>43292</v>
      </c>
      <c r="L21" s="185"/>
      <c r="M21" s="188"/>
      <c r="N21" s="185"/>
      <c r="O21" s="188"/>
      <c r="P21" s="163" t="s">
        <v>122</v>
      </c>
      <c r="Q21" s="192"/>
      <c r="R21" s="195"/>
      <c r="S21" s="82"/>
      <c r="T21" s="85"/>
      <c r="U21" s="84"/>
      <c r="V21" s="84"/>
      <c r="W21" s="84"/>
      <c r="X21" s="84"/>
      <c r="Y21" s="84"/>
      <c r="Z21" s="84"/>
      <c r="AA21" s="84"/>
      <c r="AB21" s="84">
        <v>1</v>
      </c>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200"/>
      <c r="C22" s="166"/>
      <c r="D22" s="203"/>
      <c r="E22" s="206"/>
      <c r="F22" s="164"/>
      <c r="G22" s="175"/>
      <c r="H22" s="175"/>
      <c r="I22" s="175"/>
      <c r="J22" s="175"/>
      <c r="K22" s="175"/>
      <c r="L22" s="187"/>
      <c r="M22" s="190"/>
      <c r="N22" s="187"/>
      <c r="O22" s="190"/>
      <c r="P22" s="164"/>
      <c r="Q22" s="194"/>
      <c r="R22" s="197"/>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198"/>
      <c r="C23" s="166" t="s">
        <v>65</v>
      </c>
      <c r="D23" s="201"/>
      <c r="E23" s="204" t="s">
        <v>66</v>
      </c>
      <c r="F23" s="163"/>
      <c r="G23" s="174" t="s">
        <v>54</v>
      </c>
      <c r="H23" s="174">
        <v>43291</v>
      </c>
      <c r="I23" s="174">
        <v>43292</v>
      </c>
      <c r="J23" s="174">
        <v>43291</v>
      </c>
      <c r="K23" s="174">
        <v>43292</v>
      </c>
      <c r="L23" s="185"/>
      <c r="M23" s="188"/>
      <c r="N23" s="185"/>
      <c r="O23" s="188"/>
      <c r="P23" s="163" t="s">
        <v>122</v>
      </c>
      <c r="Q23" s="192"/>
      <c r="R23" s="195"/>
      <c r="S23" s="82"/>
      <c r="T23" s="85"/>
      <c r="U23" s="84"/>
      <c r="V23" s="84"/>
      <c r="W23" s="84"/>
      <c r="X23" s="84"/>
      <c r="Y23" s="84"/>
      <c r="Z23" s="84"/>
      <c r="AA23" s="84"/>
      <c r="AB23" s="84">
        <v>1</v>
      </c>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200"/>
      <c r="C24" s="166"/>
      <c r="D24" s="203"/>
      <c r="E24" s="206"/>
      <c r="F24" s="164"/>
      <c r="G24" s="175"/>
      <c r="H24" s="175"/>
      <c r="I24" s="175"/>
      <c r="J24" s="175"/>
      <c r="K24" s="175"/>
      <c r="L24" s="187"/>
      <c r="M24" s="190"/>
      <c r="N24" s="187"/>
      <c r="O24" s="190"/>
      <c r="P24" s="164"/>
      <c r="Q24" s="194"/>
      <c r="R24" s="197"/>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198"/>
      <c r="C25" s="166"/>
      <c r="D25" s="201"/>
      <c r="E25" s="204" t="s">
        <v>67</v>
      </c>
      <c r="F25" s="163"/>
      <c r="G25" s="174" t="s">
        <v>54</v>
      </c>
      <c r="H25" s="174">
        <v>43291</v>
      </c>
      <c r="I25" s="174">
        <v>43292</v>
      </c>
      <c r="J25" s="174">
        <v>43291</v>
      </c>
      <c r="K25" s="174">
        <v>43292</v>
      </c>
      <c r="L25" s="185"/>
      <c r="M25" s="188"/>
      <c r="N25" s="185"/>
      <c r="O25" s="188"/>
      <c r="P25" s="163" t="s">
        <v>122</v>
      </c>
      <c r="Q25" s="192"/>
      <c r="R25" s="195"/>
      <c r="S25" s="82"/>
      <c r="T25" s="85"/>
      <c r="U25" s="84"/>
      <c r="V25" s="84"/>
      <c r="W25" s="84"/>
      <c r="X25" s="84"/>
      <c r="Y25" s="84"/>
      <c r="Z25" s="84"/>
      <c r="AA25" s="84"/>
      <c r="AB25" s="84">
        <v>1</v>
      </c>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200"/>
      <c r="C26" s="166"/>
      <c r="D26" s="203"/>
      <c r="E26" s="206"/>
      <c r="F26" s="164"/>
      <c r="G26" s="175"/>
      <c r="H26" s="175"/>
      <c r="I26" s="175"/>
      <c r="J26" s="175"/>
      <c r="K26" s="175"/>
      <c r="L26" s="187"/>
      <c r="M26" s="190"/>
      <c r="N26" s="187"/>
      <c r="O26" s="190"/>
      <c r="P26" s="164"/>
      <c r="Q26" s="194"/>
      <c r="R26" s="197"/>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198"/>
      <c r="C27" s="166"/>
      <c r="D27" s="201"/>
      <c r="E27" s="204" t="s">
        <v>68</v>
      </c>
      <c r="F27" s="163"/>
      <c r="G27" s="174" t="s">
        <v>54</v>
      </c>
      <c r="H27" s="174">
        <v>43291</v>
      </c>
      <c r="I27" s="174">
        <v>43292</v>
      </c>
      <c r="J27" s="174">
        <v>43291</v>
      </c>
      <c r="K27" s="174">
        <v>43292</v>
      </c>
      <c r="L27" s="185"/>
      <c r="M27" s="188"/>
      <c r="N27" s="185"/>
      <c r="O27" s="188"/>
      <c r="P27" s="163" t="s">
        <v>122</v>
      </c>
      <c r="Q27" s="192"/>
      <c r="R27" s="195"/>
      <c r="S27" s="82"/>
      <c r="T27" s="85"/>
      <c r="U27" s="84"/>
      <c r="V27" s="84"/>
      <c r="W27" s="84"/>
      <c r="X27" s="84"/>
      <c r="Y27" s="84"/>
      <c r="Z27" s="84"/>
      <c r="AA27" s="84"/>
      <c r="AB27" s="84"/>
      <c r="AC27" s="84">
        <v>1</v>
      </c>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200"/>
      <c r="C28" s="166"/>
      <c r="D28" s="203"/>
      <c r="E28" s="206"/>
      <c r="F28" s="164"/>
      <c r="G28" s="175"/>
      <c r="H28" s="175"/>
      <c r="I28" s="175"/>
      <c r="J28" s="175"/>
      <c r="K28" s="175"/>
      <c r="L28" s="187"/>
      <c r="M28" s="190"/>
      <c r="N28" s="187"/>
      <c r="O28" s="190"/>
      <c r="P28" s="164"/>
      <c r="Q28" s="194"/>
      <c r="R28" s="197"/>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198" t="s">
        <v>52</v>
      </c>
      <c r="C29" s="166" t="s">
        <v>69</v>
      </c>
      <c r="D29" s="201"/>
      <c r="E29" s="204" t="s">
        <v>70</v>
      </c>
      <c r="F29" s="163"/>
      <c r="G29" s="174" t="s">
        <v>54</v>
      </c>
      <c r="H29" s="174">
        <v>43293</v>
      </c>
      <c r="I29" s="174">
        <v>43144</v>
      </c>
      <c r="J29" s="174">
        <v>43293</v>
      </c>
      <c r="K29" s="174">
        <v>43144</v>
      </c>
      <c r="L29" s="185"/>
      <c r="M29" s="188"/>
      <c r="N29" s="185"/>
      <c r="O29" s="188"/>
      <c r="P29" s="163" t="s">
        <v>122</v>
      </c>
      <c r="Q29" s="192"/>
      <c r="R29" s="195"/>
      <c r="S29" s="82"/>
      <c r="T29" s="85"/>
      <c r="U29" s="84"/>
      <c r="V29" s="84"/>
      <c r="W29" s="84"/>
      <c r="X29" s="84"/>
      <c r="Y29" s="84"/>
      <c r="Z29" s="84"/>
      <c r="AA29" s="84"/>
      <c r="AB29" s="84"/>
      <c r="AC29" s="84"/>
      <c r="AD29" s="84">
        <v>1</v>
      </c>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200"/>
      <c r="C30" s="166"/>
      <c r="D30" s="203"/>
      <c r="E30" s="206"/>
      <c r="F30" s="164"/>
      <c r="G30" s="175"/>
      <c r="H30" s="175"/>
      <c r="I30" s="175"/>
      <c r="J30" s="175"/>
      <c r="K30" s="175"/>
      <c r="L30" s="187"/>
      <c r="M30" s="190"/>
      <c r="N30" s="187"/>
      <c r="O30" s="190"/>
      <c r="P30" s="164"/>
      <c r="Q30" s="194"/>
      <c r="R30" s="197"/>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198"/>
      <c r="C31" s="166"/>
      <c r="D31" s="201"/>
      <c r="E31" s="204" t="s">
        <v>55</v>
      </c>
      <c r="F31" s="163"/>
      <c r="G31" s="174" t="s">
        <v>54</v>
      </c>
      <c r="H31" s="174">
        <v>43293</v>
      </c>
      <c r="I31" s="174">
        <v>43144</v>
      </c>
      <c r="J31" s="174">
        <v>43293</v>
      </c>
      <c r="K31" s="174">
        <v>43144</v>
      </c>
      <c r="L31" s="185"/>
      <c r="M31" s="188"/>
      <c r="N31" s="185"/>
      <c r="O31" s="188"/>
      <c r="P31" s="163" t="s">
        <v>122</v>
      </c>
      <c r="Q31" s="192"/>
      <c r="R31" s="195"/>
      <c r="S31" s="82"/>
      <c r="T31" s="85"/>
      <c r="U31" s="84"/>
      <c r="V31" s="84"/>
      <c r="W31" s="84"/>
      <c r="X31" s="84"/>
      <c r="Y31" s="84"/>
      <c r="Z31" s="84"/>
      <c r="AA31" s="84"/>
      <c r="AB31" s="84"/>
      <c r="AC31" s="84"/>
      <c r="AD31" s="84">
        <v>1</v>
      </c>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200"/>
      <c r="C32" s="166"/>
      <c r="D32" s="203"/>
      <c r="E32" s="206"/>
      <c r="F32" s="164"/>
      <c r="G32" s="175"/>
      <c r="H32" s="175"/>
      <c r="I32" s="175"/>
      <c r="J32" s="175"/>
      <c r="K32" s="175"/>
      <c r="L32" s="187"/>
      <c r="M32" s="190"/>
      <c r="N32" s="187"/>
      <c r="O32" s="190"/>
      <c r="P32" s="164"/>
      <c r="Q32" s="194"/>
      <c r="R32" s="197"/>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198"/>
      <c r="C33" s="166"/>
      <c r="D33" s="201"/>
      <c r="E33" s="204" t="s">
        <v>51</v>
      </c>
      <c r="F33" s="163" t="s">
        <v>72</v>
      </c>
      <c r="G33" s="174" t="s">
        <v>54</v>
      </c>
      <c r="H33" s="174">
        <v>43293</v>
      </c>
      <c r="I33" s="174">
        <v>43144</v>
      </c>
      <c r="J33" s="174">
        <v>43293</v>
      </c>
      <c r="K33" s="174">
        <v>43144</v>
      </c>
      <c r="L33" s="185"/>
      <c r="M33" s="188"/>
      <c r="N33" s="185"/>
      <c r="O33" s="188"/>
      <c r="P33" s="163" t="s">
        <v>122</v>
      </c>
      <c r="Q33" s="192"/>
      <c r="R33" s="195"/>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200"/>
      <c r="C34" s="166"/>
      <c r="D34" s="203"/>
      <c r="E34" s="206"/>
      <c r="F34" s="164"/>
      <c r="G34" s="175"/>
      <c r="H34" s="175"/>
      <c r="I34" s="175"/>
      <c r="J34" s="175"/>
      <c r="K34" s="175"/>
      <c r="L34" s="187"/>
      <c r="M34" s="190"/>
      <c r="N34" s="187"/>
      <c r="O34" s="190"/>
      <c r="P34" s="164"/>
      <c r="Q34" s="194"/>
      <c r="R34" s="197"/>
      <c r="S34" s="82"/>
      <c r="T34" s="83"/>
      <c r="U34" s="83"/>
      <c r="V34" s="83"/>
      <c r="W34" s="83"/>
      <c r="X34" s="83"/>
      <c r="Y34" s="83"/>
      <c r="Z34" s="83"/>
      <c r="AA34" s="83"/>
      <c r="AB34" s="83"/>
      <c r="AC34" s="83"/>
      <c r="AD34" s="83">
        <v>1</v>
      </c>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198"/>
      <c r="C35" s="166"/>
      <c r="D35" s="201"/>
      <c r="E35" s="204"/>
      <c r="F35" s="163" t="s">
        <v>71</v>
      </c>
      <c r="G35" s="174" t="s">
        <v>54</v>
      </c>
      <c r="H35" s="174">
        <v>43293</v>
      </c>
      <c r="I35" s="174">
        <v>43144</v>
      </c>
      <c r="J35" s="174">
        <v>43293</v>
      </c>
      <c r="K35" s="174">
        <v>43144</v>
      </c>
      <c r="L35" s="185"/>
      <c r="M35" s="188"/>
      <c r="N35" s="185"/>
      <c r="O35" s="188"/>
      <c r="P35" s="163" t="s">
        <v>122</v>
      </c>
      <c r="Q35" s="192"/>
      <c r="R35" s="195"/>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200"/>
      <c r="C36" s="166"/>
      <c r="D36" s="203"/>
      <c r="E36" s="206"/>
      <c r="F36" s="164"/>
      <c r="G36" s="175"/>
      <c r="H36" s="175"/>
      <c r="I36" s="175"/>
      <c r="J36" s="175"/>
      <c r="K36" s="175"/>
      <c r="L36" s="187"/>
      <c r="M36" s="190"/>
      <c r="N36" s="187"/>
      <c r="O36" s="190"/>
      <c r="P36" s="164"/>
      <c r="Q36" s="194"/>
      <c r="R36" s="197"/>
      <c r="S36" s="82"/>
      <c r="T36" s="83"/>
      <c r="U36" s="83"/>
      <c r="V36" s="83"/>
      <c r="W36" s="83"/>
      <c r="X36" s="83"/>
      <c r="Y36" s="83"/>
      <c r="Z36" s="83"/>
      <c r="AA36" s="83"/>
      <c r="AB36" s="83"/>
      <c r="AC36" s="83"/>
      <c r="AD36" s="83">
        <v>1</v>
      </c>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198"/>
      <c r="C37" s="166"/>
      <c r="D37" s="201"/>
      <c r="E37" s="204"/>
      <c r="F37" s="163" t="s">
        <v>73</v>
      </c>
      <c r="G37" s="174" t="s">
        <v>54</v>
      </c>
      <c r="H37" s="174">
        <v>43293</v>
      </c>
      <c r="I37" s="174">
        <v>43144</v>
      </c>
      <c r="J37" s="174">
        <v>43293</v>
      </c>
      <c r="K37" s="174">
        <v>43144</v>
      </c>
      <c r="L37" s="185"/>
      <c r="M37" s="188"/>
      <c r="N37" s="185"/>
      <c r="O37" s="188"/>
      <c r="P37" s="163" t="s">
        <v>122</v>
      </c>
      <c r="Q37" s="192"/>
      <c r="R37" s="195"/>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200"/>
      <c r="C38" s="166"/>
      <c r="D38" s="203"/>
      <c r="E38" s="206"/>
      <c r="F38" s="164"/>
      <c r="G38" s="175"/>
      <c r="H38" s="175"/>
      <c r="I38" s="175"/>
      <c r="J38" s="175"/>
      <c r="K38" s="175"/>
      <c r="L38" s="187"/>
      <c r="M38" s="190"/>
      <c r="N38" s="187"/>
      <c r="O38" s="190"/>
      <c r="P38" s="164"/>
      <c r="Q38" s="194"/>
      <c r="R38" s="197"/>
      <c r="S38" s="82"/>
      <c r="T38" s="83"/>
      <c r="U38" s="83"/>
      <c r="V38" s="83"/>
      <c r="W38" s="83"/>
      <c r="X38" s="83"/>
      <c r="Y38" s="83"/>
      <c r="Z38" s="83"/>
      <c r="AA38" s="83"/>
      <c r="AB38" s="83"/>
      <c r="AC38" s="83"/>
      <c r="AD38" s="83">
        <v>1</v>
      </c>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198"/>
      <c r="C39" s="166"/>
      <c r="D39" s="201"/>
      <c r="E39" s="204" t="s">
        <v>56</v>
      </c>
      <c r="F39" s="163" t="s">
        <v>74</v>
      </c>
      <c r="G39" s="174" t="s">
        <v>54</v>
      </c>
      <c r="H39" s="174">
        <v>43293</v>
      </c>
      <c r="I39" s="174">
        <v>43144</v>
      </c>
      <c r="J39" s="174">
        <v>43293</v>
      </c>
      <c r="K39" s="174">
        <v>43144</v>
      </c>
      <c r="L39" s="185"/>
      <c r="M39" s="188"/>
      <c r="N39" s="185"/>
      <c r="O39" s="188"/>
      <c r="P39" s="163" t="s">
        <v>122</v>
      </c>
      <c r="Q39" s="192"/>
      <c r="R39" s="195"/>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200"/>
      <c r="C40" s="166"/>
      <c r="D40" s="203"/>
      <c r="E40" s="206"/>
      <c r="F40" s="164"/>
      <c r="G40" s="175"/>
      <c r="H40" s="175"/>
      <c r="I40" s="175"/>
      <c r="J40" s="175"/>
      <c r="K40" s="175"/>
      <c r="L40" s="187"/>
      <c r="M40" s="190"/>
      <c r="N40" s="187"/>
      <c r="O40" s="190"/>
      <c r="P40" s="164"/>
      <c r="Q40" s="194"/>
      <c r="R40" s="197"/>
      <c r="S40" s="82"/>
      <c r="T40" s="83"/>
      <c r="U40" s="83"/>
      <c r="V40" s="83"/>
      <c r="W40" s="83"/>
      <c r="X40" s="83"/>
      <c r="Y40" s="83"/>
      <c r="Z40" s="83"/>
      <c r="AA40" s="83"/>
      <c r="AB40" s="83"/>
      <c r="AC40" s="83"/>
      <c r="AD40" s="83"/>
      <c r="AE40" s="83">
        <v>1</v>
      </c>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198"/>
      <c r="C41" s="166"/>
      <c r="D41" s="201"/>
      <c r="E41" s="204"/>
      <c r="F41" s="163" t="s">
        <v>75</v>
      </c>
      <c r="G41" s="174" t="s">
        <v>54</v>
      </c>
      <c r="H41" s="174">
        <v>43293</v>
      </c>
      <c r="I41" s="174">
        <v>43144</v>
      </c>
      <c r="J41" s="174">
        <v>43293</v>
      </c>
      <c r="K41" s="174">
        <v>43144</v>
      </c>
      <c r="L41" s="185"/>
      <c r="M41" s="188"/>
      <c r="N41" s="185"/>
      <c r="O41" s="188"/>
      <c r="P41" s="163" t="s">
        <v>122</v>
      </c>
      <c r="Q41" s="192"/>
      <c r="R41" s="195"/>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200"/>
      <c r="C42" s="166"/>
      <c r="D42" s="203"/>
      <c r="E42" s="206"/>
      <c r="F42" s="164"/>
      <c r="G42" s="175"/>
      <c r="H42" s="175"/>
      <c r="I42" s="175"/>
      <c r="J42" s="175"/>
      <c r="K42" s="175"/>
      <c r="L42" s="187"/>
      <c r="M42" s="190"/>
      <c r="N42" s="187"/>
      <c r="O42" s="190"/>
      <c r="P42" s="164"/>
      <c r="Q42" s="194"/>
      <c r="R42" s="197"/>
      <c r="S42" s="82"/>
      <c r="T42" s="83"/>
      <c r="U42" s="83"/>
      <c r="V42" s="83"/>
      <c r="W42" s="83"/>
      <c r="X42" s="83"/>
      <c r="Y42" s="83"/>
      <c r="Z42" s="83"/>
      <c r="AA42" s="83"/>
      <c r="AB42" s="83"/>
      <c r="AC42" s="83"/>
      <c r="AD42" s="83"/>
      <c r="AE42" s="83">
        <v>1</v>
      </c>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198" t="s">
        <v>53</v>
      </c>
      <c r="C43" s="166" t="s">
        <v>76</v>
      </c>
      <c r="D43" s="201"/>
      <c r="E43" s="204" t="s">
        <v>77</v>
      </c>
      <c r="F43" s="163"/>
      <c r="G43" s="174" t="s">
        <v>54</v>
      </c>
      <c r="H43" s="174">
        <v>43145</v>
      </c>
      <c r="I43" s="174">
        <v>43146</v>
      </c>
      <c r="J43" s="174">
        <v>43144</v>
      </c>
      <c r="K43" s="174">
        <v>43145</v>
      </c>
      <c r="L43" s="185"/>
      <c r="M43" s="188"/>
      <c r="N43" s="185"/>
      <c r="O43" s="188"/>
      <c r="P43" s="163" t="s">
        <v>122</v>
      </c>
      <c r="Q43" s="192"/>
      <c r="R43" s="195"/>
      <c r="S43" s="82"/>
      <c r="T43" s="85"/>
      <c r="U43" s="84"/>
      <c r="V43" s="84"/>
      <c r="W43" s="84"/>
      <c r="X43" s="84"/>
      <c r="Y43" s="84"/>
      <c r="Z43" s="84"/>
      <c r="AA43" s="84"/>
      <c r="AB43" s="84"/>
      <c r="AC43" s="84"/>
      <c r="AD43" s="84"/>
      <c r="AE43" s="84"/>
      <c r="AF43" s="84">
        <v>1</v>
      </c>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200"/>
      <c r="C44" s="166"/>
      <c r="D44" s="203"/>
      <c r="E44" s="206"/>
      <c r="F44" s="164"/>
      <c r="G44" s="175"/>
      <c r="H44" s="175"/>
      <c r="I44" s="175"/>
      <c r="J44" s="175"/>
      <c r="K44" s="175"/>
      <c r="L44" s="187"/>
      <c r="M44" s="190"/>
      <c r="N44" s="187"/>
      <c r="O44" s="190"/>
      <c r="P44" s="164"/>
      <c r="Q44" s="194"/>
      <c r="R44" s="197"/>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198"/>
      <c r="C45" s="166"/>
      <c r="D45" s="201"/>
      <c r="E45" s="204" t="s">
        <v>51</v>
      </c>
      <c r="F45" s="163" t="s">
        <v>78</v>
      </c>
      <c r="G45" s="174" t="s">
        <v>54</v>
      </c>
      <c r="H45" s="174">
        <v>43145</v>
      </c>
      <c r="I45" s="174">
        <v>43146</v>
      </c>
      <c r="J45" s="174">
        <v>43144</v>
      </c>
      <c r="K45" s="174">
        <v>43145</v>
      </c>
      <c r="L45" s="185"/>
      <c r="M45" s="188"/>
      <c r="N45" s="185"/>
      <c r="O45" s="188"/>
      <c r="P45" s="163" t="s">
        <v>122</v>
      </c>
      <c r="Q45" s="192"/>
      <c r="R45" s="195"/>
      <c r="S45" s="82"/>
      <c r="T45" s="85"/>
      <c r="U45" s="84"/>
      <c r="V45" s="84"/>
      <c r="W45" s="84"/>
      <c r="X45" s="84"/>
      <c r="Y45" s="84"/>
      <c r="Z45" s="84"/>
      <c r="AA45" s="84"/>
      <c r="AB45" s="84"/>
      <c r="AC45" s="84"/>
      <c r="AD45" s="84"/>
      <c r="AE45" s="84"/>
      <c r="AF45" s="84">
        <v>1</v>
      </c>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200"/>
      <c r="C46" s="166"/>
      <c r="D46" s="203"/>
      <c r="E46" s="206"/>
      <c r="F46" s="164"/>
      <c r="G46" s="175"/>
      <c r="H46" s="175"/>
      <c r="I46" s="175"/>
      <c r="J46" s="175"/>
      <c r="K46" s="175"/>
      <c r="L46" s="187"/>
      <c r="M46" s="190"/>
      <c r="N46" s="187"/>
      <c r="O46" s="190"/>
      <c r="P46" s="164"/>
      <c r="Q46" s="194"/>
      <c r="R46" s="197"/>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198"/>
      <c r="C47" s="166"/>
      <c r="D47" s="201"/>
      <c r="E47" s="204"/>
      <c r="F47" s="163" t="s">
        <v>79</v>
      </c>
      <c r="G47" s="174" t="s">
        <v>54</v>
      </c>
      <c r="H47" s="174">
        <v>43145</v>
      </c>
      <c r="I47" s="174">
        <v>43146</v>
      </c>
      <c r="J47" s="174">
        <v>43144</v>
      </c>
      <c r="K47" s="174">
        <v>43145</v>
      </c>
      <c r="L47" s="185"/>
      <c r="M47" s="188"/>
      <c r="N47" s="185"/>
      <c r="O47" s="188"/>
      <c r="P47" s="163" t="s">
        <v>122</v>
      </c>
      <c r="Q47" s="192"/>
      <c r="R47" s="195"/>
      <c r="S47" s="82"/>
      <c r="T47" s="85"/>
      <c r="U47" s="84"/>
      <c r="V47" s="84"/>
      <c r="W47" s="84"/>
      <c r="X47" s="84"/>
      <c r="Y47" s="84"/>
      <c r="Z47" s="84"/>
      <c r="AA47" s="84"/>
      <c r="AB47" s="84"/>
      <c r="AC47" s="84"/>
      <c r="AD47" s="84"/>
      <c r="AE47" s="84"/>
      <c r="AF47" s="84">
        <v>1</v>
      </c>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200"/>
      <c r="C48" s="166"/>
      <c r="D48" s="203"/>
      <c r="E48" s="206"/>
      <c r="F48" s="164"/>
      <c r="G48" s="175"/>
      <c r="H48" s="175"/>
      <c r="I48" s="175"/>
      <c r="J48" s="175"/>
      <c r="K48" s="175"/>
      <c r="L48" s="187"/>
      <c r="M48" s="190"/>
      <c r="N48" s="187"/>
      <c r="O48" s="190"/>
      <c r="P48" s="164"/>
      <c r="Q48" s="194"/>
      <c r="R48" s="197"/>
      <c r="S48" s="82"/>
      <c r="T48" s="83"/>
      <c r="U48" s="83"/>
      <c r="V48" s="83"/>
      <c r="W48" s="83"/>
      <c r="X48" s="83"/>
      <c r="Y48" s="83"/>
      <c r="Z48" s="83"/>
      <c r="AA48" s="83"/>
      <c r="AB48" s="83"/>
      <c r="AC48" s="83"/>
      <c r="AD48" s="83"/>
      <c r="AE48" s="83"/>
      <c r="AF48" s="83"/>
      <c r="AG48" s="83">
        <v>1</v>
      </c>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198"/>
      <c r="C49" s="166"/>
      <c r="D49" s="201"/>
      <c r="E49" s="204"/>
      <c r="F49" s="163" t="s">
        <v>80</v>
      </c>
      <c r="G49" s="174" t="s">
        <v>54</v>
      </c>
      <c r="H49" s="174">
        <v>43145</v>
      </c>
      <c r="I49" s="174">
        <v>43146</v>
      </c>
      <c r="J49" s="174">
        <v>43144</v>
      </c>
      <c r="K49" s="174">
        <v>43145</v>
      </c>
      <c r="L49" s="185"/>
      <c r="M49" s="188"/>
      <c r="N49" s="185"/>
      <c r="O49" s="188"/>
      <c r="P49" s="163" t="s">
        <v>122</v>
      </c>
      <c r="Q49" s="192"/>
      <c r="R49" s="195"/>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200"/>
      <c r="C50" s="166"/>
      <c r="D50" s="203"/>
      <c r="E50" s="206"/>
      <c r="F50" s="164"/>
      <c r="G50" s="175"/>
      <c r="H50" s="175"/>
      <c r="I50" s="175"/>
      <c r="J50" s="175"/>
      <c r="K50" s="175"/>
      <c r="L50" s="187"/>
      <c r="M50" s="190"/>
      <c r="N50" s="187"/>
      <c r="O50" s="190"/>
      <c r="P50" s="164"/>
      <c r="Q50" s="194"/>
      <c r="R50" s="197"/>
      <c r="S50" s="82"/>
      <c r="T50" s="83"/>
      <c r="U50" s="83"/>
      <c r="V50" s="83"/>
      <c r="W50" s="83"/>
      <c r="X50" s="83"/>
      <c r="Y50" s="83"/>
      <c r="Z50" s="83"/>
      <c r="AA50" s="83"/>
      <c r="AB50" s="83"/>
      <c r="AC50" s="83"/>
      <c r="AD50" s="83"/>
      <c r="AE50" s="83"/>
      <c r="AF50" s="83">
        <v>1</v>
      </c>
      <c r="AG50" s="83">
        <v>1</v>
      </c>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198"/>
      <c r="C51" s="166"/>
      <c r="D51" s="201"/>
      <c r="E51" s="204"/>
      <c r="F51" s="163" t="s">
        <v>81</v>
      </c>
      <c r="G51" s="174" t="s">
        <v>54</v>
      </c>
      <c r="H51" s="174">
        <v>43145</v>
      </c>
      <c r="I51" s="174">
        <v>43146</v>
      </c>
      <c r="J51" s="174">
        <v>43144</v>
      </c>
      <c r="K51" s="174">
        <v>43145</v>
      </c>
      <c r="L51" s="185"/>
      <c r="M51" s="188"/>
      <c r="N51" s="185"/>
      <c r="O51" s="188"/>
      <c r="P51" s="163" t="s">
        <v>122</v>
      </c>
      <c r="Q51" s="192"/>
      <c r="R51" s="195"/>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200"/>
      <c r="C52" s="166"/>
      <c r="D52" s="203"/>
      <c r="E52" s="206"/>
      <c r="F52" s="164"/>
      <c r="G52" s="175"/>
      <c r="H52" s="175"/>
      <c r="I52" s="175"/>
      <c r="J52" s="175"/>
      <c r="K52" s="175"/>
      <c r="L52" s="187"/>
      <c r="M52" s="190"/>
      <c r="N52" s="187"/>
      <c r="O52" s="190"/>
      <c r="P52" s="164"/>
      <c r="Q52" s="194"/>
      <c r="R52" s="197"/>
      <c r="S52" s="82"/>
      <c r="T52" s="83"/>
      <c r="U52" s="83"/>
      <c r="V52" s="83"/>
      <c r="W52" s="83"/>
      <c r="X52" s="83"/>
      <c r="Y52" s="83"/>
      <c r="Z52" s="83"/>
      <c r="AA52" s="83"/>
      <c r="AB52" s="83"/>
      <c r="AC52" s="83"/>
      <c r="AD52" s="83"/>
      <c r="AE52" s="83"/>
      <c r="AF52" s="83"/>
      <c r="AG52" s="83">
        <v>1</v>
      </c>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198"/>
      <c r="C53" s="166"/>
      <c r="D53" s="201"/>
      <c r="E53" s="204" t="s">
        <v>82</v>
      </c>
      <c r="F53" s="163"/>
      <c r="G53" s="174" t="s">
        <v>54</v>
      </c>
      <c r="H53" s="174">
        <v>43145</v>
      </c>
      <c r="I53" s="174">
        <v>43146</v>
      </c>
      <c r="J53" s="174">
        <v>43144</v>
      </c>
      <c r="K53" s="174">
        <v>43145</v>
      </c>
      <c r="L53" s="185"/>
      <c r="M53" s="188"/>
      <c r="N53" s="185"/>
      <c r="O53" s="188"/>
      <c r="P53" s="163" t="s">
        <v>122</v>
      </c>
      <c r="Q53" s="192"/>
      <c r="R53" s="195"/>
      <c r="S53" s="82"/>
      <c r="T53" s="85"/>
      <c r="U53" s="84"/>
      <c r="V53" s="84"/>
      <c r="W53" s="84"/>
      <c r="X53" s="84"/>
      <c r="Y53" s="84"/>
      <c r="Z53" s="84"/>
      <c r="AA53" s="84"/>
      <c r="AB53" s="84"/>
      <c r="AC53" s="84"/>
      <c r="AD53" s="84"/>
      <c r="AE53" s="84"/>
      <c r="AF53" s="84">
        <v>1</v>
      </c>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200"/>
      <c r="C54" s="166"/>
      <c r="D54" s="203"/>
      <c r="E54" s="206"/>
      <c r="F54" s="164"/>
      <c r="G54" s="175"/>
      <c r="H54" s="175"/>
      <c r="I54" s="175"/>
      <c r="J54" s="175"/>
      <c r="K54" s="175"/>
      <c r="L54" s="187"/>
      <c r="M54" s="190"/>
      <c r="N54" s="187"/>
      <c r="O54" s="190"/>
      <c r="P54" s="164"/>
      <c r="Q54" s="194"/>
      <c r="R54" s="197"/>
      <c r="S54" s="82"/>
      <c r="T54" s="83"/>
      <c r="U54" s="83"/>
      <c r="V54" s="83"/>
      <c r="W54" s="83"/>
      <c r="X54" s="83"/>
      <c r="Y54" s="83"/>
      <c r="Z54" s="83"/>
      <c r="AA54" s="83"/>
      <c r="AB54" s="83"/>
      <c r="AC54" s="83"/>
      <c r="AD54" s="83"/>
      <c r="AE54" s="83"/>
      <c r="AF54" s="83"/>
      <c r="AG54" s="83">
        <v>1</v>
      </c>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198"/>
      <c r="C55" s="166" t="s">
        <v>83</v>
      </c>
      <c r="D55" s="201"/>
      <c r="E55" s="204" t="s">
        <v>84</v>
      </c>
      <c r="F55" s="163"/>
      <c r="G55" s="174" t="s">
        <v>54</v>
      </c>
      <c r="H55" s="174">
        <v>43145</v>
      </c>
      <c r="I55" s="174">
        <v>43146</v>
      </c>
      <c r="J55" s="174">
        <v>43144</v>
      </c>
      <c r="K55" s="174">
        <v>43145</v>
      </c>
      <c r="L55" s="185"/>
      <c r="M55" s="188"/>
      <c r="N55" s="185"/>
      <c r="O55" s="188"/>
      <c r="P55" s="163" t="s">
        <v>122</v>
      </c>
      <c r="Q55" s="192"/>
      <c r="R55" s="195"/>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15.75" customHeight="1">
      <c r="B56" s="200"/>
      <c r="C56" s="166"/>
      <c r="D56" s="203"/>
      <c r="E56" s="206"/>
      <c r="F56" s="164"/>
      <c r="G56" s="175"/>
      <c r="H56" s="175"/>
      <c r="I56" s="175"/>
      <c r="J56" s="175"/>
      <c r="K56" s="175"/>
      <c r="L56" s="187"/>
      <c r="M56" s="190"/>
      <c r="N56" s="187"/>
      <c r="O56" s="190"/>
      <c r="P56" s="164"/>
      <c r="Q56" s="194"/>
      <c r="R56" s="197"/>
      <c r="S56" s="82"/>
      <c r="T56" s="83"/>
      <c r="U56" s="83"/>
      <c r="V56" s="83"/>
      <c r="W56" s="83"/>
      <c r="X56" s="83"/>
      <c r="Y56" s="83"/>
      <c r="Z56" s="83"/>
      <c r="AA56" s="83"/>
      <c r="AB56" s="83"/>
      <c r="AC56" s="83"/>
      <c r="AD56" s="83"/>
      <c r="AE56" s="83">
        <v>1</v>
      </c>
      <c r="AF56" s="83">
        <v>1</v>
      </c>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198"/>
      <c r="C57" s="166"/>
      <c r="D57" s="201"/>
      <c r="E57" s="204" t="s">
        <v>85</v>
      </c>
      <c r="F57" s="163"/>
      <c r="G57" s="174" t="s">
        <v>54</v>
      </c>
      <c r="H57" s="174">
        <v>43145</v>
      </c>
      <c r="I57" s="174">
        <v>43146</v>
      </c>
      <c r="J57" s="174">
        <v>43144</v>
      </c>
      <c r="K57" s="174">
        <v>43145</v>
      </c>
      <c r="L57" s="185"/>
      <c r="M57" s="188"/>
      <c r="N57" s="185"/>
      <c r="O57" s="188"/>
      <c r="P57" s="163" t="s">
        <v>122</v>
      </c>
      <c r="Q57" s="192"/>
      <c r="R57" s="195"/>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19.5" customHeight="1">
      <c r="B58" s="200"/>
      <c r="C58" s="166"/>
      <c r="D58" s="203"/>
      <c r="E58" s="206"/>
      <c r="F58" s="164"/>
      <c r="G58" s="175"/>
      <c r="H58" s="175"/>
      <c r="I58" s="175"/>
      <c r="J58" s="175"/>
      <c r="K58" s="175"/>
      <c r="L58" s="187"/>
      <c r="M58" s="190"/>
      <c r="N58" s="187"/>
      <c r="O58" s="190"/>
      <c r="P58" s="164"/>
      <c r="Q58" s="194"/>
      <c r="R58" s="197"/>
      <c r="S58" s="82"/>
      <c r="T58" s="83"/>
      <c r="U58" s="83"/>
      <c r="V58" s="83"/>
      <c r="W58" s="83"/>
      <c r="X58" s="83"/>
      <c r="Y58" s="83"/>
      <c r="Z58" s="83"/>
      <c r="AA58" s="83"/>
      <c r="AB58" s="83"/>
      <c r="AC58" s="83"/>
      <c r="AD58" s="83"/>
      <c r="AE58" s="83">
        <v>1</v>
      </c>
      <c r="AF58" s="83">
        <v>1</v>
      </c>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198"/>
      <c r="C59" s="166"/>
      <c r="D59" s="201"/>
      <c r="E59" s="204" t="s">
        <v>86</v>
      </c>
      <c r="F59" s="163"/>
      <c r="G59" s="174" t="s">
        <v>54</v>
      </c>
      <c r="H59" s="174">
        <v>43145</v>
      </c>
      <c r="I59" s="174">
        <v>43146</v>
      </c>
      <c r="J59" s="174">
        <v>43144</v>
      </c>
      <c r="K59" s="174">
        <v>43145</v>
      </c>
      <c r="L59" s="185"/>
      <c r="M59" s="188"/>
      <c r="N59" s="185"/>
      <c r="O59" s="188"/>
      <c r="P59" s="163" t="s">
        <v>122</v>
      </c>
      <c r="Q59" s="192"/>
      <c r="R59" s="195"/>
      <c r="S59" s="82"/>
      <c r="T59" s="85"/>
      <c r="U59" s="84"/>
      <c r="V59" s="84"/>
      <c r="W59" s="84"/>
      <c r="X59" s="84"/>
      <c r="Y59" s="84"/>
      <c r="Z59" s="84"/>
      <c r="AA59" s="84"/>
      <c r="AB59" s="84"/>
      <c r="AC59" s="84"/>
      <c r="AD59" s="84"/>
      <c r="AE59" s="84">
        <v>1</v>
      </c>
      <c r="AF59" s="84">
        <v>1</v>
      </c>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200"/>
      <c r="C60" s="166"/>
      <c r="D60" s="203"/>
      <c r="E60" s="206"/>
      <c r="F60" s="164"/>
      <c r="G60" s="175"/>
      <c r="H60" s="175"/>
      <c r="I60" s="175"/>
      <c r="J60" s="175"/>
      <c r="K60" s="175"/>
      <c r="L60" s="187"/>
      <c r="M60" s="190"/>
      <c r="N60" s="187"/>
      <c r="O60" s="190"/>
      <c r="P60" s="164"/>
      <c r="Q60" s="194"/>
      <c r="R60" s="197"/>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198"/>
      <c r="C61" s="166"/>
      <c r="D61" s="201"/>
      <c r="E61" s="204" t="s">
        <v>87</v>
      </c>
      <c r="F61" s="163"/>
      <c r="G61" s="174" t="s">
        <v>54</v>
      </c>
      <c r="H61" s="174">
        <v>43145</v>
      </c>
      <c r="I61" s="174">
        <v>43146</v>
      </c>
      <c r="J61" s="174">
        <v>43144</v>
      </c>
      <c r="K61" s="174">
        <v>43145</v>
      </c>
      <c r="L61" s="185"/>
      <c r="M61" s="188"/>
      <c r="N61" s="185"/>
      <c r="O61" s="188"/>
      <c r="P61" s="163" t="s">
        <v>122</v>
      </c>
      <c r="Q61" s="192"/>
      <c r="R61" s="195"/>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200"/>
      <c r="C62" s="166"/>
      <c r="D62" s="203"/>
      <c r="E62" s="206"/>
      <c r="F62" s="164"/>
      <c r="G62" s="175"/>
      <c r="H62" s="175"/>
      <c r="I62" s="175"/>
      <c r="J62" s="175"/>
      <c r="K62" s="175"/>
      <c r="L62" s="187"/>
      <c r="M62" s="190"/>
      <c r="N62" s="187"/>
      <c r="O62" s="190"/>
      <c r="P62" s="164"/>
      <c r="Q62" s="194"/>
      <c r="R62" s="197"/>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198" t="s">
        <v>88</v>
      </c>
      <c r="C63" s="166" t="s">
        <v>89</v>
      </c>
      <c r="D63" s="201"/>
      <c r="E63" s="204" t="s">
        <v>91</v>
      </c>
      <c r="F63" s="163"/>
      <c r="G63" s="174" t="s">
        <v>54</v>
      </c>
      <c r="H63" s="174">
        <v>43147</v>
      </c>
      <c r="I63" s="174">
        <v>43148</v>
      </c>
      <c r="J63" s="174">
        <v>43146</v>
      </c>
      <c r="K63" s="174">
        <v>43147</v>
      </c>
      <c r="L63" s="185"/>
      <c r="M63" s="188"/>
      <c r="N63" s="185"/>
      <c r="O63" s="188"/>
      <c r="P63" s="163" t="s">
        <v>122</v>
      </c>
      <c r="Q63" s="192"/>
      <c r="R63" s="195"/>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15" customHeight="1">
      <c r="B64" s="200"/>
      <c r="C64" s="166"/>
      <c r="D64" s="203"/>
      <c r="E64" s="206"/>
      <c r="F64" s="164"/>
      <c r="G64" s="175"/>
      <c r="H64" s="175"/>
      <c r="I64" s="175"/>
      <c r="J64" s="175"/>
      <c r="K64" s="175"/>
      <c r="L64" s="187"/>
      <c r="M64" s="190"/>
      <c r="N64" s="187"/>
      <c r="O64" s="190"/>
      <c r="P64" s="164"/>
      <c r="Q64" s="194"/>
      <c r="R64" s="197"/>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198"/>
      <c r="C65" s="166"/>
      <c r="D65" s="201"/>
      <c r="E65" s="204" t="s">
        <v>92</v>
      </c>
      <c r="F65" s="163"/>
      <c r="G65" s="174" t="s">
        <v>54</v>
      </c>
      <c r="H65" s="174">
        <v>43147</v>
      </c>
      <c r="I65" s="174">
        <v>43148</v>
      </c>
      <c r="J65" s="174">
        <v>43146</v>
      </c>
      <c r="K65" s="174">
        <v>43147</v>
      </c>
      <c r="L65" s="185"/>
      <c r="M65" s="188"/>
      <c r="N65" s="185"/>
      <c r="O65" s="188"/>
      <c r="P65" s="163" t="s">
        <v>122</v>
      </c>
      <c r="Q65" s="192"/>
      <c r="R65" s="195"/>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200"/>
      <c r="C66" s="166"/>
      <c r="D66" s="203"/>
      <c r="E66" s="206"/>
      <c r="F66" s="164"/>
      <c r="G66" s="175"/>
      <c r="H66" s="175"/>
      <c r="I66" s="175"/>
      <c r="J66" s="175"/>
      <c r="K66" s="175"/>
      <c r="L66" s="187"/>
      <c r="M66" s="190"/>
      <c r="N66" s="187"/>
      <c r="O66" s="190"/>
      <c r="P66" s="164"/>
      <c r="Q66" s="194"/>
      <c r="R66" s="197"/>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198"/>
      <c r="C67" s="166"/>
      <c r="D67" s="201"/>
      <c r="E67" s="204" t="s">
        <v>90</v>
      </c>
      <c r="F67" s="163"/>
      <c r="G67" s="174" t="s">
        <v>54</v>
      </c>
      <c r="H67" s="174">
        <v>43147</v>
      </c>
      <c r="I67" s="174">
        <v>43148</v>
      </c>
      <c r="J67" s="174">
        <v>43146</v>
      </c>
      <c r="K67" s="174">
        <v>43147</v>
      </c>
      <c r="L67" s="185"/>
      <c r="M67" s="188"/>
      <c r="N67" s="185"/>
      <c r="O67" s="188"/>
      <c r="P67" s="163" t="s">
        <v>122</v>
      </c>
      <c r="Q67" s="192"/>
      <c r="R67" s="195"/>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200"/>
      <c r="C68" s="166"/>
      <c r="D68" s="203"/>
      <c r="E68" s="206"/>
      <c r="F68" s="164"/>
      <c r="G68" s="175"/>
      <c r="H68" s="175"/>
      <c r="I68" s="175"/>
      <c r="J68" s="175"/>
      <c r="K68" s="175"/>
      <c r="L68" s="187"/>
      <c r="M68" s="190"/>
      <c r="N68" s="187"/>
      <c r="O68" s="190"/>
      <c r="P68" s="164"/>
      <c r="Q68" s="194"/>
      <c r="R68" s="197"/>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198"/>
      <c r="C69" s="166" t="s">
        <v>93</v>
      </c>
      <c r="D69" s="201"/>
      <c r="E69" s="204"/>
      <c r="F69" s="163"/>
      <c r="G69" s="174" t="s">
        <v>54</v>
      </c>
      <c r="H69" s="174">
        <v>43147</v>
      </c>
      <c r="I69" s="174">
        <v>43148</v>
      </c>
      <c r="J69" s="174">
        <v>43146</v>
      </c>
      <c r="K69" s="174">
        <v>43147</v>
      </c>
      <c r="L69" s="185"/>
      <c r="M69" s="188"/>
      <c r="N69" s="185"/>
      <c r="O69" s="188"/>
      <c r="P69" s="163" t="s">
        <v>122</v>
      </c>
      <c r="Q69" s="192"/>
      <c r="R69" s="195"/>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200"/>
      <c r="C70" s="166"/>
      <c r="D70" s="203"/>
      <c r="E70" s="206"/>
      <c r="F70" s="164"/>
      <c r="G70" s="175"/>
      <c r="H70" s="175"/>
      <c r="I70" s="175"/>
      <c r="J70" s="175"/>
      <c r="K70" s="175"/>
      <c r="L70" s="187"/>
      <c r="M70" s="190"/>
      <c r="N70" s="187"/>
      <c r="O70" s="190"/>
      <c r="P70" s="164"/>
      <c r="Q70" s="194"/>
      <c r="R70" s="197"/>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198"/>
      <c r="C71" s="166" t="s">
        <v>94</v>
      </c>
      <c r="D71" s="201"/>
      <c r="E71" s="204" t="s">
        <v>95</v>
      </c>
      <c r="F71" s="163"/>
      <c r="G71" s="174" t="s">
        <v>54</v>
      </c>
      <c r="H71" s="174">
        <v>43147</v>
      </c>
      <c r="I71" s="174">
        <v>43148</v>
      </c>
      <c r="J71" s="174">
        <v>43146</v>
      </c>
      <c r="K71" s="182"/>
      <c r="L71" s="185"/>
      <c r="M71" s="188"/>
      <c r="N71" s="185"/>
      <c r="O71" s="188"/>
      <c r="P71" s="163" t="s">
        <v>122</v>
      </c>
      <c r="Q71" s="192"/>
      <c r="R71" s="195"/>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200"/>
      <c r="C72" s="166"/>
      <c r="D72" s="203"/>
      <c r="E72" s="206"/>
      <c r="F72" s="164"/>
      <c r="G72" s="175"/>
      <c r="H72" s="175"/>
      <c r="I72" s="175"/>
      <c r="J72" s="175"/>
      <c r="K72" s="184"/>
      <c r="L72" s="187"/>
      <c r="M72" s="190"/>
      <c r="N72" s="187"/>
      <c r="O72" s="190"/>
      <c r="P72" s="164"/>
      <c r="Q72" s="194"/>
      <c r="R72" s="197"/>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198"/>
      <c r="C73" s="166"/>
      <c r="D73" s="201"/>
      <c r="E73" s="204" t="s">
        <v>96</v>
      </c>
      <c r="F73" s="163" t="s">
        <v>97</v>
      </c>
      <c r="G73" s="174" t="s">
        <v>54</v>
      </c>
      <c r="H73" s="174">
        <v>43147</v>
      </c>
      <c r="I73" s="174">
        <v>43148</v>
      </c>
      <c r="J73" s="174">
        <v>43146</v>
      </c>
      <c r="K73" s="182"/>
      <c r="L73" s="185"/>
      <c r="M73" s="188"/>
      <c r="N73" s="185"/>
      <c r="O73" s="188"/>
      <c r="P73" s="163" t="s">
        <v>122</v>
      </c>
      <c r="Q73" s="192"/>
      <c r="R73" s="195"/>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200"/>
      <c r="C74" s="166"/>
      <c r="D74" s="203"/>
      <c r="E74" s="206"/>
      <c r="F74" s="164"/>
      <c r="G74" s="175"/>
      <c r="H74" s="175"/>
      <c r="I74" s="175"/>
      <c r="J74" s="175"/>
      <c r="K74" s="184"/>
      <c r="L74" s="187"/>
      <c r="M74" s="190"/>
      <c r="N74" s="187"/>
      <c r="O74" s="190"/>
      <c r="P74" s="164"/>
      <c r="Q74" s="194"/>
      <c r="R74" s="197"/>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198"/>
      <c r="C75" s="166"/>
      <c r="D75" s="201"/>
      <c r="E75" s="204"/>
      <c r="F75" s="163" t="s">
        <v>98</v>
      </c>
      <c r="G75" s="174" t="s">
        <v>54</v>
      </c>
      <c r="H75" s="174">
        <v>43147</v>
      </c>
      <c r="I75" s="174">
        <v>43148</v>
      </c>
      <c r="J75" s="174">
        <v>43146</v>
      </c>
      <c r="K75" s="182"/>
      <c r="L75" s="185"/>
      <c r="M75" s="188"/>
      <c r="N75" s="185"/>
      <c r="O75" s="188"/>
      <c r="P75" s="163" t="s">
        <v>122</v>
      </c>
      <c r="Q75" s="192"/>
      <c r="R75" s="195"/>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200"/>
      <c r="C76" s="166"/>
      <c r="D76" s="203"/>
      <c r="E76" s="206"/>
      <c r="F76" s="164"/>
      <c r="G76" s="175"/>
      <c r="H76" s="175"/>
      <c r="I76" s="175"/>
      <c r="J76" s="175"/>
      <c r="K76" s="184"/>
      <c r="L76" s="187"/>
      <c r="M76" s="190"/>
      <c r="N76" s="187"/>
      <c r="O76" s="190"/>
      <c r="P76" s="164"/>
      <c r="Q76" s="194"/>
      <c r="R76" s="197"/>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198"/>
      <c r="C77" s="166"/>
      <c r="D77" s="201"/>
      <c r="E77" s="204" t="s">
        <v>99</v>
      </c>
      <c r="F77" s="163" t="s">
        <v>97</v>
      </c>
      <c r="G77" s="174" t="s">
        <v>54</v>
      </c>
      <c r="H77" s="174">
        <v>43147</v>
      </c>
      <c r="I77" s="174">
        <v>43148</v>
      </c>
      <c r="J77" s="174">
        <v>43146</v>
      </c>
      <c r="K77" s="182"/>
      <c r="L77" s="185"/>
      <c r="M77" s="188"/>
      <c r="N77" s="185"/>
      <c r="O77" s="188"/>
      <c r="P77" s="163" t="s">
        <v>122</v>
      </c>
      <c r="Q77" s="192"/>
      <c r="R77" s="195"/>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200"/>
      <c r="C78" s="166"/>
      <c r="D78" s="203"/>
      <c r="E78" s="206"/>
      <c r="F78" s="164"/>
      <c r="G78" s="175"/>
      <c r="H78" s="175"/>
      <c r="I78" s="175"/>
      <c r="J78" s="175"/>
      <c r="K78" s="184"/>
      <c r="L78" s="187"/>
      <c r="M78" s="190"/>
      <c r="N78" s="187"/>
      <c r="O78" s="190"/>
      <c r="P78" s="164"/>
      <c r="Q78" s="194"/>
      <c r="R78" s="197"/>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198"/>
      <c r="C79" s="166"/>
      <c r="D79" s="201"/>
      <c r="E79" s="204"/>
      <c r="F79" s="163" t="s">
        <v>98</v>
      </c>
      <c r="G79" s="174" t="s">
        <v>54</v>
      </c>
      <c r="H79" s="174">
        <v>43147</v>
      </c>
      <c r="I79" s="174">
        <v>43148</v>
      </c>
      <c r="J79" s="174">
        <v>43146</v>
      </c>
      <c r="K79" s="182"/>
      <c r="L79" s="185"/>
      <c r="M79" s="188"/>
      <c r="N79" s="185"/>
      <c r="O79" s="188"/>
      <c r="P79" s="163" t="s">
        <v>122</v>
      </c>
      <c r="Q79" s="192"/>
      <c r="R79" s="195"/>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200"/>
      <c r="C80" s="166"/>
      <c r="D80" s="203"/>
      <c r="E80" s="206"/>
      <c r="F80" s="164"/>
      <c r="G80" s="175"/>
      <c r="H80" s="175"/>
      <c r="I80" s="175"/>
      <c r="J80" s="175"/>
      <c r="K80" s="184"/>
      <c r="L80" s="187"/>
      <c r="M80" s="190"/>
      <c r="N80" s="187"/>
      <c r="O80" s="190"/>
      <c r="P80" s="164"/>
      <c r="Q80" s="194"/>
      <c r="R80" s="197"/>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198"/>
      <c r="C81" s="166"/>
      <c r="D81" s="201"/>
      <c r="E81" s="204" t="s">
        <v>100</v>
      </c>
      <c r="F81" s="163" t="s">
        <v>97</v>
      </c>
      <c r="G81" s="174" t="s">
        <v>54</v>
      </c>
      <c r="H81" s="174">
        <v>43147</v>
      </c>
      <c r="I81" s="174">
        <v>43148</v>
      </c>
      <c r="J81" s="174">
        <v>43146</v>
      </c>
      <c r="K81" s="182"/>
      <c r="L81" s="185"/>
      <c r="M81" s="188"/>
      <c r="N81" s="185"/>
      <c r="O81" s="188"/>
      <c r="P81" s="163" t="s">
        <v>122</v>
      </c>
      <c r="Q81" s="192"/>
      <c r="R81" s="195"/>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200"/>
      <c r="C82" s="166"/>
      <c r="D82" s="203"/>
      <c r="E82" s="206"/>
      <c r="F82" s="164"/>
      <c r="G82" s="175"/>
      <c r="H82" s="175"/>
      <c r="I82" s="175"/>
      <c r="J82" s="175"/>
      <c r="K82" s="184"/>
      <c r="L82" s="187"/>
      <c r="M82" s="190"/>
      <c r="N82" s="187"/>
      <c r="O82" s="190"/>
      <c r="P82" s="164"/>
      <c r="Q82" s="194"/>
      <c r="R82" s="197"/>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198"/>
      <c r="C83" s="166"/>
      <c r="D83" s="201"/>
      <c r="E83" s="204"/>
      <c r="F83" s="163" t="s">
        <v>98</v>
      </c>
      <c r="G83" s="174" t="s">
        <v>54</v>
      </c>
      <c r="H83" s="174">
        <v>43147</v>
      </c>
      <c r="I83" s="174">
        <v>43148</v>
      </c>
      <c r="J83" s="174">
        <v>43146</v>
      </c>
      <c r="K83" s="182"/>
      <c r="L83" s="185"/>
      <c r="M83" s="188"/>
      <c r="N83" s="185"/>
      <c r="O83" s="188"/>
      <c r="P83" s="163" t="s">
        <v>122</v>
      </c>
      <c r="Q83" s="192"/>
      <c r="R83" s="195"/>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200"/>
      <c r="C84" s="166"/>
      <c r="D84" s="203"/>
      <c r="E84" s="206"/>
      <c r="F84" s="164"/>
      <c r="G84" s="175"/>
      <c r="H84" s="175"/>
      <c r="I84" s="175"/>
      <c r="J84" s="175"/>
      <c r="K84" s="184"/>
      <c r="L84" s="187"/>
      <c r="M84" s="190"/>
      <c r="N84" s="187"/>
      <c r="O84" s="190"/>
      <c r="P84" s="164"/>
      <c r="Q84" s="194"/>
      <c r="R84" s="197"/>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198"/>
      <c r="C85" s="166" t="s">
        <v>101</v>
      </c>
      <c r="D85" s="201"/>
      <c r="E85" s="204"/>
      <c r="F85" s="163"/>
      <c r="G85" s="174" t="s">
        <v>54</v>
      </c>
      <c r="H85" s="174">
        <v>43147</v>
      </c>
      <c r="I85" s="174">
        <v>43149</v>
      </c>
      <c r="J85" s="174">
        <v>43146</v>
      </c>
      <c r="K85" s="182"/>
      <c r="L85" s="185"/>
      <c r="M85" s="188"/>
      <c r="N85" s="185"/>
      <c r="O85" s="188"/>
      <c r="P85" s="163" t="s">
        <v>122</v>
      </c>
      <c r="Q85" s="192"/>
      <c r="R85" s="195"/>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200"/>
      <c r="C86" s="166"/>
      <c r="D86" s="203"/>
      <c r="E86" s="206"/>
      <c r="F86" s="164"/>
      <c r="G86" s="175"/>
      <c r="H86" s="175"/>
      <c r="I86" s="175"/>
      <c r="J86" s="175"/>
      <c r="K86" s="184"/>
      <c r="L86" s="187"/>
      <c r="M86" s="190"/>
      <c r="N86" s="187"/>
      <c r="O86" s="190"/>
      <c r="P86" s="164"/>
      <c r="Q86" s="194"/>
      <c r="R86" s="197"/>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198"/>
      <c r="C87" s="166" t="s">
        <v>102</v>
      </c>
      <c r="D87" s="201"/>
      <c r="E87" s="204" t="s">
        <v>103</v>
      </c>
      <c r="F87" s="163"/>
      <c r="G87" s="174" t="s">
        <v>54</v>
      </c>
      <c r="H87" s="174">
        <v>43147</v>
      </c>
      <c r="I87" s="174">
        <v>43149</v>
      </c>
      <c r="J87" s="174">
        <v>43146</v>
      </c>
      <c r="K87" s="182"/>
      <c r="L87" s="185"/>
      <c r="M87" s="188"/>
      <c r="N87" s="185"/>
      <c r="O87" s="188"/>
      <c r="P87" s="163" t="s">
        <v>122</v>
      </c>
      <c r="Q87" s="192"/>
      <c r="R87" s="195"/>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200"/>
      <c r="C88" s="166"/>
      <c r="D88" s="203"/>
      <c r="E88" s="206"/>
      <c r="F88" s="164"/>
      <c r="G88" s="175"/>
      <c r="H88" s="175"/>
      <c r="I88" s="175"/>
      <c r="J88" s="175"/>
      <c r="K88" s="184"/>
      <c r="L88" s="187"/>
      <c r="M88" s="190"/>
      <c r="N88" s="187"/>
      <c r="O88" s="190"/>
      <c r="P88" s="164"/>
      <c r="Q88" s="194"/>
      <c r="R88" s="197"/>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198"/>
      <c r="C89" s="166"/>
      <c r="D89" s="201"/>
      <c r="E89" s="204" t="s">
        <v>104</v>
      </c>
      <c r="F89" s="163"/>
      <c r="G89" s="174" t="s">
        <v>54</v>
      </c>
      <c r="H89" s="174">
        <v>43147</v>
      </c>
      <c r="I89" s="174">
        <v>43149</v>
      </c>
      <c r="J89" s="174">
        <v>43146</v>
      </c>
      <c r="K89" s="182"/>
      <c r="L89" s="185"/>
      <c r="M89" s="188"/>
      <c r="N89" s="185"/>
      <c r="O89" s="188"/>
      <c r="P89" s="163" t="s">
        <v>122</v>
      </c>
      <c r="Q89" s="192"/>
      <c r="R89" s="195"/>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200"/>
      <c r="C90" s="166"/>
      <c r="D90" s="203"/>
      <c r="E90" s="206"/>
      <c r="F90" s="164"/>
      <c r="G90" s="175"/>
      <c r="H90" s="175"/>
      <c r="I90" s="175"/>
      <c r="J90" s="175"/>
      <c r="K90" s="184"/>
      <c r="L90" s="187"/>
      <c r="M90" s="190"/>
      <c r="N90" s="187"/>
      <c r="O90" s="190"/>
      <c r="P90" s="164"/>
      <c r="Q90" s="194"/>
      <c r="R90" s="197"/>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198" t="s">
        <v>106</v>
      </c>
      <c r="C91" s="166" t="s">
        <v>105</v>
      </c>
      <c r="D91" s="201"/>
      <c r="E91" s="204" t="s">
        <v>120</v>
      </c>
      <c r="F91" s="163" t="s">
        <v>121</v>
      </c>
      <c r="G91" s="174" t="s">
        <v>54</v>
      </c>
      <c r="H91" s="174">
        <v>43292</v>
      </c>
      <c r="I91" s="174">
        <v>43293</v>
      </c>
      <c r="J91" s="174">
        <v>43292</v>
      </c>
      <c r="K91" s="174">
        <v>43293</v>
      </c>
      <c r="L91" s="185"/>
      <c r="M91" s="188"/>
      <c r="N91" s="185"/>
      <c r="O91" s="188"/>
      <c r="P91" s="163" t="s">
        <v>122</v>
      </c>
      <c r="Q91" s="192"/>
      <c r="R91" s="195"/>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200"/>
      <c r="C92" s="166"/>
      <c r="D92" s="203"/>
      <c r="E92" s="206"/>
      <c r="F92" s="164"/>
      <c r="G92" s="175"/>
      <c r="H92" s="175"/>
      <c r="I92" s="175"/>
      <c r="J92" s="175"/>
      <c r="K92" s="175"/>
      <c r="L92" s="187"/>
      <c r="M92" s="190"/>
      <c r="N92" s="187"/>
      <c r="O92" s="190"/>
      <c r="P92" s="164"/>
      <c r="Q92" s="194"/>
      <c r="R92" s="197"/>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198"/>
      <c r="C93" s="166" t="s">
        <v>107</v>
      </c>
      <c r="D93" s="201"/>
      <c r="E93" s="204" t="s">
        <v>120</v>
      </c>
      <c r="F93" s="163"/>
      <c r="G93" s="174" t="s">
        <v>54</v>
      </c>
      <c r="H93" s="174">
        <v>43293</v>
      </c>
      <c r="I93" s="174">
        <v>43296</v>
      </c>
      <c r="J93" s="174">
        <v>43293</v>
      </c>
      <c r="K93" s="174">
        <v>43296</v>
      </c>
      <c r="L93" s="185"/>
      <c r="M93" s="188"/>
      <c r="N93" s="185"/>
      <c r="O93" s="188"/>
      <c r="P93" s="163" t="s">
        <v>122</v>
      </c>
      <c r="Q93" s="192"/>
      <c r="R93" s="195"/>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200"/>
      <c r="C94" s="166"/>
      <c r="D94" s="203"/>
      <c r="E94" s="206"/>
      <c r="F94" s="164"/>
      <c r="G94" s="175"/>
      <c r="H94" s="175"/>
      <c r="I94" s="175"/>
      <c r="J94" s="175"/>
      <c r="K94" s="175"/>
      <c r="L94" s="187"/>
      <c r="M94" s="190"/>
      <c r="N94" s="187"/>
      <c r="O94" s="190"/>
      <c r="P94" s="164"/>
      <c r="Q94" s="194"/>
      <c r="R94" s="197"/>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198"/>
      <c r="C95" s="166" t="s">
        <v>108</v>
      </c>
      <c r="D95" s="201"/>
      <c r="E95" s="204" t="s">
        <v>119</v>
      </c>
      <c r="F95" s="163"/>
      <c r="G95" s="174" t="s">
        <v>54</v>
      </c>
      <c r="H95" s="174">
        <v>43294</v>
      </c>
      <c r="I95" s="174">
        <v>43295</v>
      </c>
      <c r="J95" s="174">
        <v>43294</v>
      </c>
      <c r="K95" s="174">
        <v>43296</v>
      </c>
      <c r="L95" s="185"/>
      <c r="M95" s="188"/>
      <c r="N95" s="185"/>
      <c r="O95" s="188"/>
      <c r="P95" s="163" t="s">
        <v>122</v>
      </c>
      <c r="Q95" s="192"/>
      <c r="R95" s="195"/>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200"/>
      <c r="C96" s="166"/>
      <c r="D96" s="203"/>
      <c r="E96" s="206"/>
      <c r="F96" s="164"/>
      <c r="G96" s="175"/>
      <c r="H96" s="175"/>
      <c r="I96" s="175"/>
      <c r="J96" s="175"/>
      <c r="K96" s="175"/>
      <c r="L96" s="187"/>
      <c r="M96" s="190"/>
      <c r="N96" s="187"/>
      <c r="O96" s="190"/>
      <c r="P96" s="164"/>
      <c r="Q96" s="194"/>
      <c r="R96" s="197"/>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row r="97" spans="2:142" ht="9" customHeight="1">
      <c r="B97" s="198"/>
      <c r="C97" s="166" t="s">
        <v>109</v>
      </c>
      <c r="D97" s="201"/>
      <c r="E97" s="204" t="s">
        <v>117</v>
      </c>
      <c r="F97" s="163"/>
      <c r="G97" s="174" t="s">
        <v>54</v>
      </c>
      <c r="H97" s="174">
        <v>43295</v>
      </c>
      <c r="I97" s="174">
        <v>43296</v>
      </c>
      <c r="J97" s="174">
        <v>43295</v>
      </c>
      <c r="K97" s="174">
        <v>43296</v>
      </c>
      <c r="L97" s="185"/>
      <c r="M97" s="188"/>
      <c r="N97" s="185"/>
      <c r="O97" s="188"/>
      <c r="P97" s="163" t="s">
        <v>122</v>
      </c>
      <c r="Q97" s="192"/>
      <c r="R97" s="195"/>
      <c r="S97" s="82"/>
      <c r="T97" s="85"/>
      <c r="U97" s="84"/>
      <c r="V97" s="84"/>
      <c r="W97" s="84"/>
      <c r="X97" s="84"/>
      <c r="Y97" s="84"/>
      <c r="Z97" s="84"/>
      <c r="AA97" s="84"/>
      <c r="AB97" s="84"/>
      <c r="AC97" s="84"/>
      <c r="AD97" s="84"/>
      <c r="AE97" s="84"/>
      <c r="AF97" s="84"/>
      <c r="AG97" s="84"/>
      <c r="AH97" s="108"/>
      <c r="AI97" s="108"/>
      <c r="AJ97" s="104"/>
      <c r="AK97" s="104"/>
      <c r="AL97" s="10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9"/>
      <c r="CJ97" s="98"/>
      <c r="CK97" s="98"/>
      <c r="CL97" s="98"/>
      <c r="CM97" s="98"/>
      <c r="CN97" s="98"/>
      <c r="CO97" s="98"/>
      <c r="CP97" s="96"/>
      <c r="CQ97" s="98"/>
      <c r="CR97" s="98"/>
      <c r="CS97" s="98"/>
      <c r="CT97" s="98"/>
      <c r="CU97" s="98"/>
      <c r="CV97" s="98"/>
      <c r="CW97" s="96"/>
      <c r="CX97" s="98"/>
      <c r="CY97" s="98"/>
      <c r="CZ97" s="98"/>
      <c r="DA97" s="98"/>
      <c r="DB97" s="98"/>
      <c r="DC97" s="98"/>
      <c r="DD97" s="96"/>
      <c r="DE97" s="98"/>
      <c r="DF97" s="98"/>
      <c r="DG97" s="98"/>
      <c r="DH97" s="98"/>
      <c r="DI97" s="98"/>
      <c r="DJ97" s="98"/>
      <c r="DK97" s="96"/>
      <c r="DL97" s="98"/>
      <c r="DM97" s="98"/>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9"/>
      <c r="EL97" s="93"/>
    </row>
    <row r="98" spans="2:142" ht="9" customHeight="1">
      <c r="B98" s="200"/>
      <c r="C98" s="166"/>
      <c r="D98" s="203"/>
      <c r="E98" s="206"/>
      <c r="F98" s="164"/>
      <c r="G98" s="175"/>
      <c r="H98" s="175"/>
      <c r="I98" s="175"/>
      <c r="J98" s="175"/>
      <c r="K98" s="175"/>
      <c r="L98" s="187"/>
      <c r="M98" s="190"/>
      <c r="N98" s="187"/>
      <c r="O98" s="190"/>
      <c r="P98" s="164"/>
      <c r="Q98" s="194"/>
      <c r="R98" s="197"/>
      <c r="S98" s="82"/>
      <c r="T98" s="83"/>
      <c r="U98" s="83"/>
      <c r="V98" s="83"/>
      <c r="W98" s="83"/>
      <c r="X98" s="83"/>
      <c r="Y98" s="83"/>
      <c r="Z98" s="83"/>
      <c r="AA98" s="83"/>
      <c r="AB98" s="83"/>
      <c r="AC98" s="83"/>
      <c r="AD98" s="83"/>
      <c r="AE98" s="83"/>
      <c r="AF98" s="83"/>
      <c r="AG98" s="83"/>
      <c r="AH98" s="109"/>
      <c r="AI98" s="109"/>
      <c r="AJ98" s="103"/>
      <c r="AK98" s="103"/>
      <c r="AL98" s="10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4"/>
      <c r="BY98" s="84"/>
      <c r="BZ98" s="83"/>
      <c r="CA98" s="83"/>
      <c r="CB98" s="83"/>
      <c r="CC98" s="83"/>
      <c r="CD98" s="83"/>
      <c r="CE98" s="83"/>
      <c r="CF98" s="83"/>
      <c r="CG98" s="83"/>
      <c r="CH98" s="83"/>
      <c r="CI98" s="88"/>
      <c r="CJ98" s="90"/>
      <c r="CK98" s="90"/>
      <c r="CL98" s="90"/>
      <c r="CM98" s="90"/>
      <c r="CN98" s="90"/>
      <c r="CO98" s="90"/>
      <c r="CP98" s="97"/>
      <c r="CQ98" s="90"/>
      <c r="CR98" s="90"/>
      <c r="CS98" s="90"/>
      <c r="CT98" s="90"/>
      <c r="CU98" s="90"/>
      <c r="CV98" s="90"/>
      <c r="CW98" s="97"/>
      <c r="CX98" s="90"/>
      <c r="CY98" s="90"/>
      <c r="CZ98" s="90"/>
      <c r="DA98" s="90"/>
      <c r="DB98" s="90"/>
      <c r="DC98" s="90"/>
      <c r="DD98" s="97"/>
      <c r="DE98" s="90"/>
      <c r="DF98" s="90"/>
      <c r="DG98" s="90"/>
      <c r="DH98" s="90"/>
      <c r="DI98" s="90"/>
      <c r="DJ98" s="90"/>
      <c r="DK98" s="97"/>
      <c r="DL98" s="90"/>
      <c r="DM98" s="90"/>
      <c r="DN98" s="98"/>
      <c r="DO98" s="98"/>
      <c r="DP98" s="98"/>
      <c r="DQ98" s="98"/>
      <c r="DR98" s="98"/>
      <c r="DS98" s="98"/>
      <c r="DT98" s="98"/>
      <c r="DU98" s="98"/>
      <c r="DV98" s="98"/>
      <c r="DW98" s="98"/>
      <c r="DX98" s="100"/>
      <c r="DY98" s="100"/>
      <c r="DZ98" s="100"/>
      <c r="EA98" s="100"/>
      <c r="EB98" s="100"/>
      <c r="EC98" s="100"/>
      <c r="ED98" s="100"/>
      <c r="EE98" s="101"/>
      <c r="EF98" s="95"/>
      <c r="EG98" s="95"/>
      <c r="EH98" s="95"/>
      <c r="EI98" s="95"/>
      <c r="EJ98" s="95"/>
      <c r="EK98" s="102"/>
      <c r="EL98" s="94"/>
    </row>
    <row r="99" spans="2:142" ht="9" customHeight="1">
      <c r="B99" s="198"/>
      <c r="C99" s="166" t="s">
        <v>110</v>
      </c>
      <c r="D99" s="201"/>
      <c r="E99" s="204" t="s">
        <v>118</v>
      </c>
      <c r="F99" s="163"/>
      <c r="G99" s="174" t="s">
        <v>54</v>
      </c>
      <c r="H99" s="174">
        <v>43296</v>
      </c>
      <c r="I99" s="174">
        <v>43296</v>
      </c>
      <c r="J99" s="174">
        <v>43296</v>
      </c>
      <c r="K99" s="174">
        <v>43296</v>
      </c>
      <c r="L99" s="185"/>
      <c r="M99" s="188"/>
      <c r="N99" s="185"/>
      <c r="O99" s="188"/>
      <c r="P99" s="163" t="s">
        <v>122</v>
      </c>
      <c r="Q99" s="192"/>
      <c r="R99" s="195"/>
      <c r="S99" s="82"/>
      <c r="T99" s="85"/>
      <c r="U99" s="84"/>
      <c r="V99" s="84"/>
      <c r="W99" s="84"/>
      <c r="X99" s="84"/>
      <c r="Y99" s="84"/>
      <c r="Z99" s="84"/>
      <c r="AA99" s="84"/>
      <c r="AB99" s="84"/>
      <c r="AC99" s="84"/>
      <c r="AD99" s="84"/>
      <c r="AE99" s="84"/>
      <c r="AF99" s="84"/>
      <c r="AG99" s="84"/>
      <c r="AH99" s="108"/>
      <c r="AI99" s="108"/>
      <c r="AJ99" s="104"/>
      <c r="AK99" s="104"/>
      <c r="AL99" s="10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9"/>
      <c r="CJ99" s="98"/>
      <c r="CK99" s="98"/>
      <c r="CL99" s="98"/>
      <c r="CM99" s="98"/>
      <c r="CN99" s="98"/>
      <c r="CO99" s="98"/>
      <c r="CP99" s="96"/>
      <c r="CQ99" s="98"/>
      <c r="CR99" s="98"/>
      <c r="CS99" s="98"/>
      <c r="CT99" s="98"/>
      <c r="CU99" s="98"/>
      <c r="CV99" s="98"/>
      <c r="CW99" s="96"/>
      <c r="CX99" s="98"/>
      <c r="CY99" s="98"/>
      <c r="CZ99" s="98"/>
      <c r="DA99" s="98"/>
      <c r="DB99" s="98"/>
      <c r="DC99" s="98"/>
      <c r="DD99" s="96"/>
      <c r="DE99" s="98"/>
      <c r="DF99" s="98"/>
      <c r="DG99" s="98"/>
      <c r="DH99" s="98"/>
      <c r="DI99" s="98"/>
      <c r="DJ99" s="98"/>
      <c r="DK99" s="96"/>
      <c r="DL99" s="98"/>
      <c r="DM99" s="98"/>
      <c r="DN99" s="90"/>
      <c r="DO99" s="90"/>
      <c r="DP99" s="90"/>
      <c r="DQ99" s="90"/>
      <c r="DR99" s="90"/>
      <c r="DS99" s="90"/>
      <c r="DT99" s="90"/>
      <c r="DU99" s="90"/>
      <c r="DV99" s="90"/>
      <c r="DW99" s="90"/>
      <c r="DX99" s="90"/>
      <c r="DY99" s="90"/>
      <c r="DZ99" s="90"/>
      <c r="EA99" s="90"/>
      <c r="EB99" s="90"/>
      <c r="EC99" s="90"/>
      <c r="ED99" s="90"/>
      <c r="EE99" s="90"/>
      <c r="EF99" s="90"/>
      <c r="EG99" s="90"/>
      <c r="EH99" s="90"/>
      <c r="EI99" s="90"/>
      <c r="EJ99" s="90"/>
      <c r="EK99" s="99"/>
      <c r="EL99" s="93"/>
    </row>
    <row r="100" spans="2:142" ht="9" customHeight="1">
      <c r="B100" s="200"/>
      <c r="C100" s="166"/>
      <c r="D100" s="203"/>
      <c r="E100" s="206"/>
      <c r="F100" s="164"/>
      <c r="G100" s="175"/>
      <c r="H100" s="175"/>
      <c r="I100" s="175"/>
      <c r="J100" s="175"/>
      <c r="K100" s="175"/>
      <c r="L100" s="187"/>
      <c r="M100" s="190"/>
      <c r="N100" s="187"/>
      <c r="O100" s="190"/>
      <c r="P100" s="164"/>
      <c r="Q100" s="194"/>
      <c r="R100" s="197"/>
      <c r="S100" s="82"/>
      <c r="T100" s="83"/>
      <c r="U100" s="83"/>
      <c r="V100" s="83"/>
      <c r="W100" s="83"/>
      <c r="X100" s="83"/>
      <c r="Y100" s="83"/>
      <c r="Z100" s="83"/>
      <c r="AA100" s="83"/>
      <c r="AB100" s="83"/>
      <c r="AC100" s="83"/>
      <c r="AD100" s="83"/>
      <c r="AE100" s="83"/>
      <c r="AF100" s="83"/>
      <c r="AG100" s="83"/>
      <c r="AH100" s="109"/>
      <c r="AI100" s="109"/>
      <c r="AJ100" s="103"/>
      <c r="AK100" s="103"/>
      <c r="AL100" s="10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4"/>
      <c r="BY100" s="84"/>
      <c r="BZ100" s="83"/>
      <c r="CA100" s="83"/>
      <c r="CB100" s="83"/>
      <c r="CC100" s="83"/>
      <c r="CD100" s="83"/>
      <c r="CE100" s="83"/>
      <c r="CF100" s="83"/>
      <c r="CG100" s="83"/>
      <c r="CH100" s="83"/>
      <c r="CI100" s="88"/>
      <c r="CJ100" s="90"/>
      <c r="CK100" s="90"/>
      <c r="CL100" s="90"/>
      <c r="CM100" s="90"/>
      <c r="CN100" s="90"/>
      <c r="CO100" s="90"/>
      <c r="CP100" s="97"/>
      <c r="CQ100" s="90"/>
      <c r="CR100" s="90"/>
      <c r="CS100" s="90"/>
      <c r="CT100" s="90"/>
      <c r="CU100" s="90"/>
      <c r="CV100" s="90"/>
      <c r="CW100" s="97"/>
      <c r="CX100" s="90"/>
      <c r="CY100" s="90"/>
      <c r="CZ100" s="90"/>
      <c r="DA100" s="90"/>
      <c r="DB100" s="90"/>
      <c r="DC100" s="90"/>
      <c r="DD100" s="97"/>
      <c r="DE100" s="90"/>
      <c r="DF100" s="90"/>
      <c r="DG100" s="90"/>
      <c r="DH100" s="90"/>
      <c r="DI100" s="90"/>
      <c r="DJ100" s="90"/>
      <c r="DK100" s="97"/>
      <c r="DL100" s="90"/>
      <c r="DM100" s="90"/>
      <c r="DN100" s="98"/>
      <c r="DO100" s="98"/>
      <c r="DP100" s="98"/>
      <c r="DQ100" s="98"/>
      <c r="DR100" s="98"/>
      <c r="DS100" s="98"/>
      <c r="DT100" s="98"/>
      <c r="DU100" s="98"/>
      <c r="DV100" s="98"/>
      <c r="DW100" s="98"/>
      <c r="DX100" s="100"/>
      <c r="DY100" s="100"/>
      <c r="DZ100" s="100"/>
      <c r="EA100" s="100"/>
      <c r="EB100" s="100"/>
      <c r="EC100" s="100"/>
      <c r="ED100" s="100"/>
      <c r="EE100" s="101"/>
      <c r="EF100" s="95"/>
      <c r="EG100" s="95"/>
      <c r="EH100" s="95"/>
      <c r="EI100" s="95"/>
      <c r="EJ100" s="95"/>
      <c r="EK100" s="102"/>
      <c r="EL100" s="94"/>
    </row>
    <row r="101" spans="2:142" ht="9" customHeight="1">
      <c r="B101" s="198"/>
      <c r="C101" s="166" t="s">
        <v>111</v>
      </c>
      <c r="D101" s="201"/>
      <c r="E101" s="204" t="s">
        <v>116</v>
      </c>
      <c r="F101" s="163"/>
      <c r="G101" s="174" t="s">
        <v>54</v>
      </c>
      <c r="H101" s="174">
        <v>43292</v>
      </c>
      <c r="I101" s="174">
        <v>43293</v>
      </c>
      <c r="J101" s="174">
        <v>43292</v>
      </c>
      <c r="K101" s="174">
        <v>43293</v>
      </c>
      <c r="L101" s="185"/>
      <c r="M101" s="188"/>
      <c r="N101" s="185"/>
      <c r="O101" s="188"/>
      <c r="P101" s="163" t="s">
        <v>122</v>
      </c>
      <c r="Q101" s="192"/>
      <c r="R101" s="195"/>
      <c r="S101" s="82"/>
      <c r="T101" s="85"/>
      <c r="U101" s="84"/>
      <c r="V101" s="84"/>
      <c r="W101" s="84"/>
      <c r="X101" s="84"/>
      <c r="Y101" s="84"/>
      <c r="Z101" s="84"/>
      <c r="AA101" s="84"/>
      <c r="AB101" s="84"/>
      <c r="AC101" s="84"/>
      <c r="AD101" s="84"/>
      <c r="AE101" s="84"/>
      <c r="AF101" s="84"/>
      <c r="AG101" s="84"/>
      <c r="AH101" s="108"/>
      <c r="AI101" s="108"/>
      <c r="AJ101" s="104"/>
      <c r="AK101" s="104"/>
      <c r="AL101" s="10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9"/>
      <c r="CJ101" s="98"/>
      <c r="CK101" s="98"/>
      <c r="CL101" s="98"/>
      <c r="CM101" s="98"/>
      <c r="CN101" s="98"/>
      <c r="CO101" s="98"/>
      <c r="CP101" s="96"/>
      <c r="CQ101" s="98"/>
      <c r="CR101" s="98"/>
      <c r="CS101" s="98"/>
      <c r="CT101" s="98"/>
      <c r="CU101" s="98"/>
      <c r="CV101" s="98"/>
      <c r="CW101" s="96"/>
      <c r="CX101" s="98"/>
      <c r="CY101" s="98"/>
      <c r="CZ101" s="98"/>
      <c r="DA101" s="98"/>
      <c r="DB101" s="98"/>
      <c r="DC101" s="98"/>
      <c r="DD101" s="96"/>
      <c r="DE101" s="98"/>
      <c r="DF101" s="98"/>
      <c r="DG101" s="98"/>
      <c r="DH101" s="98"/>
      <c r="DI101" s="98"/>
      <c r="DJ101" s="98"/>
      <c r="DK101" s="96"/>
      <c r="DL101" s="98"/>
      <c r="DM101" s="98"/>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9"/>
      <c r="EL101" s="93"/>
    </row>
    <row r="102" spans="2:142" ht="9" customHeight="1">
      <c r="B102" s="200"/>
      <c r="C102" s="166"/>
      <c r="D102" s="203"/>
      <c r="E102" s="206"/>
      <c r="F102" s="164"/>
      <c r="G102" s="175"/>
      <c r="H102" s="175"/>
      <c r="I102" s="175"/>
      <c r="J102" s="175"/>
      <c r="K102" s="175"/>
      <c r="L102" s="187"/>
      <c r="M102" s="190"/>
      <c r="N102" s="187"/>
      <c r="O102" s="190"/>
      <c r="P102" s="164"/>
      <c r="Q102" s="194"/>
      <c r="R102" s="197"/>
      <c r="S102" s="82"/>
      <c r="T102" s="83"/>
      <c r="U102" s="83"/>
      <c r="V102" s="83"/>
      <c r="W102" s="83"/>
      <c r="X102" s="83"/>
      <c r="Y102" s="83"/>
      <c r="Z102" s="83"/>
      <c r="AA102" s="83"/>
      <c r="AB102" s="83"/>
      <c r="AC102" s="83"/>
      <c r="AD102" s="83"/>
      <c r="AE102" s="83"/>
      <c r="AF102" s="83"/>
      <c r="AG102" s="83"/>
      <c r="AH102" s="109"/>
      <c r="AI102" s="109"/>
      <c r="AJ102" s="103"/>
      <c r="AK102" s="103"/>
      <c r="AL102" s="10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4"/>
      <c r="BY102" s="84"/>
      <c r="BZ102" s="83"/>
      <c r="CA102" s="83"/>
      <c r="CB102" s="83"/>
      <c r="CC102" s="83"/>
      <c r="CD102" s="83"/>
      <c r="CE102" s="83"/>
      <c r="CF102" s="83"/>
      <c r="CG102" s="83"/>
      <c r="CH102" s="83"/>
      <c r="CI102" s="88"/>
      <c r="CJ102" s="90"/>
      <c r="CK102" s="90"/>
      <c r="CL102" s="90"/>
      <c r="CM102" s="90"/>
      <c r="CN102" s="90"/>
      <c r="CO102" s="90"/>
      <c r="CP102" s="97"/>
      <c r="CQ102" s="90"/>
      <c r="CR102" s="90"/>
      <c r="CS102" s="90"/>
      <c r="CT102" s="90"/>
      <c r="CU102" s="90"/>
      <c r="CV102" s="90"/>
      <c r="CW102" s="97"/>
      <c r="CX102" s="90"/>
      <c r="CY102" s="90"/>
      <c r="CZ102" s="90"/>
      <c r="DA102" s="90"/>
      <c r="DB102" s="90"/>
      <c r="DC102" s="90"/>
      <c r="DD102" s="97"/>
      <c r="DE102" s="90"/>
      <c r="DF102" s="90"/>
      <c r="DG102" s="90"/>
      <c r="DH102" s="90"/>
      <c r="DI102" s="90"/>
      <c r="DJ102" s="90"/>
      <c r="DK102" s="97"/>
      <c r="DL102" s="90"/>
      <c r="DM102" s="90"/>
      <c r="DN102" s="98"/>
      <c r="DO102" s="98"/>
      <c r="DP102" s="98"/>
      <c r="DQ102" s="98"/>
      <c r="DR102" s="98"/>
      <c r="DS102" s="98"/>
      <c r="DT102" s="98"/>
      <c r="DU102" s="98"/>
      <c r="DV102" s="98"/>
      <c r="DW102" s="98"/>
      <c r="DX102" s="100"/>
      <c r="DY102" s="100"/>
      <c r="DZ102" s="100"/>
      <c r="EA102" s="100"/>
      <c r="EB102" s="100"/>
      <c r="EC102" s="100"/>
      <c r="ED102" s="100"/>
      <c r="EE102" s="101"/>
      <c r="EF102" s="95"/>
      <c r="EG102" s="95"/>
      <c r="EH102" s="95"/>
      <c r="EI102" s="95"/>
      <c r="EJ102" s="95"/>
      <c r="EK102" s="102"/>
      <c r="EL102" s="94"/>
    </row>
    <row r="103" spans="2:142" ht="9" customHeight="1">
      <c r="B103" s="198"/>
      <c r="C103" s="166" t="s">
        <v>112</v>
      </c>
      <c r="D103" s="201"/>
      <c r="E103" s="204" t="s">
        <v>114</v>
      </c>
      <c r="F103" s="163"/>
      <c r="G103" s="174" t="s">
        <v>54</v>
      </c>
      <c r="H103" s="174">
        <v>43293</v>
      </c>
      <c r="I103" s="174">
        <v>43293</v>
      </c>
      <c r="J103" s="174">
        <v>43293</v>
      </c>
      <c r="K103" s="174">
        <v>43293</v>
      </c>
      <c r="L103" s="174">
        <v>43293</v>
      </c>
      <c r="M103" s="174">
        <v>43293</v>
      </c>
      <c r="N103" s="174">
        <v>43293</v>
      </c>
      <c r="O103" s="174">
        <v>43293</v>
      </c>
      <c r="P103" s="163" t="s">
        <v>122</v>
      </c>
      <c r="Q103" s="192"/>
      <c r="R103" s="195"/>
      <c r="S103" s="82"/>
      <c r="T103" s="85"/>
      <c r="U103" s="84"/>
      <c r="V103" s="84"/>
      <c r="W103" s="84"/>
      <c r="X103" s="84"/>
      <c r="Y103" s="84"/>
      <c r="Z103" s="84"/>
      <c r="AA103" s="84"/>
      <c r="AB103" s="84"/>
      <c r="AC103" s="84"/>
      <c r="AD103" s="84"/>
      <c r="AE103" s="84"/>
      <c r="AF103" s="84"/>
      <c r="AG103" s="84"/>
      <c r="AH103" s="108"/>
      <c r="AI103" s="108"/>
      <c r="AJ103" s="104"/>
      <c r="AK103" s="104"/>
      <c r="AL103" s="10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9"/>
      <c r="CJ103" s="98"/>
      <c r="CK103" s="98"/>
      <c r="CL103" s="98"/>
      <c r="CM103" s="98"/>
      <c r="CN103" s="98"/>
      <c r="CO103" s="98"/>
      <c r="CP103" s="96"/>
      <c r="CQ103" s="98"/>
      <c r="CR103" s="98"/>
      <c r="CS103" s="98"/>
      <c r="CT103" s="98"/>
      <c r="CU103" s="98"/>
      <c r="CV103" s="98"/>
      <c r="CW103" s="96"/>
      <c r="CX103" s="98"/>
      <c r="CY103" s="98"/>
      <c r="CZ103" s="98"/>
      <c r="DA103" s="98"/>
      <c r="DB103" s="98"/>
      <c r="DC103" s="98"/>
      <c r="DD103" s="96"/>
      <c r="DE103" s="98"/>
      <c r="DF103" s="98"/>
      <c r="DG103" s="98"/>
      <c r="DH103" s="98"/>
      <c r="DI103" s="98"/>
      <c r="DJ103" s="98"/>
      <c r="DK103" s="96"/>
      <c r="DL103" s="98"/>
      <c r="DM103" s="98"/>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9"/>
      <c r="EL103" s="93"/>
    </row>
    <row r="104" spans="2:142" ht="9" customHeight="1">
      <c r="B104" s="200"/>
      <c r="C104" s="166"/>
      <c r="D104" s="203"/>
      <c r="E104" s="206"/>
      <c r="F104" s="164"/>
      <c r="G104" s="175"/>
      <c r="H104" s="175"/>
      <c r="I104" s="175"/>
      <c r="J104" s="175"/>
      <c r="K104" s="175"/>
      <c r="L104" s="175"/>
      <c r="M104" s="175"/>
      <c r="N104" s="175"/>
      <c r="O104" s="175"/>
      <c r="P104" s="164"/>
      <c r="Q104" s="194"/>
      <c r="R104" s="197"/>
      <c r="S104" s="82"/>
      <c r="T104" s="83"/>
      <c r="U104" s="83"/>
      <c r="V104" s="83"/>
      <c r="W104" s="83"/>
      <c r="X104" s="83"/>
      <c r="Y104" s="83"/>
      <c r="Z104" s="83"/>
      <c r="AA104" s="83"/>
      <c r="AB104" s="83"/>
      <c r="AC104" s="83"/>
      <c r="AD104" s="83"/>
      <c r="AE104" s="83"/>
      <c r="AF104" s="83"/>
      <c r="AG104" s="83"/>
      <c r="AH104" s="109"/>
      <c r="AI104" s="109"/>
      <c r="AJ104" s="103"/>
      <c r="AK104" s="103"/>
      <c r="AL104" s="10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4"/>
      <c r="BY104" s="84"/>
      <c r="BZ104" s="83"/>
      <c r="CA104" s="83"/>
      <c r="CB104" s="83"/>
      <c r="CC104" s="83"/>
      <c r="CD104" s="83"/>
      <c r="CE104" s="83"/>
      <c r="CF104" s="83"/>
      <c r="CG104" s="83"/>
      <c r="CH104" s="83"/>
      <c r="CI104" s="88"/>
      <c r="CJ104" s="90"/>
      <c r="CK104" s="90"/>
      <c r="CL104" s="90"/>
      <c r="CM104" s="90"/>
      <c r="CN104" s="90"/>
      <c r="CO104" s="90"/>
      <c r="CP104" s="97"/>
      <c r="CQ104" s="90"/>
      <c r="CR104" s="90"/>
      <c r="CS104" s="90"/>
      <c r="CT104" s="90"/>
      <c r="CU104" s="90"/>
      <c r="CV104" s="90"/>
      <c r="CW104" s="97"/>
      <c r="CX104" s="90"/>
      <c r="CY104" s="90"/>
      <c r="CZ104" s="90"/>
      <c r="DA104" s="90"/>
      <c r="DB104" s="90"/>
      <c r="DC104" s="90"/>
      <c r="DD104" s="97"/>
      <c r="DE104" s="90"/>
      <c r="DF104" s="90"/>
      <c r="DG104" s="90"/>
      <c r="DH104" s="90"/>
      <c r="DI104" s="90"/>
      <c r="DJ104" s="90"/>
      <c r="DK104" s="97"/>
      <c r="DL104" s="90"/>
      <c r="DM104" s="90"/>
      <c r="DN104" s="98"/>
      <c r="DO104" s="98"/>
      <c r="DP104" s="98"/>
      <c r="DQ104" s="98"/>
      <c r="DR104" s="98"/>
      <c r="DS104" s="98"/>
      <c r="DT104" s="98"/>
      <c r="DU104" s="98"/>
      <c r="DV104" s="98"/>
      <c r="DW104" s="98"/>
      <c r="DX104" s="100"/>
      <c r="DY104" s="100"/>
      <c r="DZ104" s="100"/>
      <c r="EA104" s="100"/>
      <c r="EB104" s="100"/>
      <c r="EC104" s="100"/>
      <c r="ED104" s="100"/>
      <c r="EE104" s="101"/>
      <c r="EF104" s="95"/>
      <c r="EG104" s="95"/>
      <c r="EH104" s="95"/>
      <c r="EI104" s="95"/>
      <c r="EJ104" s="95"/>
      <c r="EK104" s="102"/>
      <c r="EL104" s="94"/>
    </row>
    <row r="105" spans="2:142" ht="9" customHeight="1">
      <c r="B105" s="198"/>
      <c r="C105" s="166" t="s">
        <v>113</v>
      </c>
      <c r="D105" s="201"/>
      <c r="E105" s="204" t="s">
        <v>115</v>
      </c>
      <c r="F105" s="163"/>
      <c r="G105" s="174" t="s">
        <v>54</v>
      </c>
      <c r="H105" s="174">
        <v>43292</v>
      </c>
      <c r="I105" s="174">
        <v>43293</v>
      </c>
      <c r="J105" s="174">
        <v>43292</v>
      </c>
      <c r="K105" s="174">
        <v>43294</v>
      </c>
      <c r="L105" s="185"/>
      <c r="M105" s="188"/>
      <c r="N105" s="185"/>
      <c r="O105" s="188"/>
      <c r="P105" s="163" t="s">
        <v>122</v>
      </c>
      <c r="Q105" s="192"/>
      <c r="R105" s="195"/>
      <c r="S105" s="82"/>
      <c r="T105" s="85"/>
      <c r="U105" s="84"/>
      <c r="V105" s="84"/>
      <c r="W105" s="84"/>
      <c r="X105" s="84"/>
      <c r="Y105" s="84"/>
      <c r="Z105" s="84"/>
      <c r="AA105" s="84"/>
      <c r="AB105" s="84"/>
      <c r="AC105" s="84"/>
      <c r="AD105" s="84"/>
      <c r="AE105" s="84"/>
      <c r="AF105" s="84"/>
      <c r="AG105" s="84"/>
      <c r="AH105" s="108"/>
      <c r="AI105" s="108"/>
      <c r="AJ105" s="104"/>
      <c r="AK105" s="104"/>
      <c r="AL105" s="10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9"/>
      <c r="CJ105" s="98"/>
      <c r="CK105" s="98"/>
      <c r="CL105" s="98"/>
      <c r="CM105" s="98"/>
      <c r="CN105" s="98"/>
      <c r="CO105" s="98"/>
      <c r="CP105" s="96"/>
      <c r="CQ105" s="98"/>
      <c r="CR105" s="98"/>
      <c r="CS105" s="98"/>
      <c r="CT105" s="98"/>
      <c r="CU105" s="98"/>
      <c r="CV105" s="98"/>
      <c r="CW105" s="96"/>
      <c r="CX105" s="98"/>
      <c r="CY105" s="98"/>
      <c r="CZ105" s="98"/>
      <c r="DA105" s="98"/>
      <c r="DB105" s="98"/>
      <c r="DC105" s="98"/>
      <c r="DD105" s="96"/>
      <c r="DE105" s="98"/>
      <c r="DF105" s="98"/>
      <c r="DG105" s="98"/>
      <c r="DH105" s="98"/>
      <c r="DI105" s="98"/>
      <c r="DJ105" s="98"/>
      <c r="DK105" s="96"/>
      <c r="DL105" s="98"/>
      <c r="DM105" s="98"/>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9"/>
      <c r="EL105" s="93"/>
    </row>
    <row r="106" spans="2:142" ht="9" customHeight="1">
      <c r="B106" s="199"/>
      <c r="C106" s="166"/>
      <c r="D106" s="202"/>
      <c r="E106" s="205"/>
      <c r="F106" s="191"/>
      <c r="G106" s="207"/>
      <c r="H106" s="207"/>
      <c r="I106" s="207"/>
      <c r="J106" s="207"/>
      <c r="K106" s="207"/>
      <c r="L106" s="186"/>
      <c r="M106" s="189"/>
      <c r="N106" s="186"/>
      <c r="O106" s="189"/>
      <c r="P106" s="191"/>
      <c r="Q106" s="193"/>
      <c r="R106" s="196"/>
      <c r="S106" s="82"/>
      <c r="T106" s="83"/>
      <c r="U106" s="83"/>
      <c r="V106" s="83"/>
      <c r="W106" s="83"/>
      <c r="X106" s="83"/>
      <c r="Y106" s="83"/>
      <c r="Z106" s="83"/>
      <c r="AA106" s="83"/>
      <c r="AB106" s="83"/>
      <c r="AC106" s="83"/>
      <c r="AD106" s="83"/>
      <c r="AE106" s="83"/>
      <c r="AF106" s="83"/>
      <c r="AG106" s="83"/>
      <c r="AH106" s="109"/>
      <c r="AI106" s="109"/>
      <c r="AJ106" s="103"/>
      <c r="AK106" s="103"/>
      <c r="AL106" s="10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4"/>
      <c r="BY106" s="84"/>
      <c r="BZ106" s="83"/>
      <c r="CA106" s="83"/>
      <c r="CB106" s="83"/>
      <c r="CC106" s="83"/>
      <c r="CD106" s="83"/>
      <c r="CE106" s="83"/>
      <c r="CF106" s="83"/>
      <c r="CG106" s="83"/>
      <c r="CH106" s="83"/>
      <c r="CI106" s="88"/>
      <c r="CJ106" s="98"/>
      <c r="CK106" s="98"/>
      <c r="CL106" s="98"/>
      <c r="CM106" s="98"/>
      <c r="CN106" s="98"/>
      <c r="CO106" s="98"/>
      <c r="CP106" s="96"/>
      <c r="CQ106" s="98"/>
      <c r="CR106" s="98"/>
      <c r="CS106" s="98"/>
      <c r="CT106" s="98"/>
      <c r="CU106" s="98"/>
      <c r="CV106" s="98"/>
      <c r="CW106" s="96"/>
      <c r="CX106" s="98"/>
      <c r="CY106" s="98"/>
      <c r="CZ106" s="98"/>
      <c r="DA106" s="98"/>
      <c r="DB106" s="98"/>
      <c r="DC106" s="98"/>
      <c r="DD106" s="96"/>
      <c r="DE106" s="98"/>
      <c r="DF106" s="98"/>
      <c r="DG106" s="98"/>
      <c r="DH106" s="98"/>
      <c r="DI106" s="98"/>
      <c r="DJ106" s="98"/>
      <c r="DK106" s="96"/>
      <c r="DL106" s="98"/>
      <c r="DM106" s="98"/>
      <c r="DN106" s="98"/>
      <c r="DO106" s="98"/>
      <c r="DP106" s="98"/>
      <c r="DQ106" s="98"/>
      <c r="DR106" s="98"/>
      <c r="DS106" s="98"/>
      <c r="DT106" s="98"/>
      <c r="DU106" s="98"/>
      <c r="DV106" s="98"/>
      <c r="DW106" s="98"/>
      <c r="DX106" s="133"/>
      <c r="DY106" s="133"/>
      <c r="DZ106" s="133"/>
      <c r="EA106" s="133"/>
      <c r="EB106" s="133"/>
      <c r="EC106" s="133"/>
      <c r="ED106" s="133"/>
      <c r="EE106" s="134"/>
      <c r="EF106" s="95"/>
      <c r="EG106" s="95"/>
      <c r="EH106" s="95"/>
      <c r="EI106" s="95"/>
      <c r="EJ106" s="95"/>
      <c r="EK106" s="135"/>
      <c r="EL106" s="136"/>
    </row>
    <row r="107" spans="2:142" ht="13.5" customHeight="1">
      <c r="B107" s="200"/>
      <c r="C107" s="166"/>
      <c r="D107" s="203"/>
      <c r="E107" s="206"/>
      <c r="F107" s="164"/>
      <c r="G107" s="175"/>
      <c r="H107" s="175"/>
      <c r="I107" s="175"/>
      <c r="J107" s="175"/>
      <c r="K107" s="175"/>
      <c r="L107" s="187"/>
      <c r="M107" s="190"/>
      <c r="N107" s="187"/>
      <c r="O107" s="190"/>
      <c r="P107" s="164"/>
      <c r="Q107" s="194"/>
      <c r="R107" s="197"/>
      <c r="S107" s="82"/>
      <c r="T107" s="83"/>
      <c r="U107" s="83"/>
      <c r="V107" s="83"/>
      <c r="W107" s="83"/>
      <c r="X107" s="83"/>
      <c r="Y107" s="83"/>
      <c r="Z107" s="83"/>
      <c r="AA107" s="83"/>
      <c r="AB107" s="83"/>
      <c r="AC107" s="83"/>
      <c r="AD107" s="83"/>
      <c r="AE107" s="83"/>
      <c r="AF107" s="83"/>
      <c r="AG107" s="83"/>
      <c r="AH107" s="109"/>
      <c r="AI107" s="109"/>
      <c r="AJ107" s="103"/>
      <c r="AK107" s="103"/>
      <c r="AL107" s="10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137"/>
      <c r="BY107" s="137"/>
      <c r="BZ107" s="83"/>
      <c r="CA107" s="83"/>
      <c r="CB107" s="83"/>
      <c r="CC107" s="83"/>
      <c r="CD107" s="83"/>
      <c r="CE107" s="83"/>
      <c r="CF107" s="83"/>
      <c r="CG107" s="83"/>
      <c r="CH107" s="83"/>
      <c r="CI107" s="88"/>
      <c r="CJ107" s="133"/>
      <c r="CK107" s="133"/>
      <c r="CL107" s="133"/>
      <c r="CM107" s="133"/>
      <c r="CN107" s="133"/>
      <c r="CO107" s="133"/>
      <c r="CP107" s="95"/>
      <c r="CQ107" s="133"/>
      <c r="CR107" s="133"/>
      <c r="CS107" s="133"/>
      <c r="CT107" s="133"/>
      <c r="CU107" s="133"/>
      <c r="CV107" s="133"/>
      <c r="CW107" s="95"/>
      <c r="CX107" s="133"/>
      <c r="CY107" s="133"/>
      <c r="CZ107" s="133"/>
      <c r="DA107" s="133"/>
      <c r="DB107" s="133"/>
      <c r="DC107" s="133"/>
      <c r="DD107" s="95"/>
      <c r="DE107" s="133"/>
      <c r="DF107" s="133"/>
      <c r="DG107" s="133"/>
      <c r="DH107" s="133"/>
      <c r="DI107" s="133"/>
      <c r="DJ107" s="133"/>
      <c r="DK107" s="95"/>
      <c r="DL107" s="133"/>
      <c r="DM107" s="133"/>
      <c r="DN107" s="138"/>
      <c r="DO107" s="138"/>
      <c r="DP107" s="138"/>
      <c r="DQ107" s="138"/>
      <c r="DR107" s="138"/>
      <c r="DS107" s="138"/>
      <c r="DT107" s="138"/>
      <c r="DU107" s="138"/>
      <c r="DV107" s="138"/>
      <c r="DW107" s="138"/>
      <c r="DX107" s="133"/>
      <c r="DY107" s="133"/>
      <c r="DZ107" s="133"/>
      <c r="EA107" s="133"/>
      <c r="EB107" s="133"/>
      <c r="EC107" s="133"/>
      <c r="ED107" s="133"/>
      <c r="EE107" s="134"/>
      <c r="EF107" s="95"/>
      <c r="EG107" s="95"/>
      <c r="EH107" s="95"/>
      <c r="EI107" s="95"/>
      <c r="EJ107" s="95"/>
      <c r="EK107" s="135"/>
      <c r="EL107" s="136"/>
    </row>
    <row r="108" spans="2:142" s="145" customFormat="1" ht="13.5" customHeight="1">
      <c r="B108" s="167"/>
      <c r="C108" s="166" t="s">
        <v>134</v>
      </c>
      <c r="D108" s="169"/>
      <c r="E108" s="171"/>
      <c r="F108" s="171"/>
      <c r="G108" s="176" t="s">
        <v>54</v>
      </c>
      <c r="H108" s="176">
        <v>43298</v>
      </c>
      <c r="I108" s="176">
        <v>43299</v>
      </c>
      <c r="J108" s="176">
        <v>43298</v>
      </c>
      <c r="K108" s="176">
        <v>43299</v>
      </c>
      <c r="L108" s="146"/>
      <c r="M108" s="146"/>
      <c r="N108" s="146"/>
      <c r="O108" s="146"/>
      <c r="P108" s="163" t="s">
        <v>122</v>
      </c>
      <c r="Q108" s="147"/>
      <c r="R108" s="148"/>
      <c r="S108" s="149"/>
      <c r="T108" s="150"/>
      <c r="U108" s="150"/>
      <c r="V108" s="150"/>
      <c r="W108" s="150"/>
      <c r="X108" s="150"/>
      <c r="Y108" s="150"/>
      <c r="Z108" s="150"/>
      <c r="AA108" s="150"/>
      <c r="AB108" s="150"/>
      <c r="AC108" s="150"/>
      <c r="AD108" s="150"/>
      <c r="AE108" s="150"/>
      <c r="AF108" s="150"/>
      <c r="AG108" s="150"/>
      <c r="AH108" s="151"/>
      <c r="AI108" s="151"/>
      <c r="AJ108" s="152"/>
      <c r="AK108" s="152"/>
      <c r="AL108" s="152"/>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c r="CK108" s="150"/>
      <c r="CL108" s="150"/>
      <c r="CM108" s="150"/>
      <c r="CN108" s="150"/>
      <c r="CO108" s="150"/>
      <c r="CP108" s="150"/>
      <c r="CQ108" s="150"/>
      <c r="CR108" s="150"/>
      <c r="CS108" s="150"/>
      <c r="CT108" s="150"/>
      <c r="CU108" s="150"/>
      <c r="CV108" s="150"/>
      <c r="CW108" s="150"/>
      <c r="CX108" s="150"/>
      <c r="CY108" s="150"/>
      <c r="CZ108" s="150"/>
      <c r="DA108" s="150"/>
      <c r="DB108" s="150"/>
      <c r="DC108" s="150"/>
      <c r="DD108" s="150"/>
      <c r="DE108" s="150"/>
      <c r="DF108" s="150"/>
      <c r="DG108" s="150"/>
      <c r="DH108" s="150"/>
      <c r="DI108" s="150"/>
      <c r="DJ108" s="150"/>
      <c r="DK108" s="150"/>
      <c r="DL108" s="150"/>
      <c r="DM108" s="150"/>
      <c r="DN108" s="150"/>
      <c r="DO108" s="150"/>
      <c r="DP108" s="150"/>
      <c r="DQ108" s="150"/>
      <c r="DR108" s="150"/>
      <c r="DS108" s="150"/>
      <c r="DT108" s="150"/>
      <c r="DU108" s="150"/>
      <c r="DV108" s="150"/>
      <c r="DW108" s="150"/>
      <c r="DX108" s="150"/>
      <c r="DY108" s="150"/>
      <c r="DZ108" s="150"/>
      <c r="EA108" s="150"/>
      <c r="EB108" s="150"/>
      <c r="EC108" s="150"/>
      <c r="ED108" s="150"/>
      <c r="EE108" s="150"/>
      <c r="EF108" s="150"/>
      <c r="EG108" s="150"/>
      <c r="EH108" s="150"/>
      <c r="EI108" s="150"/>
      <c r="EJ108" s="150"/>
      <c r="EK108" s="150"/>
      <c r="EL108" s="153"/>
    </row>
    <row r="109" spans="2:142" s="145" customFormat="1" ht="23.25" customHeight="1">
      <c r="B109" s="168"/>
      <c r="C109" s="166"/>
      <c r="D109" s="170"/>
      <c r="E109" s="172"/>
      <c r="F109" s="172"/>
      <c r="G109" s="177"/>
      <c r="H109" s="177"/>
      <c r="I109" s="177"/>
      <c r="J109" s="177"/>
      <c r="K109" s="177"/>
      <c r="L109" s="146"/>
      <c r="M109" s="146"/>
      <c r="N109" s="146"/>
      <c r="O109" s="146"/>
      <c r="P109" s="164"/>
      <c r="Q109" s="147"/>
      <c r="R109" s="148"/>
      <c r="S109" s="149"/>
      <c r="T109" s="150"/>
      <c r="U109" s="150"/>
      <c r="V109" s="150"/>
      <c r="W109" s="150"/>
      <c r="X109" s="150"/>
      <c r="Y109" s="150"/>
      <c r="Z109" s="150"/>
      <c r="AA109" s="150"/>
      <c r="AB109" s="150"/>
      <c r="AC109" s="150"/>
      <c r="AD109" s="150"/>
      <c r="AE109" s="150"/>
      <c r="AF109" s="150"/>
      <c r="AG109" s="150"/>
      <c r="AH109" s="151"/>
      <c r="AI109" s="151"/>
      <c r="AJ109" s="152"/>
      <c r="AK109" s="152"/>
      <c r="AL109" s="152"/>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0"/>
      <c r="BN109" s="150"/>
      <c r="BO109" s="150"/>
      <c r="BP109" s="150"/>
      <c r="BQ109" s="150"/>
      <c r="BR109" s="150"/>
      <c r="BS109" s="150"/>
      <c r="BT109" s="150"/>
      <c r="BU109" s="150"/>
      <c r="BV109" s="150"/>
      <c r="BW109" s="150"/>
      <c r="BX109" s="150"/>
      <c r="BY109" s="150"/>
      <c r="BZ109" s="150"/>
      <c r="CA109" s="150"/>
      <c r="CB109" s="150"/>
      <c r="CC109" s="150"/>
      <c r="CD109" s="150"/>
      <c r="CE109" s="150"/>
      <c r="CF109" s="150"/>
      <c r="CG109" s="150"/>
      <c r="CH109" s="150"/>
      <c r="CI109" s="150"/>
      <c r="CJ109" s="150"/>
      <c r="CK109" s="150"/>
      <c r="CL109" s="150"/>
      <c r="CM109" s="150"/>
      <c r="CN109" s="150"/>
      <c r="CO109" s="150"/>
      <c r="CP109" s="150"/>
      <c r="CQ109" s="150"/>
      <c r="CR109" s="150"/>
      <c r="CS109" s="150"/>
      <c r="CT109" s="150"/>
      <c r="CU109" s="150"/>
      <c r="CV109" s="150"/>
      <c r="CW109" s="150"/>
      <c r="CX109" s="150"/>
      <c r="CY109" s="150"/>
      <c r="CZ109" s="150"/>
      <c r="DA109" s="150"/>
      <c r="DB109" s="150"/>
      <c r="DC109" s="150"/>
      <c r="DD109" s="150"/>
      <c r="DE109" s="150"/>
      <c r="DF109" s="150"/>
      <c r="DG109" s="150"/>
      <c r="DH109" s="150"/>
      <c r="DI109" s="150"/>
      <c r="DJ109" s="150"/>
      <c r="DK109" s="150"/>
      <c r="DL109" s="150"/>
      <c r="DM109" s="150"/>
      <c r="DN109" s="150"/>
      <c r="DO109" s="150"/>
      <c r="DP109" s="150"/>
      <c r="DQ109" s="150"/>
      <c r="DR109" s="150"/>
      <c r="DS109" s="150"/>
      <c r="DT109" s="150"/>
      <c r="DU109" s="150"/>
      <c r="DV109" s="150"/>
      <c r="DW109" s="150"/>
      <c r="DX109" s="150"/>
      <c r="DY109" s="150"/>
      <c r="DZ109" s="150"/>
      <c r="EA109" s="150"/>
      <c r="EB109" s="150"/>
      <c r="EC109" s="150"/>
      <c r="ED109" s="150"/>
      <c r="EE109" s="150"/>
      <c r="EF109" s="150"/>
      <c r="EG109" s="150"/>
      <c r="EH109" s="150"/>
      <c r="EI109" s="150"/>
      <c r="EJ109" s="150"/>
      <c r="EK109" s="150"/>
      <c r="EL109" s="153"/>
    </row>
    <row r="110" spans="2:142" s="145" customFormat="1" ht="13.5" customHeight="1">
      <c r="B110" s="165"/>
      <c r="C110" s="180" t="s">
        <v>135</v>
      </c>
      <c r="D110" s="173"/>
      <c r="E110" s="171"/>
      <c r="F110" s="171"/>
      <c r="G110" s="178" t="s">
        <v>54</v>
      </c>
      <c r="H110" s="176">
        <v>43298</v>
      </c>
      <c r="I110" s="176">
        <v>43299</v>
      </c>
      <c r="J110" s="176">
        <v>43298</v>
      </c>
      <c r="K110" s="178">
        <v>43305</v>
      </c>
      <c r="L110" s="146"/>
      <c r="M110" s="146"/>
      <c r="N110" s="146"/>
      <c r="O110" s="146"/>
      <c r="P110" s="163" t="s">
        <v>122</v>
      </c>
      <c r="Q110" s="147"/>
      <c r="R110" s="148"/>
      <c r="S110" s="149"/>
      <c r="T110" s="150"/>
      <c r="U110" s="150"/>
      <c r="V110" s="150"/>
      <c r="W110" s="150"/>
      <c r="X110" s="150"/>
      <c r="Y110" s="150"/>
      <c r="Z110" s="150"/>
      <c r="AA110" s="150"/>
      <c r="AB110" s="150"/>
      <c r="AC110" s="150"/>
      <c r="AD110" s="150"/>
      <c r="AE110" s="150"/>
      <c r="AF110" s="150"/>
      <c r="AG110" s="150"/>
      <c r="AH110" s="151"/>
      <c r="AI110" s="151"/>
      <c r="AJ110" s="152"/>
      <c r="AK110" s="152"/>
      <c r="AL110" s="152"/>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c r="BL110" s="150"/>
      <c r="BM110" s="150"/>
      <c r="BN110" s="150"/>
      <c r="BO110" s="150"/>
      <c r="BP110" s="150"/>
      <c r="BQ110" s="150"/>
      <c r="BR110" s="150"/>
      <c r="BS110" s="150"/>
      <c r="BT110" s="150"/>
      <c r="BU110" s="150"/>
      <c r="BV110" s="150"/>
      <c r="BW110" s="150"/>
      <c r="BX110" s="150"/>
      <c r="BY110" s="150"/>
      <c r="BZ110" s="150"/>
      <c r="CA110" s="150"/>
      <c r="CB110" s="150"/>
      <c r="CC110" s="150"/>
      <c r="CD110" s="150"/>
      <c r="CE110" s="150"/>
      <c r="CF110" s="150"/>
      <c r="CG110" s="150"/>
      <c r="CH110" s="150"/>
      <c r="CI110" s="150"/>
      <c r="CJ110" s="150"/>
      <c r="CK110" s="150"/>
      <c r="CL110" s="150"/>
      <c r="CM110" s="150"/>
      <c r="CN110" s="150"/>
      <c r="CO110" s="150"/>
      <c r="CP110" s="150"/>
      <c r="CQ110" s="150"/>
      <c r="CR110" s="150"/>
      <c r="CS110" s="150"/>
      <c r="CT110" s="150"/>
      <c r="CU110" s="150"/>
      <c r="CV110" s="150"/>
      <c r="CW110" s="150"/>
      <c r="CX110" s="150"/>
      <c r="CY110" s="150"/>
      <c r="CZ110" s="150"/>
      <c r="DA110" s="150"/>
      <c r="DB110" s="150"/>
      <c r="DC110" s="150"/>
      <c r="DD110" s="150"/>
      <c r="DE110" s="150"/>
      <c r="DF110" s="150"/>
      <c r="DG110" s="150"/>
      <c r="DH110" s="150"/>
      <c r="DI110" s="150"/>
      <c r="DJ110" s="150"/>
      <c r="DK110" s="150"/>
      <c r="DL110" s="150"/>
      <c r="DM110" s="150"/>
      <c r="DN110" s="150"/>
      <c r="DO110" s="150"/>
      <c r="DP110" s="150"/>
      <c r="DQ110" s="150"/>
      <c r="DR110" s="150"/>
      <c r="DS110" s="150"/>
      <c r="DT110" s="150"/>
      <c r="DU110" s="150"/>
      <c r="DV110" s="150"/>
      <c r="DW110" s="150"/>
      <c r="DX110" s="150"/>
      <c r="DY110" s="150"/>
      <c r="DZ110" s="150"/>
      <c r="EA110" s="150"/>
      <c r="EB110" s="150"/>
      <c r="EC110" s="150"/>
      <c r="ED110" s="150"/>
      <c r="EE110" s="150"/>
      <c r="EF110" s="150"/>
      <c r="EG110" s="150"/>
      <c r="EH110" s="150"/>
      <c r="EI110" s="150"/>
      <c r="EJ110" s="150"/>
      <c r="EK110" s="150"/>
      <c r="EL110" s="153"/>
    </row>
    <row r="111" spans="2:142" s="145" customFormat="1" ht="21" customHeight="1">
      <c r="B111" s="165"/>
      <c r="C111" s="181"/>
      <c r="D111" s="170"/>
      <c r="E111" s="172"/>
      <c r="F111" s="172"/>
      <c r="G111" s="179"/>
      <c r="H111" s="177"/>
      <c r="I111" s="177"/>
      <c r="J111" s="177"/>
      <c r="K111" s="179"/>
      <c r="L111" s="146"/>
      <c r="M111" s="146"/>
      <c r="N111" s="146"/>
      <c r="O111" s="146"/>
      <c r="P111" s="164"/>
      <c r="Q111" s="147"/>
      <c r="R111" s="148"/>
      <c r="S111" s="149"/>
      <c r="T111" s="150"/>
      <c r="U111" s="150"/>
      <c r="V111" s="150"/>
      <c r="W111" s="150"/>
      <c r="X111" s="150"/>
      <c r="Y111" s="150"/>
      <c r="Z111" s="150"/>
      <c r="AA111" s="150"/>
      <c r="AB111" s="150"/>
      <c r="AC111" s="150"/>
      <c r="AD111" s="150"/>
      <c r="AE111" s="150"/>
      <c r="AF111" s="150"/>
      <c r="AG111" s="150"/>
      <c r="AH111" s="151"/>
      <c r="AI111" s="151"/>
      <c r="AJ111" s="152"/>
      <c r="AK111" s="152"/>
      <c r="AL111" s="152"/>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c r="CK111" s="150"/>
      <c r="CL111" s="150"/>
      <c r="CM111" s="150"/>
      <c r="CN111" s="150"/>
      <c r="CO111" s="150"/>
      <c r="CP111" s="150"/>
      <c r="CQ111" s="150"/>
      <c r="CR111" s="150"/>
      <c r="CS111" s="150"/>
      <c r="CT111" s="150"/>
      <c r="CU111" s="150"/>
      <c r="CV111" s="150"/>
      <c r="CW111" s="150"/>
      <c r="CX111" s="150"/>
      <c r="CY111" s="150"/>
      <c r="CZ111" s="150"/>
      <c r="DA111" s="150"/>
      <c r="DB111" s="150"/>
      <c r="DC111" s="150"/>
      <c r="DD111" s="150"/>
      <c r="DE111" s="150"/>
      <c r="DF111" s="150"/>
      <c r="DG111" s="150"/>
      <c r="DH111" s="150"/>
      <c r="DI111" s="150"/>
      <c r="DJ111" s="150"/>
      <c r="DK111" s="150"/>
      <c r="DL111" s="150"/>
      <c r="DM111" s="150"/>
      <c r="DN111" s="150"/>
      <c r="DO111" s="150"/>
      <c r="DP111" s="150"/>
      <c r="DQ111" s="150"/>
      <c r="DR111" s="150"/>
      <c r="DS111" s="150"/>
      <c r="DT111" s="150"/>
      <c r="DU111" s="150"/>
      <c r="DV111" s="150"/>
      <c r="DW111" s="150"/>
      <c r="DX111" s="150"/>
      <c r="DY111" s="150"/>
      <c r="DZ111" s="150"/>
      <c r="EA111" s="150"/>
      <c r="EB111" s="150"/>
      <c r="EC111" s="150"/>
      <c r="ED111" s="150"/>
      <c r="EE111" s="150"/>
      <c r="EF111" s="150"/>
      <c r="EG111" s="150"/>
      <c r="EH111" s="150"/>
      <c r="EI111" s="150"/>
      <c r="EJ111" s="150"/>
      <c r="EK111" s="150"/>
      <c r="EL111" s="153"/>
    </row>
    <row r="112" spans="2:142" ht="9.75" customHeight="1">
      <c r="B112" s="208" t="s">
        <v>125</v>
      </c>
      <c r="C112" s="166" t="s">
        <v>123</v>
      </c>
      <c r="D112" s="201"/>
      <c r="E112" s="204"/>
      <c r="F112" s="163"/>
      <c r="G112" s="174" t="s">
        <v>54</v>
      </c>
      <c r="H112" s="174">
        <v>43298</v>
      </c>
      <c r="I112" s="174">
        <v>37456</v>
      </c>
      <c r="J112" s="174">
        <v>43302</v>
      </c>
      <c r="K112" s="174">
        <v>37459</v>
      </c>
      <c r="L112" s="185"/>
      <c r="M112" s="188"/>
      <c r="N112" s="185"/>
      <c r="O112" s="188"/>
      <c r="P112" s="163" t="s">
        <v>122</v>
      </c>
      <c r="Q112" s="192"/>
      <c r="R112" s="195"/>
      <c r="S112" s="82"/>
      <c r="T112" s="139"/>
      <c r="U112" s="140"/>
      <c r="V112" s="140"/>
      <c r="W112" s="140"/>
      <c r="X112" s="140"/>
      <c r="Y112" s="140"/>
      <c r="Z112" s="140"/>
      <c r="AA112" s="140"/>
      <c r="AB112" s="140"/>
      <c r="AC112" s="140"/>
      <c r="AD112" s="140"/>
      <c r="AE112" s="140"/>
      <c r="AF112" s="140"/>
      <c r="AG112" s="140"/>
      <c r="AH112" s="141"/>
      <c r="AI112" s="141"/>
      <c r="AJ112" s="142"/>
      <c r="AK112" s="142"/>
      <c r="AL112" s="142"/>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c r="CA112" s="140"/>
      <c r="CB112" s="140"/>
      <c r="CC112" s="140"/>
      <c r="CD112" s="140"/>
      <c r="CE112" s="140"/>
      <c r="CF112" s="140"/>
      <c r="CG112" s="140"/>
      <c r="CH112" s="140"/>
      <c r="CI112" s="143"/>
      <c r="CJ112" s="98"/>
      <c r="CK112" s="98"/>
      <c r="CL112" s="98"/>
      <c r="CM112" s="98"/>
      <c r="CN112" s="98"/>
      <c r="CO112" s="98"/>
      <c r="CP112" s="96"/>
      <c r="CQ112" s="98"/>
      <c r="CR112" s="98"/>
      <c r="CS112" s="98"/>
      <c r="CT112" s="98"/>
      <c r="CU112" s="98"/>
      <c r="CV112" s="98"/>
      <c r="CW112" s="96"/>
      <c r="CX112" s="98"/>
      <c r="CY112" s="98"/>
      <c r="CZ112" s="98"/>
      <c r="DA112" s="98"/>
      <c r="DB112" s="98"/>
      <c r="DC112" s="98"/>
      <c r="DD112" s="96"/>
      <c r="DE112" s="98"/>
      <c r="DF112" s="98"/>
      <c r="DG112" s="98"/>
      <c r="DH112" s="98"/>
      <c r="DI112" s="98"/>
      <c r="DJ112" s="98"/>
      <c r="DK112" s="96"/>
      <c r="DL112" s="98"/>
      <c r="DM112" s="98"/>
      <c r="DN112" s="98"/>
      <c r="DO112" s="98"/>
      <c r="DP112" s="98"/>
      <c r="DQ112" s="98"/>
      <c r="DR112" s="98"/>
      <c r="DS112" s="98"/>
      <c r="DT112" s="98"/>
      <c r="DU112" s="98"/>
      <c r="DV112" s="98"/>
      <c r="DW112" s="98"/>
      <c r="DX112" s="98"/>
      <c r="DY112" s="98"/>
      <c r="DZ112" s="98"/>
      <c r="EA112" s="98"/>
      <c r="EB112" s="98"/>
      <c r="EC112" s="98"/>
      <c r="ED112" s="98"/>
      <c r="EE112" s="98"/>
      <c r="EF112" s="98"/>
      <c r="EG112" s="98"/>
      <c r="EH112" s="98"/>
      <c r="EI112" s="98"/>
      <c r="EJ112" s="98"/>
      <c r="EK112" s="144"/>
      <c r="EL112" s="136"/>
    </row>
    <row r="113" spans="2:142" ht="27" customHeight="1">
      <c r="B113" s="200"/>
      <c r="C113" s="166"/>
      <c r="D113" s="203"/>
      <c r="E113" s="206"/>
      <c r="F113" s="164"/>
      <c r="G113" s="175"/>
      <c r="H113" s="175"/>
      <c r="I113" s="175"/>
      <c r="J113" s="175"/>
      <c r="K113" s="175"/>
      <c r="L113" s="187"/>
      <c r="M113" s="190"/>
      <c r="N113" s="187"/>
      <c r="O113" s="190"/>
      <c r="P113" s="164"/>
      <c r="Q113" s="194"/>
      <c r="R113" s="197"/>
      <c r="S113" s="82"/>
      <c r="T113" s="83"/>
      <c r="U113" s="83"/>
      <c r="V113" s="83"/>
      <c r="W113" s="83"/>
      <c r="X113" s="83"/>
      <c r="Y113" s="83"/>
      <c r="Z113" s="83"/>
      <c r="AA113" s="83"/>
      <c r="AB113" s="83"/>
      <c r="AC113" s="83"/>
      <c r="AD113" s="83"/>
      <c r="AE113" s="83"/>
      <c r="AF113" s="83"/>
      <c r="AG113" s="83"/>
      <c r="AH113" s="109"/>
      <c r="AI113" s="109"/>
      <c r="AJ113" s="103"/>
      <c r="AK113" s="103"/>
      <c r="AL113" s="10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4"/>
      <c r="BY113" s="84"/>
      <c r="BZ113" s="83"/>
      <c r="CA113" s="83"/>
      <c r="CB113" s="83"/>
      <c r="CC113" s="83"/>
      <c r="CD113" s="83"/>
      <c r="CE113" s="83"/>
      <c r="CF113" s="83"/>
      <c r="CG113" s="83"/>
      <c r="CH113" s="83"/>
      <c r="CI113" s="88"/>
      <c r="CJ113" s="90"/>
      <c r="CK113" s="90"/>
      <c r="CL113" s="90"/>
      <c r="CM113" s="90"/>
      <c r="CN113" s="90"/>
      <c r="CO113" s="90"/>
      <c r="CP113" s="97"/>
      <c r="CQ113" s="90"/>
      <c r="CR113" s="90"/>
      <c r="CS113" s="90"/>
      <c r="CT113" s="90"/>
      <c r="CU113" s="90"/>
      <c r="CV113" s="90"/>
      <c r="CW113" s="97"/>
      <c r="CX113" s="90"/>
      <c r="CY113" s="90"/>
      <c r="CZ113" s="90"/>
      <c r="DA113" s="90"/>
      <c r="DB113" s="90"/>
      <c r="DC113" s="90"/>
      <c r="DD113" s="97"/>
      <c r="DE113" s="90"/>
      <c r="DF113" s="90"/>
      <c r="DG113" s="90"/>
      <c r="DH113" s="90"/>
      <c r="DI113" s="90"/>
      <c r="DJ113" s="90"/>
      <c r="DK113" s="97"/>
      <c r="DL113" s="90"/>
      <c r="DM113" s="90"/>
      <c r="DN113" s="98"/>
      <c r="DO113" s="98"/>
      <c r="DP113" s="98"/>
      <c r="DQ113" s="98"/>
      <c r="DR113" s="98"/>
      <c r="DS113" s="98"/>
      <c r="DT113" s="98"/>
      <c r="DU113" s="98"/>
      <c r="DV113" s="98"/>
      <c r="DW113" s="98"/>
      <c r="DX113" s="100"/>
      <c r="DY113" s="100"/>
      <c r="DZ113" s="100"/>
      <c r="EA113" s="100"/>
      <c r="EB113" s="100"/>
      <c r="EC113" s="100"/>
      <c r="ED113" s="100"/>
      <c r="EE113" s="101"/>
      <c r="EF113" s="95"/>
      <c r="EG113" s="95"/>
      <c r="EH113" s="95"/>
      <c r="EI113" s="95"/>
      <c r="EJ113" s="95"/>
      <c r="EK113" s="102"/>
      <c r="EL113" s="94"/>
    </row>
    <row r="114" spans="2:142" ht="9" customHeight="1">
      <c r="B114" s="198"/>
      <c r="C114" s="166" t="s">
        <v>124</v>
      </c>
      <c r="D114" s="201"/>
      <c r="E114" s="204"/>
      <c r="F114" s="163"/>
      <c r="G114" s="174" t="s">
        <v>54</v>
      </c>
      <c r="H114" s="174">
        <v>37456</v>
      </c>
      <c r="I114" s="174">
        <v>37457</v>
      </c>
      <c r="J114" s="174">
        <v>43303</v>
      </c>
      <c r="K114" s="174">
        <v>43303</v>
      </c>
      <c r="L114" s="185"/>
      <c r="M114" s="188"/>
      <c r="N114" s="185"/>
      <c r="O114" s="188"/>
      <c r="P114" s="163" t="s">
        <v>122</v>
      </c>
      <c r="Q114" s="192"/>
      <c r="R114" s="195"/>
      <c r="S114" s="82"/>
      <c r="T114" s="85"/>
      <c r="U114" s="84"/>
      <c r="V114" s="84"/>
      <c r="W114" s="84"/>
      <c r="X114" s="84"/>
      <c r="Y114" s="84"/>
      <c r="Z114" s="84"/>
      <c r="AA114" s="84"/>
      <c r="AB114" s="84"/>
      <c r="AC114" s="84"/>
      <c r="AD114" s="84"/>
      <c r="AE114" s="84"/>
      <c r="AF114" s="84"/>
      <c r="AG114" s="84"/>
      <c r="AH114" s="108"/>
      <c r="AI114" s="108"/>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9"/>
      <c r="CJ114" s="98"/>
      <c r="CK114" s="98"/>
      <c r="CL114" s="98"/>
      <c r="CM114" s="98"/>
      <c r="CN114" s="98"/>
      <c r="CO114" s="98"/>
      <c r="CP114" s="96"/>
      <c r="CQ114" s="98"/>
      <c r="CR114" s="98"/>
      <c r="CS114" s="98"/>
      <c r="CT114" s="98"/>
      <c r="CU114" s="98"/>
      <c r="CV114" s="98"/>
      <c r="CW114" s="96"/>
      <c r="CX114" s="98"/>
      <c r="CY114" s="98"/>
      <c r="CZ114" s="98"/>
      <c r="DA114" s="98"/>
      <c r="DB114" s="98"/>
      <c r="DC114" s="98"/>
      <c r="DD114" s="96"/>
      <c r="DE114" s="98"/>
      <c r="DF114" s="98"/>
      <c r="DG114" s="98"/>
      <c r="DH114" s="98"/>
      <c r="DI114" s="98"/>
      <c r="DJ114" s="98"/>
      <c r="DK114" s="96"/>
      <c r="DL114" s="98"/>
      <c r="DM114" s="98"/>
      <c r="DN114" s="90"/>
      <c r="DO114" s="90"/>
      <c r="DP114" s="90"/>
      <c r="DQ114" s="90"/>
      <c r="DR114" s="90"/>
      <c r="DS114" s="90"/>
      <c r="DT114" s="90"/>
      <c r="DU114" s="90"/>
      <c r="DV114" s="90"/>
      <c r="DW114" s="90"/>
      <c r="DX114" s="90"/>
      <c r="DY114" s="90"/>
      <c r="DZ114" s="90"/>
      <c r="EA114" s="90"/>
      <c r="EB114" s="90"/>
      <c r="EC114" s="90"/>
      <c r="ED114" s="90"/>
      <c r="EE114" s="90"/>
      <c r="EF114" s="90"/>
      <c r="EG114" s="90"/>
      <c r="EH114" s="90"/>
      <c r="EI114" s="90"/>
      <c r="EJ114" s="90"/>
      <c r="EK114" s="99"/>
      <c r="EL114" s="93"/>
    </row>
    <row r="115" spans="2:142" ht="9" customHeight="1">
      <c r="B115" s="200"/>
      <c r="C115" s="166"/>
      <c r="D115" s="203"/>
      <c r="E115" s="206"/>
      <c r="F115" s="164"/>
      <c r="G115" s="175"/>
      <c r="H115" s="175"/>
      <c r="I115" s="175"/>
      <c r="J115" s="175"/>
      <c r="K115" s="175"/>
      <c r="L115" s="187"/>
      <c r="M115" s="190"/>
      <c r="N115" s="187"/>
      <c r="O115" s="190"/>
      <c r="P115" s="164"/>
      <c r="Q115" s="194"/>
      <c r="R115" s="197"/>
      <c r="S115" s="82"/>
      <c r="T115" s="83"/>
      <c r="U115" s="83"/>
      <c r="V115" s="83"/>
      <c r="W115" s="83"/>
      <c r="X115" s="83"/>
      <c r="Y115" s="83"/>
      <c r="Z115" s="83"/>
      <c r="AA115" s="83"/>
      <c r="AB115" s="83"/>
      <c r="AC115" s="83"/>
      <c r="AD115" s="83"/>
      <c r="AE115" s="83"/>
      <c r="AF115" s="83"/>
      <c r="AG115" s="83"/>
      <c r="AH115" s="109"/>
      <c r="AI115" s="109"/>
      <c r="AJ115" s="103"/>
      <c r="AK115" s="103"/>
      <c r="AL115" s="10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4"/>
      <c r="BY115" s="84"/>
      <c r="BZ115" s="83"/>
      <c r="CA115" s="83"/>
      <c r="CB115" s="83"/>
      <c r="CC115" s="83"/>
      <c r="CD115" s="83"/>
      <c r="CE115" s="83"/>
      <c r="CF115" s="83"/>
      <c r="CG115" s="83"/>
      <c r="CH115" s="83"/>
      <c r="CI115" s="88"/>
      <c r="CJ115" s="90"/>
      <c r="CK115" s="90"/>
      <c r="CL115" s="90"/>
      <c r="CM115" s="90"/>
      <c r="CN115" s="90"/>
      <c r="CO115" s="90"/>
      <c r="CP115" s="97"/>
      <c r="CQ115" s="90"/>
      <c r="CR115" s="90"/>
      <c r="CS115" s="90"/>
      <c r="CT115" s="90"/>
      <c r="CU115" s="90"/>
      <c r="CV115" s="90"/>
      <c r="CW115" s="97"/>
      <c r="CX115" s="90"/>
      <c r="CY115" s="90"/>
      <c r="CZ115" s="90"/>
      <c r="DA115" s="90"/>
      <c r="DB115" s="90"/>
      <c r="DC115" s="90"/>
      <c r="DD115" s="97"/>
      <c r="DE115" s="90"/>
      <c r="DF115" s="90"/>
      <c r="DG115" s="90"/>
      <c r="DH115" s="90"/>
      <c r="DI115" s="90"/>
      <c r="DJ115" s="90"/>
      <c r="DK115" s="97"/>
      <c r="DL115" s="90"/>
      <c r="DM115" s="90"/>
      <c r="DN115" s="98"/>
      <c r="DO115" s="98"/>
      <c r="DP115" s="98"/>
      <c r="DQ115" s="98"/>
      <c r="DR115" s="98"/>
      <c r="DS115" s="98"/>
      <c r="DT115" s="98"/>
      <c r="DU115" s="98"/>
      <c r="DV115" s="98"/>
      <c r="DW115" s="98"/>
      <c r="DX115" s="100"/>
      <c r="DY115" s="100"/>
      <c r="DZ115" s="100"/>
      <c r="EA115" s="100"/>
      <c r="EB115" s="100"/>
      <c r="EC115" s="100"/>
      <c r="ED115" s="100"/>
      <c r="EE115" s="101"/>
      <c r="EF115" s="95"/>
      <c r="EG115" s="95"/>
      <c r="EH115" s="95"/>
      <c r="EI115" s="95"/>
      <c r="EJ115" s="95"/>
      <c r="EK115" s="102"/>
      <c r="EL115" s="94"/>
    </row>
    <row r="116" spans="2:142" ht="9" customHeight="1">
      <c r="B116" s="198"/>
      <c r="C116" s="166" t="s">
        <v>126</v>
      </c>
      <c r="D116" s="201"/>
      <c r="E116" s="204"/>
      <c r="F116" s="163"/>
      <c r="G116" s="174" t="s">
        <v>54</v>
      </c>
      <c r="H116" s="174">
        <v>37459</v>
      </c>
      <c r="I116" s="174">
        <v>37460</v>
      </c>
      <c r="J116" s="174">
        <v>37459</v>
      </c>
      <c r="K116" s="174">
        <v>37460</v>
      </c>
      <c r="L116" s="185"/>
      <c r="M116" s="188"/>
      <c r="N116" s="185"/>
      <c r="O116" s="188"/>
      <c r="P116" s="163" t="s">
        <v>122</v>
      </c>
      <c r="Q116" s="192"/>
      <c r="R116" s="195"/>
      <c r="S116" s="82"/>
      <c r="T116" s="85"/>
      <c r="U116" s="84"/>
      <c r="V116" s="84"/>
      <c r="W116" s="84"/>
      <c r="X116" s="84"/>
      <c r="Y116" s="84"/>
      <c r="Z116" s="84"/>
      <c r="AA116" s="84"/>
      <c r="AB116" s="84"/>
      <c r="AC116" s="84"/>
      <c r="AD116" s="84"/>
      <c r="AE116" s="84"/>
      <c r="AF116" s="84"/>
      <c r="AG116" s="84"/>
      <c r="AH116" s="108"/>
      <c r="AI116" s="108"/>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9"/>
      <c r="CJ116" s="98"/>
      <c r="CK116" s="98"/>
      <c r="CL116" s="98"/>
      <c r="CM116" s="98"/>
      <c r="CN116" s="98"/>
      <c r="CO116" s="98"/>
      <c r="CP116" s="96"/>
      <c r="CQ116" s="98"/>
      <c r="CR116" s="98"/>
      <c r="CS116" s="98"/>
      <c r="CT116" s="98"/>
      <c r="CU116" s="98"/>
      <c r="CV116" s="98"/>
      <c r="CW116" s="96"/>
      <c r="CX116" s="98"/>
      <c r="CY116" s="98"/>
      <c r="CZ116" s="98"/>
      <c r="DA116" s="98"/>
      <c r="DB116" s="98"/>
      <c r="DC116" s="98"/>
      <c r="DD116" s="96"/>
      <c r="DE116" s="98"/>
      <c r="DF116" s="98"/>
      <c r="DG116" s="98"/>
      <c r="DH116" s="98"/>
      <c r="DI116" s="98"/>
      <c r="DJ116" s="98"/>
      <c r="DK116" s="96"/>
      <c r="DL116" s="98"/>
      <c r="DM116" s="98"/>
      <c r="DN116" s="90"/>
      <c r="DO116" s="90"/>
      <c r="DP116" s="90"/>
      <c r="DQ116" s="90"/>
      <c r="DR116" s="90"/>
      <c r="DS116" s="90"/>
      <c r="DT116" s="90"/>
      <c r="DU116" s="90"/>
      <c r="DV116" s="90"/>
      <c r="DW116" s="90"/>
      <c r="DX116" s="90"/>
      <c r="DY116" s="90"/>
      <c r="DZ116" s="90"/>
      <c r="EA116" s="90"/>
      <c r="EB116" s="90"/>
      <c r="EC116" s="90"/>
      <c r="ED116" s="90"/>
      <c r="EE116" s="90"/>
      <c r="EF116" s="90"/>
      <c r="EG116" s="90"/>
      <c r="EH116" s="90"/>
      <c r="EI116" s="90"/>
      <c r="EJ116" s="90"/>
      <c r="EK116" s="99"/>
      <c r="EL116" s="93"/>
    </row>
    <row r="117" spans="2:142" ht="9" customHeight="1">
      <c r="B117" s="200"/>
      <c r="C117" s="166"/>
      <c r="D117" s="203"/>
      <c r="E117" s="206"/>
      <c r="F117" s="164"/>
      <c r="G117" s="175"/>
      <c r="H117" s="175"/>
      <c r="I117" s="175"/>
      <c r="J117" s="175"/>
      <c r="K117" s="175"/>
      <c r="L117" s="187"/>
      <c r="M117" s="190"/>
      <c r="N117" s="187"/>
      <c r="O117" s="190"/>
      <c r="P117" s="164"/>
      <c r="Q117" s="194"/>
      <c r="R117" s="197"/>
      <c r="S117" s="82"/>
      <c r="T117" s="83"/>
      <c r="U117" s="83"/>
      <c r="V117" s="83"/>
      <c r="W117" s="83"/>
      <c r="X117" s="83"/>
      <c r="Y117" s="83"/>
      <c r="Z117" s="83"/>
      <c r="AA117" s="83"/>
      <c r="AB117" s="83"/>
      <c r="AC117" s="83"/>
      <c r="AD117" s="83"/>
      <c r="AE117" s="83"/>
      <c r="AF117" s="83"/>
      <c r="AG117" s="83"/>
      <c r="AH117" s="109"/>
      <c r="AI117" s="109"/>
      <c r="AJ117" s="103"/>
      <c r="AK117" s="103"/>
      <c r="AL117" s="10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4"/>
      <c r="BY117" s="84"/>
      <c r="BZ117" s="83"/>
      <c r="CA117" s="83"/>
      <c r="CB117" s="83"/>
      <c r="CC117" s="83"/>
      <c r="CD117" s="83"/>
      <c r="CE117" s="83"/>
      <c r="CF117" s="83"/>
      <c r="CG117" s="83"/>
      <c r="CH117" s="83"/>
      <c r="CI117" s="88"/>
      <c r="CJ117" s="90"/>
      <c r="CK117" s="90"/>
      <c r="CL117" s="90"/>
      <c r="CM117" s="90"/>
      <c r="CN117" s="90"/>
      <c r="CO117" s="90"/>
      <c r="CP117" s="97"/>
      <c r="CQ117" s="90"/>
      <c r="CR117" s="90"/>
      <c r="CS117" s="90"/>
      <c r="CT117" s="90"/>
      <c r="CU117" s="90"/>
      <c r="CV117" s="90"/>
      <c r="CW117" s="97"/>
      <c r="CX117" s="90"/>
      <c r="CY117" s="90"/>
      <c r="CZ117" s="90"/>
      <c r="DA117" s="90"/>
      <c r="DB117" s="90"/>
      <c r="DC117" s="90"/>
      <c r="DD117" s="97"/>
      <c r="DE117" s="90"/>
      <c r="DF117" s="90"/>
      <c r="DG117" s="90"/>
      <c r="DH117" s="90"/>
      <c r="DI117" s="90"/>
      <c r="DJ117" s="90"/>
      <c r="DK117" s="97"/>
      <c r="DL117" s="90"/>
      <c r="DM117" s="90"/>
      <c r="DN117" s="98"/>
      <c r="DO117" s="98"/>
      <c r="DP117" s="98"/>
      <c r="DQ117" s="98"/>
      <c r="DR117" s="98"/>
      <c r="DS117" s="98"/>
      <c r="DT117" s="98"/>
      <c r="DU117" s="98"/>
      <c r="DV117" s="98"/>
      <c r="DW117" s="98"/>
      <c r="DX117" s="100"/>
      <c r="DY117" s="100"/>
      <c r="DZ117" s="100"/>
      <c r="EA117" s="100"/>
      <c r="EB117" s="100"/>
      <c r="EC117" s="100"/>
      <c r="ED117" s="100"/>
      <c r="EE117" s="101"/>
      <c r="EF117" s="95"/>
      <c r="EG117" s="95"/>
      <c r="EH117" s="95"/>
      <c r="EI117" s="95"/>
      <c r="EJ117" s="95"/>
      <c r="EK117" s="102"/>
      <c r="EL117" s="94"/>
    </row>
    <row r="118" spans="2:142" ht="9" customHeight="1">
      <c r="B118" s="198"/>
      <c r="C118" s="166" t="s">
        <v>127</v>
      </c>
      <c r="D118" s="201"/>
      <c r="E118" s="204"/>
      <c r="F118" s="163"/>
      <c r="G118" s="174" t="s">
        <v>54</v>
      </c>
      <c r="H118" s="174">
        <v>37460</v>
      </c>
      <c r="I118" s="174">
        <v>37461</v>
      </c>
      <c r="J118" s="174">
        <v>37460</v>
      </c>
      <c r="K118" s="174">
        <v>37461</v>
      </c>
      <c r="L118" s="185"/>
      <c r="M118" s="188"/>
      <c r="N118" s="185"/>
      <c r="O118" s="188"/>
      <c r="P118" s="163" t="s">
        <v>122</v>
      </c>
      <c r="Q118" s="192"/>
      <c r="R118" s="195"/>
      <c r="S118" s="82"/>
      <c r="T118" s="85"/>
      <c r="U118" s="84"/>
      <c r="V118" s="84"/>
      <c r="W118" s="84"/>
      <c r="X118" s="84"/>
      <c r="Y118" s="84"/>
      <c r="Z118" s="84"/>
      <c r="AA118" s="84"/>
      <c r="AB118" s="84"/>
      <c r="AC118" s="84"/>
      <c r="AD118" s="84"/>
      <c r="AE118" s="84"/>
      <c r="AF118" s="84"/>
      <c r="AG118" s="84"/>
      <c r="AH118" s="108"/>
      <c r="AI118" s="108"/>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4"/>
      <c r="BY118" s="84"/>
      <c r="BZ118" s="84"/>
      <c r="CA118" s="84"/>
      <c r="CB118" s="84"/>
      <c r="CC118" s="84"/>
      <c r="CD118" s="84"/>
      <c r="CE118" s="84"/>
      <c r="CF118" s="84"/>
      <c r="CG118" s="84"/>
      <c r="CH118" s="84"/>
      <c r="CI118" s="89"/>
      <c r="CJ118" s="98"/>
      <c r="CK118" s="98"/>
      <c r="CL118" s="98"/>
      <c r="CM118" s="98"/>
      <c r="CN118" s="98"/>
      <c r="CO118" s="98"/>
      <c r="CP118" s="96"/>
      <c r="CQ118" s="98"/>
      <c r="CR118" s="98"/>
      <c r="CS118" s="98"/>
      <c r="CT118" s="98"/>
      <c r="CU118" s="98"/>
      <c r="CV118" s="98"/>
      <c r="CW118" s="96"/>
      <c r="CX118" s="98"/>
      <c r="CY118" s="98"/>
      <c r="CZ118" s="98"/>
      <c r="DA118" s="98"/>
      <c r="DB118" s="98"/>
      <c r="DC118" s="98"/>
      <c r="DD118" s="96"/>
      <c r="DE118" s="98"/>
      <c r="DF118" s="98"/>
      <c r="DG118" s="98"/>
      <c r="DH118" s="98"/>
      <c r="DI118" s="98"/>
      <c r="DJ118" s="98"/>
      <c r="DK118" s="96"/>
      <c r="DL118" s="98"/>
      <c r="DM118" s="98"/>
      <c r="DN118" s="90"/>
      <c r="DO118" s="90"/>
      <c r="DP118" s="90"/>
      <c r="DQ118" s="90"/>
      <c r="DR118" s="90"/>
      <c r="DS118" s="90"/>
      <c r="DT118" s="90"/>
      <c r="DU118" s="90"/>
      <c r="DV118" s="90"/>
      <c r="DW118" s="90"/>
      <c r="DX118" s="90"/>
      <c r="DY118" s="90"/>
      <c r="DZ118" s="90"/>
      <c r="EA118" s="90"/>
      <c r="EB118" s="90"/>
      <c r="EC118" s="90"/>
      <c r="ED118" s="90"/>
      <c r="EE118" s="90"/>
      <c r="EF118" s="90"/>
      <c r="EG118" s="90"/>
      <c r="EH118" s="90"/>
      <c r="EI118" s="90"/>
      <c r="EJ118" s="90"/>
      <c r="EK118" s="99"/>
      <c r="EL118" s="93"/>
    </row>
    <row r="119" spans="2:142" ht="15.75" customHeight="1">
      <c r="B119" s="200"/>
      <c r="C119" s="166"/>
      <c r="D119" s="203"/>
      <c r="E119" s="206"/>
      <c r="F119" s="164"/>
      <c r="G119" s="175"/>
      <c r="H119" s="175"/>
      <c r="I119" s="175"/>
      <c r="J119" s="175"/>
      <c r="K119" s="175"/>
      <c r="L119" s="187"/>
      <c r="M119" s="190"/>
      <c r="N119" s="187"/>
      <c r="O119" s="190"/>
      <c r="P119" s="164"/>
      <c r="Q119" s="194"/>
      <c r="R119" s="197"/>
      <c r="S119" s="82"/>
      <c r="T119" s="83"/>
      <c r="U119" s="83"/>
      <c r="V119" s="83"/>
      <c r="W119" s="83"/>
      <c r="X119" s="83"/>
      <c r="Y119" s="83"/>
      <c r="Z119" s="83"/>
      <c r="AA119" s="83"/>
      <c r="AB119" s="83"/>
      <c r="AC119" s="83"/>
      <c r="AD119" s="83"/>
      <c r="AE119" s="83"/>
      <c r="AF119" s="83"/>
      <c r="AG119" s="83"/>
      <c r="AH119" s="109"/>
      <c r="AI119" s="109"/>
      <c r="AJ119" s="103"/>
      <c r="AK119" s="103"/>
      <c r="AL119" s="10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4"/>
      <c r="BY119" s="84"/>
      <c r="BZ119" s="83"/>
      <c r="CA119" s="83"/>
      <c r="CB119" s="83"/>
      <c r="CC119" s="83"/>
      <c r="CD119" s="83"/>
      <c r="CE119" s="83"/>
      <c r="CF119" s="83"/>
      <c r="CG119" s="83"/>
      <c r="CH119" s="83"/>
      <c r="CI119" s="88"/>
      <c r="CJ119" s="90"/>
      <c r="CK119" s="90"/>
      <c r="CL119" s="90"/>
      <c r="CM119" s="90"/>
      <c r="CN119" s="90"/>
      <c r="CO119" s="90"/>
      <c r="CP119" s="97"/>
      <c r="CQ119" s="90"/>
      <c r="CR119" s="90"/>
      <c r="CS119" s="90"/>
      <c r="CT119" s="90"/>
      <c r="CU119" s="90"/>
      <c r="CV119" s="90"/>
      <c r="CW119" s="97"/>
      <c r="CX119" s="90"/>
      <c r="CY119" s="90"/>
      <c r="CZ119" s="90"/>
      <c r="DA119" s="90"/>
      <c r="DB119" s="90"/>
      <c r="DC119" s="90"/>
      <c r="DD119" s="97"/>
      <c r="DE119" s="90"/>
      <c r="DF119" s="90"/>
      <c r="DG119" s="90"/>
      <c r="DH119" s="90"/>
      <c r="DI119" s="90"/>
      <c r="DJ119" s="90"/>
      <c r="DK119" s="97"/>
      <c r="DL119" s="90"/>
      <c r="DM119" s="90"/>
      <c r="DN119" s="98"/>
      <c r="DO119" s="98"/>
      <c r="DP119" s="98"/>
      <c r="DQ119" s="98"/>
      <c r="DR119" s="98"/>
      <c r="DS119" s="98"/>
      <c r="DT119" s="98"/>
      <c r="DU119" s="98"/>
      <c r="DV119" s="98"/>
      <c r="DW119" s="98"/>
      <c r="DX119" s="100"/>
      <c r="DY119" s="100"/>
      <c r="DZ119" s="100"/>
      <c r="EA119" s="100"/>
      <c r="EB119" s="100"/>
      <c r="EC119" s="100"/>
      <c r="ED119" s="100"/>
      <c r="EE119" s="101"/>
      <c r="EF119" s="95"/>
      <c r="EG119" s="95"/>
      <c r="EH119" s="95"/>
      <c r="EI119" s="95"/>
      <c r="EJ119" s="95"/>
      <c r="EK119" s="102"/>
      <c r="EL119" s="94"/>
    </row>
    <row r="120" spans="2:142" ht="9" customHeight="1">
      <c r="B120" s="198"/>
      <c r="C120" s="166" t="s">
        <v>128</v>
      </c>
      <c r="D120" s="201"/>
      <c r="E120" s="204"/>
      <c r="F120" s="163"/>
      <c r="G120" s="174" t="s">
        <v>54</v>
      </c>
      <c r="H120" s="174">
        <v>37461</v>
      </c>
      <c r="I120" s="174">
        <v>37462</v>
      </c>
      <c r="J120" s="174">
        <v>37461</v>
      </c>
      <c r="K120" s="174">
        <v>37462</v>
      </c>
      <c r="L120" s="185"/>
      <c r="M120" s="188"/>
      <c r="N120" s="185"/>
      <c r="O120" s="188"/>
      <c r="P120" s="163" t="s">
        <v>122</v>
      </c>
      <c r="Q120" s="192"/>
      <c r="R120" s="195"/>
      <c r="S120" s="82"/>
      <c r="T120" s="85"/>
      <c r="U120" s="84"/>
      <c r="V120" s="84"/>
      <c r="W120" s="84"/>
      <c r="X120" s="84"/>
      <c r="Y120" s="84"/>
      <c r="Z120" s="84"/>
      <c r="AA120" s="84"/>
      <c r="AB120" s="84"/>
      <c r="AC120" s="84"/>
      <c r="AD120" s="84"/>
      <c r="AE120" s="84"/>
      <c r="AF120" s="84"/>
      <c r="AG120" s="84"/>
      <c r="AH120" s="108"/>
      <c r="AI120" s="108"/>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9"/>
      <c r="CJ120" s="98"/>
      <c r="CK120" s="98"/>
      <c r="CL120" s="98"/>
      <c r="CM120" s="98"/>
      <c r="CN120" s="98"/>
      <c r="CO120" s="98"/>
      <c r="CP120" s="96"/>
      <c r="CQ120" s="98"/>
      <c r="CR120" s="98"/>
      <c r="CS120" s="98"/>
      <c r="CT120" s="98"/>
      <c r="CU120" s="98"/>
      <c r="CV120" s="98"/>
      <c r="CW120" s="96"/>
      <c r="CX120" s="98"/>
      <c r="CY120" s="98"/>
      <c r="CZ120" s="98"/>
      <c r="DA120" s="98"/>
      <c r="DB120" s="98"/>
      <c r="DC120" s="98"/>
      <c r="DD120" s="96"/>
      <c r="DE120" s="98"/>
      <c r="DF120" s="98"/>
      <c r="DG120" s="98"/>
      <c r="DH120" s="98"/>
      <c r="DI120" s="98"/>
      <c r="DJ120" s="98"/>
      <c r="DK120" s="96"/>
      <c r="DL120" s="98"/>
      <c r="DM120" s="98"/>
      <c r="DN120" s="90"/>
      <c r="DO120" s="90"/>
      <c r="DP120" s="90"/>
      <c r="DQ120" s="90"/>
      <c r="DR120" s="90"/>
      <c r="DS120" s="90"/>
      <c r="DT120" s="90"/>
      <c r="DU120" s="90"/>
      <c r="DV120" s="90"/>
      <c r="DW120" s="90"/>
      <c r="DX120" s="90"/>
      <c r="DY120" s="90"/>
      <c r="DZ120" s="90"/>
      <c r="EA120" s="90"/>
      <c r="EB120" s="90"/>
      <c r="EC120" s="90"/>
      <c r="ED120" s="90"/>
      <c r="EE120" s="90"/>
      <c r="EF120" s="90"/>
      <c r="EG120" s="90"/>
      <c r="EH120" s="90"/>
      <c r="EI120" s="90"/>
      <c r="EJ120" s="90"/>
      <c r="EK120" s="99"/>
      <c r="EL120" s="93"/>
    </row>
    <row r="121" spans="2:142" ht="14.25" customHeight="1">
      <c r="B121" s="200"/>
      <c r="C121" s="166"/>
      <c r="D121" s="203"/>
      <c r="E121" s="206"/>
      <c r="F121" s="164"/>
      <c r="G121" s="175"/>
      <c r="H121" s="175"/>
      <c r="I121" s="175"/>
      <c r="J121" s="175"/>
      <c r="K121" s="175"/>
      <c r="L121" s="187"/>
      <c r="M121" s="190"/>
      <c r="N121" s="187"/>
      <c r="O121" s="190"/>
      <c r="P121" s="164"/>
      <c r="Q121" s="194"/>
      <c r="R121" s="197"/>
      <c r="S121" s="82"/>
      <c r="T121" s="83"/>
      <c r="U121" s="83"/>
      <c r="V121" s="83"/>
      <c r="W121" s="83"/>
      <c r="X121" s="83"/>
      <c r="Y121" s="83"/>
      <c r="Z121" s="83"/>
      <c r="AA121" s="83"/>
      <c r="AB121" s="83"/>
      <c r="AC121" s="83"/>
      <c r="AD121" s="83"/>
      <c r="AE121" s="83"/>
      <c r="AF121" s="83"/>
      <c r="AG121" s="83"/>
      <c r="AH121" s="109"/>
      <c r="AI121" s="109"/>
      <c r="AJ121" s="103"/>
      <c r="AK121" s="103"/>
      <c r="AL121" s="10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137"/>
      <c r="BY121" s="137"/>
      <c r="BZ121" s="83"/>
      <c r="CA121" s="83"/>
      <c r="CB121" s="83"/>
      <c r="CC121" s="83"/>
      <c r="CD121" s="83"/>
      <c r="CE121" s="83"/>
      <c r="CF121" s="83"/>
      <c r="CG121" s="83"/>
      <c r="CH121" s="83"/>
      <c r="CI121" s="88"/>
      <c r="CJ121" s="133"/>
      <c r="CK121" s="133"/>
      <c r="CL121" s="133"/>
      <c r="CM121" s="133"/>
      <c r="CN121" s="133"/>
      <c r="CO121" s="133"/>
      <c r="CP121" s="95"/>
      <c r="CQ121" s="133"/>
      <c r="CR121" s="133"/>
      <c r="CS121" s="133"/>
      <c r="CT121" s="133"/>
      <c r="CU121" s="133"/>
      <c r="CV121" s="133"/>
      <c r="CW121" s="95"/>
      <c r="CX121" s="133"/>
      <c r="CY121" s="133"/>
      <c r="CZ121" s="133"/>
      <c r="DA121" s="133"/>
      <c r="DB121" s="133"/>
      <c r="DC121" s="133"/>
      <c r="DD121" s="95"/>
      <c r="DE121" s="133"/>
      <c r="DF121" s="133"/>
      <c r="DG121" s="133"/>
      <c r="DH121" s="133"/>
      <c r="DI121" s="133"/>
      <c r="DJ121" s="133"/>
      <c r="DK121" s="95"/>
      <c r="DL121" s="133"/>
      <c r="DM121" s="133"/>
      <c r="DN121" s="138"/>
      <c r="DO121" s="138"/>
      <c r="DP121" s="138"/>
      <c r="DQ121" s="138"/>
      <c r="DR121" s="138"/>
      <c r="DS121" s="138"/>
      <c r="DT121" s="138"/>
      <c r="DU121" s="138"/>
      <c r="DV121" s="138"/>
      <c r="DW121" s="138"/>
      <c r="DX121" s="133"/>
      <c r="DY121" s="133"/>
      <c r="DZ121" s="133"/>
      <c r="EA121" s="133"/>
      <c r="EB121" s="133"/>
      <c r="EC121" s="133"/>
      <c r="ED121" s="133"/>
      <c r="EE121" s="134"/>
      <c r="EF121" s="95"/>
      <c r="EG121" s="95"/>
      <c r="EH121" s="95"/>
      <c r="EI121" s="95"/>
      <c r="EJ121" s="95"/>
      <c r="EK121" s="135"/>
      <c r="EL121" s="136"/>
    </row>
    <row r="122" spans="2:142" s="145" customFormat="1" ht="14.25" customHeight="1">
      <c r="B122" s="167"/>
      <c r="C122" s="166" t="s">
        <v>136</v>
      </c>
      <c r="D122" s="169"/>
      <c r="E122" s="171"/>
      <c r="F122" s="171"/>
      <c r="G122" s="174" t="s">
        <v>54</v>
      </c>
      <c r="H122" s="174">
        <v>37462</v>
      </c>
      <c r="I122" s="174">
        <v>43307</v>
      </c>
      <c r="J122" s="176">
        <v>43310</v>
      </c>
      <c r="K122" s="176">
        <v>43310</v>
      </c>
      <c r="L122" s="146"/>
      <c r="M122" s="146"/>
      <c r="N122" s="146"/>
      <c r="O122" s="146"/>
      <c r="P122" s="163" t="s">
        <v>122</v>
      </c>
      <c r="Q122" s="147"/>
      <c r="R122" s="148"/>
      <c r="S122" s="149"/>
      <c r="T122" s="150"/>
      <c r="U122" s="150"/>
      <c r="V122" s="150"/>
      <c r="W122" s="150"/>
      <c r="X122" s="150"/>
      <c r="Y122" s="150"/>
      <c r="Z122" s="150"/>
      <c r="AA122" s="150"/>
      <c r="AB122" s="150"/>
      <c r="AC122" s="150"/>
      <c r="AD122" s="150"/>
      <c r="AE122" s="150"/>
      <c r="AF122" s="150"/>
      <c r="AG122" s="150"/>
      <c r="AH122" s="151"/>
      <c r="AI122" s="151"/>
      <c r="AJ122" s="152"/>
      <c r="AK122" s="152"/>
      <c r="AL122" s="152"/>
      <c r="AM122" s="150"/>
      <c r="AN122" s="150"/>
      <c r="AO122" s="150"/>
      <c r="AP122" s="150"/>
      <c r="AQ122" s="150"/>
      <c r="AR122" s="150"/>
      <c r="AS122" s="150"/>
      <c r="AT122" s="150"/>
      <c r="AU122" s="150"/>
      <c r="AV122" s="150"/>
      <c r="AW122" s="150"/>
      <c r="AX122" s="150"/>
      <c r="AY122" s="150"/>
      <c r="AZ122" s="150"/>
      <c r="BA122" s="150"/>
      <c r="BB122" s="150"/>
      <c r="BC122" s="150"/>
      <c r="BD122" s="150"/>
      <c r="BE122" s="150"/>
      <c r="BF122" s="150"/>
      <c r="BG122" s="150"/>
      <c r="BH122" s="150"/>
      <c r="BI122" s="150"/>
      <c r="BJ122" s="150"/>
      <c r="BK122" s="150"/>
      <c r="BL122" s="150"/>
      <c r="BM122" s="150"/>
      <c r="BN122" s="150"/>
      <c r="BO122" s="150"/>
      <c r="BP122" s="150"/>
      <c r="BQ122" s="150"/>
      <c r="BR122" s="150"/>
      <c r="BS122" s="150"/>
      <c r="BT122" s="150"/>
      <c r="BU122" s="150"/>
      <c r="BV122" s="150"/>
      <c r="BW122" s="150"/>
      <c r="BX122" s="150"/>
      <c r="BY122" s="150"/>
      <c r="BZ122" s="150"/>
      <c r="CA122" s="150"/>
      <c r="CB122" s="150"/>
      <c r="CC122" s="150"/>
      <c r="CD122" s="150"/>
      <c r="CE122" s="150"/>
      <c r="CF122" s="150"/>
      <c r="CG122" s="150"/>
      <c r="CH122" s="150"/>
      <c r="CI122" s="150"/>
      <c r="CJ122" s="150"/>
      <c r="CK122" s="150"/>
      <c r="CL122" s="150"/>
      <c r="CM122" s="150"/>
      <c r="CN122" s="150"/>
      <c r="CO122" s="150"/>
      <c r="CP122" s="150"/>
      <c r="CQ122" s="150"/>
      <c r="CR122" s="150"/>
      <c r="CS122" s="150"/>
      <c r="CT122" s="150"/>
      <c r="CU122" s="150"/>
      <c r="CV122" s="150"/>
      <c r="CW122" s="150"/>
      <c r="CX122" s="150"/>
      <c r="CY122" s="150"/>
      <c r="CZ122" s="150"/>
      <c r="DA122" s="150"/>
      <c r="DB122" s="150"/>
      <c r="DC122" s="150"/>
      <c r="DD122" s="150"/>
      <c r="DE122" s="150"/>
      <c r="DF122" s="15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150"/>
      <c r="EC122" s="150"/>
      <c r="ED122" s="150"/>
      <c r="EE122" s="150"/>
      <c r="EF122" s="150"/>
      <c r="EG122" s="150"/>
      <c r="EH122" s="150"/>
      <c r="EI122" s="150"/>
      <c r="EJ122" s="150"/>
      <c r="EK122" s="150"/>
      <c r="EL122" s="153"/>
    </row>
    <row r="123" spans="2:142" s="145" customFormat="1" ht="14.25" customHeight="1">
      <c r="B123" s="168"/>
      <c r="C123" s="166"/>
      <c r="D123" s="170"/>
      <c r="E123" s="172"/>
      <c r="F123" s="172"/>
      <c r="G123" s="175"/>
      <c r="H123" s="175"/>
      <c r="I123" s="175"/>
      <c r="J123" s="177"/>
      <c r="K123" s="177"/>
      <c r="L123" s="146"/>
      <c r="M123" s="146"/>
      <c r="N123" s="146"/>
      <c r="O123" s="146"/>
      <c r="P123" s="164"/>
      <c r="Q123" s="147"/>
      <c r="R123" s="148"/>
      <c r="S123" s="149"/>
      <c r="T123" s="150"/>
      <c r="U123" s="150"/>
      <c r="V123" s="150"/>
      <c r="W123" s="150"/>
      <c r="X123" s="150"/>
      <c r="Y123" s="150"/>
      <c r="Z123" s="150"/>
      <c r="AA123" s="150"/>
      <c r="AB123" s="150"/>
      <c r="AC123" s="150"/>
      <c r="AD123" s="150"/>
      <c r="AE123" s="150"/>
      <c r="AF123" s="150"/>
      <c r="AG123" s="150"/>
      <c r="AH123" s="151"/>
      <c r="AI123" s="151"/>
      <c r="AJ123" s="152"/>
      <c r="AK123" s="152"/>
      <c r="AL123" s="152"/>
      <c r="AM123" s="150"/>
      <c r="AN123" s="150"/>
      <c r="AO123" s="150"/>
      <c r="AP123" s="150"/>
      <c r="AQ123" s="150"/>
      <c r="AR123" s="150"/>
      <c r="AS123" s="150"/>
      <c r="AT123" s="150"/>
      <c r="AU123" s="150"/>
      <c r="AV123" s="150"/>
      <c r="AW123" s="150"/>
      <c r="AX123" s="150"/>
      <c r="AY123" s="150"/>
      <c r="AZ123" s="150"/>
      <c r="BA123" s="150"/>
      <c r="BB123" s="150"/>
      <c r="BC123" s="150"/>
      <c r="BD123" s="150"/>
      <c r="BE123" s="150"/>
      <c r="BF123" s="150"/>
      <c r="BG123" s="150"/>
      <c r="BH123" s="150"/>
      <c r="BI123" s="150"/>
      <c r="BJ123" s="150"/>
      <c r="BK123" s="150"/>
      <c r="BL123" s="150"/>
      <c r="BM123" s="150"/>
      <c r="BN123" s="150"/>
      <c r="BO123" s="150"/>
      <c r="BP123" s="150"/>
      <c r="BQ123" s="150"/>
      <c r="BR123" s="150"/>
      <c r="BS123" s="150"/>
      <c r="BT123" s="150"/>
      <c r="BU123" s="150"/>
      <c r="BV123" s="150"/>
      <c r="BW123" s="150"/>
      <c r="BX123" s="150"/>
      <c r="BY123" s="150"/>
      <c r="BZ123" s="150"/>
      <c r="CA123" s="150"/>
      <c r="CB123" s="150"/>
      <c r="CC123" s="150"/>
      <c r="CD123" s="150"/>
      <c r="CE123" s="150"/>
      <c r="CF123" s="150"/>
      <c r="CG123" s="150"/>
      <c r="CH123" s="150"/>
      <c r="CI123" s="150"/>
      <c r="CJ123" s="150"/>
      <c r="CK123" s="150"/>
      <c r="CL123" s="150"/>
      <c r="CM123" s="150"/>
      <c r="CN123" s="150"/>
      <c r="CO123" s="150"/>
      <c r="CP123" s="150"/>
      <c r="CQ123" s="150"/>
      <c r="CR123" s="150"/>
      <c r="CS123" s="150"/>
      <c r="CT123" s="150"/>
      <c r="CU123" s="150"/>
      <c r="CV123" s="150"/>
      <c r="CW123" s="150"/>
      <c r="CX123" s="150"/>
      <c r="CY123" s="150"/>
      <c r="CZ123" s="150"/>
      <c r="DA123" s="150"/>
      <c r="DB123" s="150"/>
      <c r="DC123" s="150"/>
      <c r="DD123" s="150"/>
      <c r="DE123" s="150"/>
      <c r="DF123" s="150"/>
      <c r="DG123" s="150"/>
      <c r="DH123" s="150"/>
      <c r="DI123" s="150"/>
      <c r="DJ123" s="150"/>
      <c r="DK123" s="150"/>
      <c r="DL123" s="150"/>
      <c r="DM123" s="150"/>
      <c r="DN123" s="150"/>
      <c r="DO123" s="150"/>
      <c r="DP123" s="150"/>
      <c r="DQ123" s="150"/>
      <c r="DR123" s="150"/>
      <c r="DS123" s="150"/>
      <c r="DT123" s="150"/>
      <c r="DU123" s="150"/>
      <c r="DV123" s="150"/>
      <c r="DW123" s="150"/>
      <c r="DX123" s="150"/>
      <c r="DY123" s="150"/>
      <c r="DZ123" s="150"/>
      <c r="EA123" s="150"/>
      <c r="EB123" s="150"/>
      <c r="EC123" s="150"/>
      <c r="ED123" s="150"/>
      <c r="EE123" s="150"/>
      <c r="EF123" s="150"/>
      <c r="EG123" s="150"/>
      <c r="EH123" s="150"/>
      <c r="EI123" s="150"/>
      <c r="EJ123" s="150"/>
      <c r="EK123" s="150"/>
      <c r="EL123" s="153"/>
    </row>
    <row r="124" spans="2:142" s="145" customFormat="1" ht="14.25" customHeight="1">
      <c r="B124" s="165"/>
      <c r="C124" s="166" t="s">
        <v>137</v>
      </c>
      <c r="D124" s="173"/>
      <c r="E124" s="171"/>
      <c r="F124" s="171"/>
      <c r="G124" s="174" t="s">
        <v>54</v>
      </c>
      <c r="H124" s="174">
        <v>37462</v>
      </c>
      <c r="I124" s="174">
        <v>43307</v>
      </c>
      <c r="J124" s="176">
        <v>43311</v>
      </c>
      <c r="K124" s="176">
        <v>43311</v>
      </c>
      <c r="L124" s="146"/>
      <c r="M124" s="146"/>
      <c r="N124" s="146"/>
      <c r="O124" s="146"/>
      <c r="P124" s="163" t="s">
        <v>122</v>
      </c>
      <c r="Q124" s="147"/>
      <c r="R124" s="148"/>
      <c r="S124" s="149"/>
      <c r="T124" s="150"/>
      <c r="U124" s="150"/>
      <c r="V124" s="150"/>
      <c r="W124" s="150"/>
      <c r="X124" s="150"/>
      <c r="Y124" s="150"/>
      <c r="Z124" s="150"/>
      <c r="AA124" s="150"/>
      <c r="AB124" s="150"/>
      <c r="AC124" s="150"/>
      <c r="AD124" s="150"/>
      <c r="AE124" s="150"/>
      <c r="AF124" s="150"/>
      <c r="AG124" s="150"/>
      <c r="AH124" s="151"/>
      <c r="AI124" s="151"/>
      <c r="AJ124" s="152"/>
      <c r="AK124" s="152"/>
      <c r="AL124" s="152"/>
      <c r="AM124" s="150"/>
      <c r="AN124" s="150"/>
      <c r="AO124" s="150"/>
      <c r="AP124" s="150"/>
      <c r="AQ124" s="150"/>
      <c r="AR124" s="150"/>
      <c r="AS124" s="150"/>
      <c r="AT124" s="150"/>
      <c r="AU124" s="150"/>
      <c r="AV124" s="150"/>
      <c r="AW124" s="150"/>
      <c r="AX124" s="150"/>
      <c r="AY124" s="150"/>
      <c r="AZ124" s="150"/>
      <c r="BA124" s="150"/>
      <c r="BB124" s="150"/>
      <c r="BC124" s="150"/>
      <c r="BD124" s="150"/>
      <c r="BE124" s="150"/>
      <c r="BF124" s="150"/>
      <c r="BG124" s="150"/>
      <c r="BH124" s="150"/>
      <c r="BI124" s="150"/>
      <c r="BJ124" s="150"/>
      <c r="BK124" s="150"/>
      <c r="BL124" s="150"/>
      <c r="BM124" s="150"/>
      <c r="BN124" s="150"/>
      <c r="BO124" s="150"/>
      <c r="BP124" s="150"/>
      <c r="BQ124" s="150"/>
      <c r="BR124" s="150"/>
      <c r="BS124" s="150"/>
      <c r="BT124" s="150"/>
      <c r="BU124" s="150"/>
      <c r="BV124" s="150"/>
      <c r="BW124" s="150"/>
      <c r="BX124" s="150"/>
      <c r="BY124" s="150"/>
      <c r="BZ124" s="150"/>
      <c r="CA124" s="150"/>
      <c r="CB124" s="150"/>
      <c r="CC124" s="150"/>
      <c r="CD124" s="150"/>
      <c r="CE124" s="150"/>
      <c r="CF124" s="150"/>
      <c r="CG124" s="150"/>
      <c r="CH124" s="150"/>
      <c r="CI124" s="150"/>
      <c r="CJ124" s="150"/>
      <c r="CK124" s="150"/>
      <c r="CL124" s="150"/>
      <c r="CM124" s="150"/>
      <c r="CN124" s="150"/>
      <c r="CO124" s="150"/>
      <c r="CP124" s="150"/>
      <c r="CQ124" s="150"/>
      <c r="CR124" s="150"/>
      <c r="CS124" s="150"/>
      <c r="CT124" s="150"/>
      <c r="CU124" s="150"/>
      <c r="CV124" s="150"/>
      <c r="CW124" s="150"/>
      <c r="CX124" s="150"/>
      <c r="CY124" s="150"/>
      <c r="CZ124" s="150"/>
      <c r="DA124" s="150"/>
      <c r="DB124" s="150"/>
      <c r="DC124" s="150"/>
      <c r="DD124" s="150"/>
      <c r="DE124" s="150"/>
      <c r="DF124" s="150"/>
      <c r="DG124" s="150"/>
      <c r="DH124" s="150"/>
      <c r="DI124" s="150"/>
      <c r="DJ124" s="150"/>
      <c r="DK124" s="150"/>
      <c r="DL124" s="150"/>
      <c r="DM124" s="150"/>
      <c r="DN124" s="150"/>
      <c r="DO124" s="150"/>
      <c r="DP124" s="150"/>
      <c r="DQ124" s="150"/>
      <c r="DR124" s="150"/>
      <c r="DS124" s="150"/>
      <c r="DT124" s="150"/>
      <c r="DU124" s="150"/>
      <c r="DV124" s="150"/>
      <c r="DW124" s="150"/>
      <c r="DX124" s="150"/>
      <c r="DY124" s="150"/>
      <c r="DZ124" s="150"/>
      <c r="EA124" s="150"/>
      <c r="EB124" s="150"/>
      <c r="EC124" s="150"/>
      <c r="ED124" s="150"/>
      <c r="EE124" s="150"/>
      <c r="EF124" s="150"/>
      <c r="EG124" s="150"/>
      <c r="EH124" s="150"/>
      <c r="EI124" s="150"/>
      <c r="EJ124" s="150"/>
      <c r="EK124" s="150"/>
      <c r="EL124" s="153"/>
    </row>
    <row r="125" spans="2:142" s="145" customFormat="1" ht="14.25" customHeight="1">
      <c r="B125" s="165"/>
      <c r="C125" s="166"/>
      <c r="D125" s="170"/>
      <c r="E125" s="172"/>
      <c r="F125" s="172"/>
      <c r="G125" s="175"/>
      <c r="H125" s="175"/>
      <c r="I125" s="175"/>
      <c r="J125" s="177"/>
      <c r="K125" s="177"/>
      <c r="L125" s="146"/>
      <c r="M125" s="146"/>
      <c r="N125" s="146"/>
      <c r="O125" s="146"/>
      <c r="P125" s="164"/>
      <c r="Q125" s="147"/>
      <c r="R125" s="148"/>
      <c r="S125" s="149"/>
      <c r="T125" s="150"/>
      <c r="U125" s="150"/>
      <c r="V125" s="150"/>
      <c r="W125" s="150"/>
      <c r="X125" s="150"/>
      <c r="Y125" s="150"/>
      <c r="Z125" s="150"/>
      <c r="AA125" s="150"/>
      <c r="AB125" s="150"/>
      <c r="AC125" s="150"/>
      <c r="AD125" s="150"/>
      <c r="AE125" s="150"/>
      <c r="AF125" s="150"/>
      <c r="AG125" s="150"/>
      <c r="AH125" s="151"/>
      <c r="AI125" s="151"/>
      <c r="AJ125" s="152"/>
      <c r="AK125" s="152"/>
      <c r="AL125" s="152"/>
      <c r="AM125" s="150"/>
      <c r="AN125" s="150"/>
      <c r="AO125" s="150"/>
      <c r="AP125" s="150"/>
      <c r="AQ125" s="150"/>
      <c r="AR125" s="150"/>
      <c r="AS125" s="150"/>
      <c r="AT125" s="150"/>
      <c r="AU125" s="150"/>
      <c r="AV125" s="150"/>
      <c r="AW125" s="150"/>
      <c r="AX125" s="150"/>
      <c r="AY125" s="150"/>
      <c r="AZ125" s="150"/>
      <c r="BA125" s="150"/>
      <c r="BB125" s="150"/>
      <c r="BC125" s="150"/>
      <c r="BD125" s="150"/>
      <c r="BE125" s="150"/>
      <c r="BF125" s="150"/>
      <c r="BG125" s="150"/>
      <c r="BH125" s="150"/>
      <c r="BI125" s="150"/>
      <c r="BJ125" s="150"/>
      <c r="BK125" s="150"/>
      <c r="BL125" s="150"/>
      <c r="BM125" s="150"/>
      <c r="BN125" s="150"/>
      <c r="BO125" s="150"/>
      <c r="BP125" s="150"/>
      <c r="BQ125" s="150"/>
      <c r="BR125" s="150"/>
      <c r="BS125" s="150"/>
      <c r="BT125" s="150"/>
      <c r="BU125" s="150"/>
      <c r="BV125" s="150"/>
      <c r="BW125" s="150"/>
      <c r="BX125" s="150"/>
      <c r="BY125" s="150"/>
      <c r="BZ125" s="150"/>
      <c r="CA125" s="150"/>
      <c r="CB125" s="150"/>
      <c r="CC125" s="150"/>
      <c r="CD125" s="150"/>
      <c r="CE125" s="150"/>
      <c r="CF125" s="150"/>
      <c r="CG125" s="150"/>
      <c r="CH125" s="150"/>
      <c r="CI125" s="150"/>
      <c r="CJ125" s="150"/>
      <c r="CK125" s="150"/>
      <c r="CL125" s="150"/>
      <c r="CM125" s="150"/>
      <c r="CN125" s="150"/>
      <c r="CO125" s="150"/>
      <c r="CP125" s="150"/>
      <c r="CQ125" s="150"/>
      <c r="CR125" s="150"/>
      <c r="CS125" s="150"/>
      <c r="CT125" s="150"/>
      <c r="CU125" s="150"/>
      <c r="CV125" s="150"/>
      <c r="CW125" s="150"/>
      <c r="CX125" s="150"/>
      <c r="CY125" s="150"/>
      <c r="CZ125" s="150"/>
      <c r="DA125" s="150"/>
      <c r="DB125" s="150"/>
      <c r="DC125" s="150"/>
      <c r="DD125" s="150"/>
      <c r="DE125" s="150"/>
      <c r="DF125" s="150"/>
      <c r="DG125" s="150"/>
      <c r="DH125" s="150"/>
      <c r="DI125" s="150"/>
      <c r="DJ125" s="150"/>
      <c r="DK125" s="150"/>
      <c r="DL125" s="150"/>
      <c r="DM125" s="150"/>
      <c r="DN125" s="150"/>
      <c r="DO125" s="150"/>
      <c r="DP125" s="150"/>
      <c r="DQ125" s="150"/>
      <c r="DR125" s="150"/>
      <c r="DS125" s="150"/>
      <c r="DT125" s="150"/>
      <c r="DU125" s="150"/>
      <c r="DV125" s="150"/>
      <c r="DW125" s="150"/>
      <c r="DX125" s="150"/>
      <c r="DY125" s="150"/>
      <c r="DZ125" s="150"/>
      <c r="EA125" s="150"/>
      <c r="EB125" s="150"/>
      <c r="EC125" s="150"/>
      <c r="ED125" s="150"/>
      <c r="EE125" s="150"/>
      <c r="EF125" s="150"/>
      <c r="EG125" s="150"/>
      <c r="EH125" s="150"/>
      <c r="EI125" s="150"/>
      <c r="EJ125" s="150"/>
      <c r="EK125" s="150"/>
      <c r="EL125" s="153"/>
    </row>
    <row r="126" spans="2:142" ht="9" customHeight="1">
      <c r="B126" s="208" t="s">
        <v>129</v>
      </c>
      <c r="C126" s="166" t="s">
        <v>130</v>
      </c>
      <c r="D126" s="201"/>
      <c r="E126" s="204"/>
      <c r="F126" s="163"/>
      <c r="G126" s="174" t="s">
        <v>54</v>
      </c>
      <c r="H126" s="174">
        <v>43307</v>
      </c>
      <c r="I126" s="174">
        <v>43308</v>
      </c>
      <c r="J126" s="176">
        <v>43311</v>
      </c>
      <c r="K126" s="176">
        <v>43311</v>
      </c>
      <c r="L126" s="185"/>
      <c r="M126" s="188"/>
      <c r="N126" s="185"/>
      <c r="O126" s="188"/>
      <c r="P126" s="163" t="s">
        <v>122</v>
      </c>
      <c r="Q126" s="192"/>
      <c r="R126" s="195"/>
      <c r="S126" s="82"/>
      <c r="T126" s="139"/>
      <c r="U126" s="140"/>
      <c r="V126" s="140"/>
      <c r="W126" s="140"/>
      <c r="X126" s="140"/>
      <c r="Y126" s="140"/>
      <c r="Z126" s="140"/>
      <c r="AA126" s="140"/>
      <c r="AB126" s="140"/>
      <c r="AC126" s="140"/>
      <c r="AD126" s="140"/>
      <c r="AE126" s="140"/>
      <c r="AF126" s="140"/>
      <c r="AG126" s="140"/>
      <c r="AH126" s="141"/>
      <c r="AI126" s="141"/>
      <c r="AJ126" s="142"/>
      <c r="AK126" s="142"/>
      <c r="AL126" s="142"/>
      <c r="AM126" s="140"/>
      <c r="AN126" s="140"/>
      <c r="AO126" s="140"/>
      <c r="AP126" s="140"/>
      <c r="AQ126" s="140"/>
      <c r="AR126" s="140"/>
      <c r="AS126" s="140"/>
      <c r="AT126" s="140"/>
      <c r="AU126" s="140"/>
      <c r="AV126" s="140"/>
      <c r="AW126" s="140"/>
      <c r="AX126" s="140"/>
      <c r="AY126" s="140"/>
      <c r="AZ126" s="140"/>
      <c r="BA126" s="140"/>
      <c r="BB126" s="140"/>
      <c r="BC126" s="140"/>
      <c r="BD126" s="140"/>
      <c r="BE126" s="140"/>
      <c r="BF126" s="140"/>
      <c r="BG126" s="140"/>
      <c r="BH126" s="140"/>
      <c r="BI126" s="140"/>
      <c r="BJ126" s="140"/>
      <c r="BK126" s="140"/>
      <c r="BL126" s="140"/>
      <c r="BM126" s="140"/>
      <c r="BN126" s="140"/>
      <c r="BO126" s="140"/>
      <c r="BP126" s="140"/>
      <c r="BQ126" s="140"/>
      <c r="BR126" s="140"/>
      <c r="BS126" s="140"/>
      <c r="BT126" s="140"/>
      <c r="BU126" s="140"/>
      <c r="BV126" s="140"/>
      <c r="BW126" s="140"/>
      <c r="BX126" s="140"/>
      <c r="BY126" s="140"/>
      <c r="BZ126" s="140"/>
      <c r="CA126" s="140"/>
      <c r="CB126" s="140"/>
      <c r="CC126" s="140"/>
      <c r="CD126" s="140"/>
      <c r="CE126" s="140"/>
      <c r="CF126" s="140"/>
      <c r="CG126" s="140"/>
      <c r="CH126" s="140"/>
      <c r="CI126" s="143"/>
      <c r="CJ126" s="98"/>
      <c r="CK126" s="98"/>
      <c r="CL126" s="98"/>
      <c r="CM126" s="98"/>
      <c r="CN126" s="98"/>
      <c r="CO126" s="98"/>
      <c r="CP126" s="96"/>
      <c r="CQ126" s="98"/>
      <c r="CR126" s="98"/>
      <c r="CS126" s="98"/>
      <c r="CT126" s="98"/>
      <c r="CU126" s="98"/>
      <c r="CV126" s="98"/>
      <c r="CW126" s="96"/>
      <c r="CX126" s="98"/>
      <c r="CY126" s="98"/>
      <c r="CZ126" s="98"/>
      <c r="DA126" s="98"/>
      <c r="DB126" s="98"/>
      <c r="DC126" s="98"/>
      <c r="DD126" s="96"/>
      <c r="DE126" s="98"/>
      <c r="DF126" s="98"/>
      <c r="DG126" s="98"/>
      <c r="DH126" s="98"/>
      <c r="DI126" s="98"/>
      <c r="DJ126" s="98"/>
      <c r="DK126" s="96"/>
      <c r="DL126" s="98"/>
      <c r="DM126" s="98"/>
      <c r="DN126" s="98"/>
      <c r="DO126" s="98"/>
      <c r="DP126" s="98"/>
      <c r="DQ126" s="98"/>
      <c r="DR126" s="98"/>
      <c r="DS126" s="98"/>
      <c r="DT126" s="98"/>
      <c r="DU126" s="98"/>
      <c r="DV126" s="98"/>
      <c r="DW126" s="98"/>
      <c r="DX126" s="98"/>
      <c r="DY126" s="98"/>
      <c r="DZ126" s="98"/>
      <c r="EA126" s="98"/>
      <c r="EB126" s="98"/>
      <c r="EC126" s="98"/>
      <c r="ED126" s="98"/>
      <c r="EE126" s="98"/>
      <c r="EF126" s="98"/>
      <c r="EG126" s="98"/>
      <c r="EH126" s="98"/>
      <c r="EI126" s="98"/>
      <c r="EJ126" s="98"/>
      <c r="EK126" s="144"/>
      <c r="EL126" s="136"/>
    </row>
    <row r="127" spans="2:142" ht="24" customHeight="1">
      <c r="B127" s="200"/>
      <c r="C127" s="166"/>
      <c r="D127" s="203"/>
      <c r="E127" s="206"/>
      <c r="F127" s="164"/>
      <c r="G127" s="175"/>
      <c r="H127" s="175"/>
      <c r="I127" s="175"/>
      <c r="J127" s="177"/>
      <c r="K127" s="177"/>
      <c r="L127" s="187"/>
      <c r="M127" s="190"/>
      <c r="N127" s="187"/>
      <c r="O127" s="190"/>
      <c r="P127" s="164"/>
      <c r="Q127" s="194"/>
      <c r="R127" s="197"/>
      <c r="S127" s="82"/>
      <c r="T127" s="83"/>
      <c r="U127" s="83"/>
      <c r="V127" s="83"/>
      <c r="W127" s="83"/>
      <c r="X127" s="83"/>
      <c r="Y127" s="83"/>
      <c r="Z127" s="83"/>
      <c r="AA127" s="83"/>
      <c r="AB127" s="83"/>
      <c r="AC127" s="83"/>
      <c r="AD127" s="83"/>
      <c r="AE127" s="83"/>
      <c r="AF127" s="83"/>
      <c r="AG127" s="83"/>
      <c r="AH127" s="109"/>
      <c r="AI127" s="109"/>
      <c r="AJ127" s="103"/>
      <c r="AK127" s="103"/>
      <c r="AL127" s="10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83"/>
      <c r="BV127" s="83"/>
      <c r="BW127" s="83"/>
      <c r="BX127" s="84"/>
      <c r="BY127" s="84"/>
      <c r="BZ127" s="83"/>
      <c r="CA127" s="83"/>
      <c r="CB127" s="83"/>
      <c r="CC127" s="83"/>
      <c r="CD127" s="83"/>
      <c r="CE127" s="83"/>
      <c r="CF127" s="83"/>
      <c r="CG127" s="83"/>
      <c r="CH127" s="83"/>
      <c r="CI127" s="88"/>
      <c r="CJ127" s="90"/>
      <c r="CK127" s="90"/>
      <c r="CL127" s="90"/>
      <c r="CM127" s="90"/>
      <c r="CN127" s="90"/>
      <c r="CO127" s="90"/>
      <c r="CP127" s="97"/>
      <c r="CQ127" s="90"/>
      <c r="CR127" s="90"/>
      <c r="CS127" s="90"/>
      <c r="CT127" s="90"/>
      <c r="CU127" s="90"/>
      <c r="CV127" s="90"/>
      <c r="CW127" s="97"/>
      <c r="CX127" s="90"/>
      <c r="CY127" s="90"/>
      <c r="CZ127" s="90"/>
      <c r="DA127" s="90"/>
      <c r="DB127" s="90"/>
      <c r="DC127" s="90"/>
      <c r="DD127" s="97"/>
      <c r="DE127" s="90"/>
      <c r="DF127" s="90"/>
      <c r="DG127" s="90"/>
      <c r="DH127" s="90"/>
      <c r="DI127" s="90"/>
      <c r="DJ127" s="90"/>
      <c r="DK127" s="97"/>
      <c r="DL127" s="90"/>
      <c r="DM127" s="90"/>
      <c r="DN127" s="98"/>
      <c r="DO127" s="98"/>
      <c r="DP127" s="98"/>
      <c r="DQ127" s="98"/>
      <c r="DR127" s="98"/>
      <c r="DS127" s="98"/>
      <c r="DT127" s="98"/>
      <c r="DU127" s="98"/>
      <c r="DV127" s="98"/>
      <c r="DW127" s="98"/>
      <c r="DX127" s="100"/>
      <c r="DY127" s="100"/>
      <c r="DZ127" s="100"/>
      <c r="EA127" s="100"/>
      <c r="EB127" s="100"/>
      <c r="EC127" s="100"/>
      <c r="ED127" s="100"/>
      <c r="EE127" s="101"/>
      <c r="EF127" s="95"/>
      <c r="EG127" s="95"/>
      <c r="EH127" s="95"/>
      <c r="EI127" s="95"/>
      <c r="EJ127" s="95"/>
      <c r="EK127" s="102"/>
      <c r="EL127" s="94"/>
    </row>
    <row r="128" spans="2:142" ht="9" customHeight="1">
      <c r="B128" s="198"/>
      <c r="C128" s="166" t="s">
        <v>131</v>
      </c>
      <c r="D128" s="201"/>
      <c r="E128" s="204"/>
      <c r="F128" s="163"/>
      <c r="G128" s="174" t="s">
        <v>54</v>
      </c>
      <c r="H128" s="174">
        <v>43308</v>
      </c>
      <c r="I128" s="174">
        <v>43309</v>
      </c>
      <c r="J128" s="182">
        <v>43311</v>
      </c>
      <c r="K128" s="182">
        <v>43313</v>
      </c>
      <c r="L128" s="185"/>
      <c r="M128" s="188"/>
      <c r="N128" s="185"/>
      <c r="O128" s="188"/>
      <c r="P128" s="163" t="s">
        <v>122</v>
      </c>
      <c r="Q128" s="192"/>
      <c r="R128" s="195"/>
      <c r="S128" s="82"/>
      <c r="T128" s="85"/>
      <c r="U128" s="84"/>
      <c r="V128" s="84"/>
      <c r="W128" s="84"/>
      <c r="X128" s="84"/>
      <c r="Y128" s="84"/>
      <c r="Z128" s="84"/>
      <c r="AA128" s="84"/>
      <c r="AB128" s="84"/>
      <c r="AC128" s="84"/>
      <c r="AD128" s="84"/>
      <c r="AE128" s="84"/>
      <c r="AF128" s="84"/>
      <c r="AG128" s="84"/>
      <c r="AH128" s="108"/>
      <c r="AI128" s="108"/>
      <c r="AJ128" s="104"/>
      <c r="AK128" s="104"/>
      <c r="AL128" s="10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c r="BL128" s="84"/>
      <c r="BM128" s="84"/>
      <c r="BN128" s="84"/>
      <c r="BO128" s="84"/>
      <c r="BP128" s="84"/>
      <c r="BQ128" s="84"/>
      <c r="BR128" s="84"/>
      <c r="BS128" s="84"/>
      <c r="BT128" s="84"/>
      <c r="BU128" s="84"/>
      <c r="BV128" s="84"/>
      <c r="BW128" s="84"/>
      <c r="BX128" s="84"/>
      <c r="BY128" s="84"/>
      <c r="BZ128" s="84"/>
      <c r="CA128" s="84"/>
      <c r="CB128" s="84"/>
      <c r="CC128" s="84"/>
      <c r="CD128" s="84"/>
      <c r="CE128" s="84"/>
      <c r="CF128" s="84"/>
      <c r="CG128" s="84"/>
      <c r="CH128" s="84"/>
      <c r="CI128" s="89"/>
      <c r="CJ128" s="98"/>
      <c r="CK128" s="98"/>
      <c r="CL128" s="98"/>
      <c r="CM128" s="98"/>
      <c r="CN128" s="98"/>
      <c r="CO128" s="98"/>
      <c r="CP128" s="96"/>
      <c r="CQ128" s="98"/>
      <c r="CR128" s="98"/>
      <c r="CS128" s="98"/>
      <c r="CT128" s="98"/>
      <c r="CU128" s="98"/>
      <c r="CV128" s="98"/>
      <c r="CW128" s="96"/>
      <c r="CX128" s="98"/>
      <c r="CY128" s="98"/>
      <c r="CZ128" s="98"/>
      <c r="DA128" s="98"/>
      <c r="DB128" s="98"/>
      <c r="DC128" s="98"/>
      <c r="DD128" s="96"/>
      <c r="DE128" s="98"/>
      <c r="DF128" s="98"/>
      <c r="DG128" s="98"/>
      <c r="DH128" s="98"/>
      <c r="DI128" s="98"/>
      <c r="DJ128" s="98"/>
      <c r="DK128" s="96"/>
      <c r="DL128" s="98"/>
      <c r="DM128" s="98"/>
      <c r="DN128" s="90"/>
      <c r="DO128" s="90"/>
      <c r="DP128" s="90"/>
      <c r="DQ128" s="90"/>
      <c r="DR128" s="90"/>
      <c r="DS128" s="90"/>
      <c r="DT128" s="90"/>
      <c r="DU128" s="90"/>
      <c r="DV128" s="90"/>
      <c r="DW128" s="90"/>
      <c r="DX128" s="90"/>
      <c r="DY128" s="90"/>
      <c r="DZ128" s="90"/>
      <c r="EA128" s="90"/>
      <c r="EB128" s="90"/>
      <c r="EC128" s="90"/>
      <c r="ED128" s="90"/>
      <c r="EE128" s="90"/>
      <c r="EF128" s="90"/>
      <c r="EG128" s="90"/>
      <c r="EH128" s="90"/>
      <c r="EI128" s="90"/>
      <c r="EJ128" s="90"/>
      <c r="EK128" s="99"/>
      <c r="EL128" s="93"/>
    </row>
    <row r="129" spans="2:142" ht="9" customHeight="1">
      <c r="B129" s="199"/>
      <c r="C129" s="166"/>
      <c r="D129" s="202"/>
      <c r="E129" s="205"/>
      <c r="F129" s="191"/>
      <c r="G129" s="207"/>
      <c r="H129" s="207"/>
      <c r="I129" s="207"/>
      <c r="J129" s="183"/>
      <c r="K129" s="183"/>
      <c r="L129" s="186"/>
      <c r="M129" s="189"/>
      <c r="N129" s="186"/>
      <c r="O129" s="189"/>
      <c r="P129" s="191"/>
      <c r="Q129" s="193"/>
      <c r="R129" s="196"/>
      <c r="S129" s="82"/>
      <c r="T129" s="83"/>
      <c r="U129" s="83"/>
      <c r="V129" s="83"/>
      <c r="W129" s="83"/>
      <c r="X129" s="83"/>
      <c r="Y129" s="83"/>
      <c r="Z129" s="83"/>
      <c r="AA129" s="83"/>
      <c r="AB129" s="83"/>
      <c r="AC129" s="83"/>
      <c r="AD129" s="83"/>
      <c r="AE129" s="83"/>
      <c r="AF129" s="83"/>
      <c r="AG129" s="83"/>
      <c r="AH129" s="109"/>
      <c r="AI129" s="109"/>
      <c r="AJ129" s="103"/>
      <c r="AK129" s="103"/>
      <c r="AL129" s="10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4"/>
      <c r="BY129" s="84"/>
      <c r="BZ129" s="83"/>
      <c r="CA129" s="83"/>
      <c r="CB129" s="83"/>
      <c r="CC129" s="83"/>
      <c r="CD129" s="83"/>
      <c r="CE129" s="83"/>
      <c r="CF129" s="83"/>
      <c r="CG129" s="83"/>
      <c r="CH129" s="83"/>
      <c r="CI129" s="88"/>
      <c r="CJ129" s="98"/>
      <c r="CK129" s="98"/>
      <c r="CL129" s="98"/>
      <c r="CM129" s="98"/>
      <c r="CN129" s="98"/>
      <c r="CO129" s="98"/>
      <c r="CP129" s="96"/>
      <c r="CQ129" s="98"/>
      <c r="CR129" s="98"/>
      <c r="CS129" s="98"/>
      <c r="CT129" s="98"/>
      <c r="CU129" s="98"/>
      <c r="CV129" s="98"/>
      <c r="CW129" s="96"/>
      <c r="CX129" s="98"/>
      <c r="CY129" s="98"/>
      <c r="CZ129" s="98"/>
      <c r="DA129" s="98"/>
      <c r="DB129" s="98"/>
      <c r="DC129" s="98"/>
      <c r="DD129" s="96"/>
      <c r="DE129" s="98"/>
      <c r="DF129" s="98"/>
      <c r="DG129" s="98"/>
      <c r="DH129" s="98"/>
      <c r="DI129" s="98"/>
      <c r="DJ129" s="98"/>
      <c r="DK129" s="96"/>
      <c r="DL129" s="98"/>
      <c r="DM129" s="98"/>
      <c r="DN129" s="98"/>
      <c r="DO129" s="98"/>
      <c r="DP129" s="98"/>
      <c r="DQ129" s="98"/>
      <c r="DR129" s="98"/>
      <c r="DS129" s="98"/>
      <c r="DT129" s="98"/>
      <c r="DU129" s="98"/>
      <c r="DV129" s="98"/>
      <c r="DW129" s="98"/>
      <c r="DX129" s="133"/>
      <c r="DY129" s="133"/>
      <c r="DZ129" s="133"/>
      <c r="EA129" s="133"/>
      <c r="EB129" s="133"/>
      <c r="EC129" s="133"/>
      <c r="ED129" s="133"/>
      <c r="EE129" s="134"/>
      <c r="EF129" s="95"/>
      <c r="EG129" s="95"/>
      <c r="EH129" s="95"/>
      <c r="EI129" s="95"/>
      <c r="EJ129" s="95"/>
      <c r="EK129" s="135"/>
      <c r="EL129" s="136"/>
    </row>
    <row r="130" spans="2:142" ht="9" customHeight="1">
      <c r="B130" s="200"/>
      <c r="C130" s="166"/>
      <c r="D130" s="203"/>
      <c r="E130" s="206"/>
      <c r="F130" s="164"/>
      <c r="G130" s="175"/>
      <c r="H130" s="175"/>
      <c r="I130" s="175"/>
      <c r="J130" s="184"/>
      <c r="K130" s="184"/>
      <c r="L130" s="187"/>
      <c r="M130" s="190"/>
      <c r="N130" s="187"/>
      <c r="O130" s="190"/>
      <c r="P130" s="164"/>
      <c r="Q130" s="194"/>
      <c r="R130" s="197"/>
      <c r="S130" s="82"/>
      <c r="T130" s="83"/>
      <c r="U130" s="83"/>
      <c r="V130" s="83"/>
      <c r="W130" s="83"/>
      <c r="X130" s="83"/>
      <c r="Y130" s="83"/>
      <c r="Z130" s="83"/>
      <c r="AA130" s="83"/>
      <c r="AB130" s="83"/>
      <c r="AC130" s="83"/>
      <c r="AD130" s="83"/>
      <c r="AE130" s="83"/>
      <c r="AF130" s="83"/>
      <c r="AG130" s="83"/>
      <c r="AH130" s="109"/>
      <c r="AI130" s="109"/>
      <c r="AJ130" s="103"/>
      <c r="AK130" s="103"/>
      <c r="AL130" s="10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4"/>
      <c r="BY130" s="84"/>
      <c r="BZ130" s="83"/>
      <c r="CA130" s="83"/>
      <c r="CB130" s="83"/>
      <c r="CC130" s="83"/>
      <c r="CD130" s="83"/>
      <c r="CE130" s="83"/>
      <c r="CF130" s="83"/>
      <c r="CG130" s="83"/>
      <c r="CH130" s="83"/>
      <c r="CI130" s="88"/>
      <c r="CJ130" s="90"/>
      <c r="CK130" s="90"/>
      <c r="CL130" s="90"/>
      <c r="CM130" s="90"/>
      <c r="CN130" s="90"/>
      <c r="CO130" s="90"/>
      <c r="CP130" s="97"/>
      <c r="CQ130" s="90"/>
      <c r="CR130" s="90"/>
      <c r="CS130" s="90"/>
      <c r="CT130" s="90"/>
      <c r="CU130" s="90"/>
      <c r="CV130" s="90"/>
      <c r="CW130" s="97"/>
      <c r="CX130" s="90"/>
      <c r="CY130" s="90"/>
      <c r="CZ130" s="90"/>
      <c r="DA130" s="90"/>
      <c r="DB130" s="90"/>
      <c r="DC130" s="90"/>
      <c r="DD130" s="97"/>
      <c r="DE130" s="90"/>
      <c r="DF130" s="90"/>
      <c r="DG130" s="90"/>
      <c r="DH130" s="90"/>
      <c r="DI130" s="90"/>
      <c r="DJ130" s="90"/>
      <c r="DK130" s="97"/>
      <c r="DL130" s="90"/>
      <c r="DM130" s="90"/>
      <c r="DN130" s="98"/>
      <c r="DO130" s="98"/>
      <c r="DP130" s="98"/>
      <c r="DQ130" s="98"/>
      <c r="DR130" s="98"/>
      <c r="DS130" s="98"/>
      <c r="DT130" s="98"/>
      <c r="DU130" s="98"/>
      <c r="DV130" s="98"/>
      <c r="DW130" s="98"/>
      <c r="DX130" s="100"/>
      <c r="DY130" s="100"/>
      <c r="DZ130" s="100"/>
      <c r="EA130" s="100"/>
      <c r="EB130" s="100"/>
      <c r="EC130" s="100"/>
      <c r="ED130" s="100"/>
      <c r="EE130" s="101"/>
      <c r="EF130" s="95"/>
      <c r="EG130" s="95"/>
      <c r="EH130" s="95"/>
      <c r="EI130" s="95"/>
      <c r="EJ130" s="95"/>
      <c r="EK130" s="102"/>
      <c r="EL130" s="94"/>
    </row>
    <row r="131" spans="2:142" ht="9" customHeight="1">
      <c r="B131" s="198"/>
      <c r="C131" s="166" t="s">
        <v>132</v>
      </c>
      <c r="D131" s="201"/>
      <c r="E131" s="204"/>
      <c r="F131" s="163"/>
      <c r="G131" s="174" t="s">
        <v>54</v>
      </c>
      <c r="H131" s="174">
        <v>43309</v>
      </c>
      <c r="I131" s="174">
        <v>43310</v>
      </c>
      <c r="J131" s="182">
        <v>43311</v>
      </c>
      <c r="K131" s="182"/>
      <c r="L131" s="185"/>
      <c r="M131" s="188"/>
      <c r="N131" s="185"/>
      <c r="O131" s="188"/>
      <c r="P131" s="163" t="s">
        <v>138</v>
      </c>
      <c r="Q131" s="192"/>
      <c r="R131" s="195"/>
      <c r="S131" s="82"/>
      <c r="T131" s="85"/>
      <c r="U131" s="84"/>
      <c r="V131" s="84"/>
      <c r="W131" s="84"/>
      <c r="X131" s="84"/>
      <c r="Y131" s="84"/>
      <c r="Z131" s="84"/>
      <c r="AA131" s="84"/>
      <c r="AB131" s="84"/>
      <c r="AC131" s="84"/>
      <c r="AD131" s="84"/>
      <c r="AE131" s="84"/>
      <c r="AF131" s="84"/>
      <c r="AG131" s="84"/>
      <c r="AH131" s="108"/>
      <c r="AI131" s="108"/>
      <c r="AJ131" s="104"/>
      <c r="AK131" s="104"/>
      <c r="AL131" s="10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4"/>
      <c r="BY131" s="84"/>
      <c r="BZ131" s="84"/>
      <c r="CA131" s="84"/>
      <c r="CB131" s="84"/>
      <c r="CC131" s="84"/>
      <c r="CD131" s="84"/>
      <c r="CE131" s="84"/>
      <c r="CF131" s="84"/>
      <c r="CG131" s="84"/>
      <c r="CH131" s="84"/>
      <c r="CI131" s="89"/>
      <c r="CJ131" s="98"/>
      <c r="CK131" s="98"/>
      <c r="CL131" s="98"/>
      <c r="CM131" s="98"/>
      <c r="CN131" s="98"/>
      <c r="CO131" s="98"/>
      <c r="CP131" s="96"/>
      <c r="CQ131" s="98"/>
      <c r="CR131" s="98"/>
      <c r="CS131" s="98"/>
      <c r="CT131" s="98"/>
      <c r="CU131" s="98"/>
      <c r="CV131" s="98"/>
      <c r="CW131" s="96"/>
      <c r="CX131" s="98"/>
      <c r="CY131" s="98"/>
      <c r="CZ131" s="98"/>
      <c r="DA131" s="98"/>
      <c r="DB131" s="98"/>
      <c r="DC131" s="98"/>
      <c r="DD131" s="96"/>
      <c r="DE131" s="98"/>
      <c r="DF131" s="98"/>
      <c r="DG131" s="98"/>
      <c r="DH131" s="98"/>
      <c r="DI131" s="98"/>
      <c r="DJ131" s="98"/>
      <c r="DK131" s="96"/>
      <c r="DL131" s="98"/>
      <c r="DM131" s="98"/>
      <c r="DN131" s="90"/>
      <c r="DO131" s="90"/>
      <c r="DP131" s="90"/>
      <c r="DQ131" s="90"/>
      <c r="DR131" s="90"/>
      <c r="DS131" s="90"/>
      <c r="DT131" s="90"/>
      <c r="DU131" s="90"/>
      <c r="DV131" s="90"/>
      <c r="DW131" s="90"/>
      <c r="DX131" s="90"/>
      <c r="DY131" s="90"/>
      <c r="DZ131" s="90"/>
      <c r="EA131" s="90"/>
      <c r="EB131" s="90"/>
      <c r="EC131" s="90"/>
      <c r="ED131" s="90"/>
      <c r="EE131" s="90"/>
      <c r="EF131" s="90"/>
      <c r="EG131" s="90"/>
      <c r="EH131" s="90"/>
      <c r="EI131" s="90"/>
      <c r="EJ131" s="90"/>
      <c r="EK131" s="99"/>
      <c r="EL131" s="93"/>
    </row>
    <row r="132" spans="2:142" ht="9" customHeight="1">
      <c r="B132" s="199"/>
      <c r="C132" s="166"/>
      <c r="D132" s="202"/>
      <c r="E132" s="205"/>
      <c r="F132" s="191"/>
      <c r="G132" s="207"/>
      <c r="H132" s="207"/>
      <c r="I132" s="207"/>
      <c r="J132" s="183"/>
      <c r="K132" s="183"/>
      <c r="L132" s="186"/>
      <c r="M132" s="189"/>
      <c r="N132" s="186"/>
      <c r="O132" s="189"/>
      <c r="P132" s="191"/>
      <c r="Q132" s="193"/>
      <c r="R132" s="196"/>
      <c r="S132" s="82"/>
      <c r="T132" s="83"/>
      <c r="U132" s="83"/>
      <c r="V132" s="83"/>
      <c r="W132" s="83"/>
      <c r="X132" s="83"/>
      <c r="Y132" s="83"/>
      <c r="Z132" s="83"/>
      <c r="AA132" s="83"/>
      <c r="AB132" s="83"/>
      <c r="AC132" s="83"/>
      <c r="AD132" s="83"/>
      <c r="AE132" s="83"/>
      <c r="AF132" s="83"/>
      <c r="AG132" s="83"/>
      <c r="AH132" s="109"/>
      <c r="AI132" s="109"/>
      <c r="AJ132" s="103"/>
      <c r="AK132" s="103"/>
      <c r="AL132" s="10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4"/>
      <c r="BY132" s="84"/>
      <c r="BZ132" s="83"/>
      <c r="CA132" s="83"/>
      <c r="CB132" s="83"/>
      <c r="CC132" s="83"/>
      <c r="CD132" s="83"/>
      <c r="CE132" s="83"/>
      <c r="CF132" s="83"/>
      <c r="CG132" s="83"/>
      <c r="CH132" s="83"/>
      <c r="CI132" s="88"/>
      <c r="CJ132" s="98"/>
      <c r="CK132" s="98"/>
      <c r="CL132" s="98"/>
      <c r="CM132" s="98"/>
      <c r="CN132" s="98"/>
      <c r="CO132" s="98"/>
      <c r="CP132" s="96"/>
      <c r="CQ132" s="98"/>
      <c r="CR132" s="98"/>
      <c r="CS132" s="98"/>
      <c r="CT132" s="98"/>
      <c r="CU132" s="98"/>
      <c r="CV132" s="98"/>
      <c r="CW132" s="96"/>
      <c r="CX132" s="98"/>
      <c r="CY132" s="98"/>
      <c r="CZ132" s="98"/>
      <c r="DA132" s="98"/>
      <c r="DB132" s="98"/>
      <c r="DC132" s="98"/>
      <c r="DD132" s="96"/>
      <c r="DE132" s="98"/>
      <c r="DF132" s="98"/>
      <c r="DG132" s="98"/>
      <c r="DH132" s="98"/>
      <c r="DI132" s="98"/>
      <c r="DJ132" s="98"/>
      <c r="DK132" s="96"/>
      <c r="DL132" s="98"/>
      <c r="DM132" s="98"/>
      <c r="DN132" s="98"/>
      <c r="DO132" s="98"/>
      <c r="DP132" s="98"/>
      <c r="DQ132" s="98"/>
      <c r="DR132" s="98"/>
      <c r="DS132" s="98"/>
      <c r="DT132" s="98"/>
      <c r="DU132" s="98"/>
      <c r="DV132" s="98"/>
      <c r="DW132" s="98"/>
      <c r="DX132" s="133"/>
      <c r="DY132" s="133"/>
      <c r="DZ132" s="133"/>
      <c r="EA132" s="133"/>
      <c r="EB132" s="133"/>
      <c r="EC132" s="133"/>
      <c r="ED132" s="133"/>
      <c r="EE132" s="134"/>
      <c r="EF132" s="95"/>
      <c r="EG132" s="95"/>
      <c r="EH132" s="95"/>
      <c r="EI132" s="95"/>
      <c r="EJ132" s="95"/>
      <c r="EK132" s="135"/>
      <c r="EL132" s="136"/>
    </row>
    <row r="133" spans="2:142" ht="9" customHeight="1">
      <c r="B133" s="200"/>
      <c r="C133" s="166"/>
      <c r="D133" s="203"/>
      <c r="E133" s="206"/>
      <c r="F133" s="164"/>
      <c r="G133" s="175"/>
      <c r="H133" s="175"/>
      <c r="I133" s="175"/>
      <c r="J133" s="184"/>
      <c r="K133" s="184"/>
      <c r="L133" s="187"/>
      <c r="M133" s="190"/>
      <c r="N133" s="187"/>
      <c r="O133" s="190"/>
      <c r="P133" s="164"/>
      <c r="Q133" s="194"/>
      <c r="R133" s="197"/>
      <c r="S133" s="82"/>
      <c r="T133" s="83"/>
      <c r="U133" s="83"/>
      <c r="V133" s="83"/>
      <c r="W133" s="83"/>
      <c r="X133" s="83"/>
      <c r="Y133" s="83"/>
      <c r="Z133" s="83"/>
      <c r="AA133" s="83"/>
      <c r="AB133" s="83"/>
      <c r="AC133" s="83"/>
      <c r="AD133" s="83"/>
      <c r="AE133" s="83"/>
      <c r="AF133" s="83"/>
      <c r="AG133" s="83"/>
      <c r="AH133" s="109"/>
      <c r="AI133" s="109"/>
      <c r="AJ133" s="103"/>
      <c r="AK133" s="103"/>
      <c r="AL133" s="10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4"/>
      <c r="BY133" s="84"/>
      <c r="BZ133" s="83"/>
      <c r="CA133" s="83"/>
      <c r="CB133" s="83"/>
      <c r="CC133" s="83"/>
      <c r="CD133" s="83"/>
      <c r="CE133" s="83"/>
      <c r="CF133" s="83"/>
      <c r="CG133" s="83"/>
      <c r="CH133" s="83"/>
      <c r="CI133" s="88"/>
      <c r="CJ133" s="90"/>
      <c r="CK133" s="90"/>
      <c r="CL133" s="90"/>
      <c r="CM133" s="90"/>
      <c r="CN133" s="90"/>
      <c r="CO133" s="90"/>
      <c r="CP133" s="97"/>
      <c r="CQ133" s="90"/>
      <c r="CR133" s="90"/>
      <c r="CS133" s="90"/>
      <c r="CT133" s="90"/>
      <c r="CU133" s="90"/>
      <c r="CV133" s="90"/>
      <c r="CW133" s="97"/>
      <c r="CX133" s="90"/>
      <c r="CY133" s="90"/>
      <c r="CZ133" s="90"/>
      <c r="DA133" s="90"/>
      <c r="DB133" s="90"/>
      <c r="DC133" s="90"/>
      <c r="DD133" s="97"/>
      <c r="DE133" s="90"/>
      <c r="DF133" s="90"/>
      <c r="DG133" s="90"/>
      <c r="DH133" s="90"/>
      <c r="DI133" s="90"/>
      <c r="DJ133" s="90"/>
      <c r="DK133" s="97"/>
      <c r="DL133" s="90"/>
      <c r="DM133" s="90"/>
      <c r="DN133" s="98"/>
      <c r="DO133" s="98"/>
      <c r="DP133" s="98"/>
      <c r="DQ133" s="98"/>
      <c r="DR133" s="98"/>
      <c r="DS133" s="98"/>
      <c r="DT133" s="98"/>
      <c r="DU133" s="98"/>
      <c r="DV133" s="98"/>
      <c r="DW133" s="98"/>
      <c r="DX133" s="100"/>
      <c r="DY133" s="100"/>
      <c r="DZ133" s="100"/>
      <c r="EA133" s="100"/>
      <c r="EB133" s="100"/>
      <c r="EC133" s="100"/>
      <c r="ED133" s="100"/>
      <c r="EE133" s="101"/>
      <c r="EF133" s="95"/>
      <c r="EG133" s="95"/>
      <c r="EH133" s="95"/>
      <c r="EI133" s="95"/>
      <c r="EJ133" s="95"/>
      <c r="EK133" s="102"/>
      <c r="EL133" s="94"/>
    </row>
    <row r="134" spans="2:142" ht="9" customHeight="1">
      <c r="B134" s="198"/>
      <c r="C134" s="166" t="s">
        <v>133</v>
      </c>
      <c r="D134" s="201"/>
      <c r="E134" s="204"/>
      <c r="F134" s="163"/>
      <c r="G134" s="174" t="s">
        <v>54</v>
      </c>
      <c r="H134" s="174">
        <v>43310</v>
      </c>
      <c r="I134" s="174">
        <v>43311</v>
      </c>
      <c r="J134" s="182">
        <v>43311</v>
      </c>
      <c r="K134" s="182">
        <v>43313</v>
      </c>
      <c r="L134" s="185"/>
      <c r="M134" s="188"/>
      <c r="N134" s="185"/>
      <c r="O134" s="188"/>
      <c r="P134" s="163" t="s">
        <v>122</v>
      </c>
      <c r="Q134" s="192"/>
      <c r="R134" s="195"/>
      <c r="S134" s="82"/>
      <c r="T134" s="85"/>
      <c r="U134" s="84"/>
      <c r="V134" s="84"/>
      <c r="W134" s="84"/>
      <c r="X134" s="84"/>
      <c r="Y134" s="84"/>
      <c r="Z134" s="84"/>
      <c r="AA134" s="84"/>
      <c r="AB134" s="84"/>
      <c r="AC134" s="84"/>
      <c r="AD134" s="84"/>
      <c r="AE134" s="84"/>
      <c r="AF134" s="84"/>
      <c r="AG134" s="84"/>
      <c r="AH134" s="108"/>
      <c r="AI134" s="108"/>
      <c r="AJ134" s="104"/>
      <c r="AK134" s="104"/>
      <c r="AL134" s="10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4"/>
      <c r="BY134" s="84"/>
      <c r="BZ134" s="84"/>
      <c r="CA134" s="84"/>
      <c r="CB134" s="84"/>
      <c r="CC134" s="84"/>
      <c r="CD134" s="84"/>
      <c r="CE134" s="84"/>
      <c r="CF134" s="84"/>
      <c r="CG134" s="84"/>
      <c r="CH134" s="84"/>
      <c r="CI134" s="89"/>
      <c r="CJ134" s="98"/>
      <c r="CK134" s="98"/>
      <c r="CL134" s="98"/>
      <c r="CM134" s="98"/>
      <c r="CN134" s="98"/>
      <c r="CO134" s="98"/>
      <c r="CP134" s="96"/>
      <c r="CQ134" s="98"/>
      <c r="CR134" s="98"/>
      <c r="CS134" s="98"/>
      <c r="CT134" s="98"/>
      <c r="CU134" s="98"/>
      <c r="CV134" s="98"/>
      <c r="CW134" s="96"/>
      <c r="CX134" s="98"/>
      <c r="CY134" s="98"/>
      <c r="CZ134" s="98"/>
      <c r="DA134" s="98"/>
      <c r="DB134" s="98"/>
      <c r="DC134" s="98"/>
      <c r="DD134" s="96"/>
      <c r="DE134" s="98"/>
      <c r="DF134" s="98"/>
      <c r="DG134" s="98"/>
      <c r="DH134" s="98"/>
      <c r="DI134" s="98"/>
      <c r="DJ134" s="98"/>
      <c r="DK134" s="96"/>
      <c r="DL134" s="98"/>
      <c r="DM134" s="98"/>
      <c r="DN134" s="90"/>
      <c r="DO134" s="90"/>
      <c r="DP134" s="90"/>
      <c r="DQ134" s="90"/>
      <c r="DR134" s="90"/>
      <c r="DS134" s="90"/>
      <c r="DT134" s="90"/>
      <c r="DU134" s="90"/>
      <c r="DV134" s="90"/>
      <c r="DW134" s="90"/>
      <c r="DX134" s="90"/>
      <c r="DY134" s="90"/>
      <c r="DZ134" s="90"/>
      <c r="EA134" s="90"/>
      <c r="EB134" s="90"/>
      <c r="EC134" s="90"/>
      <c r="ED134" s="90"/>
      <c r="EE134" s="90"/>
      <c r="EF134" s="90"/>
      <c r="EG134" s="90"/>
      <c r="EH134" s="90"/>
      <c r="EI134" s="90"/>
      <c r="EJ134" s="90"/>
      <c r="EK134" s="99"/>
      <c r="EL134" s="93"/>
    </row>
    <row r="135" spans="2:142" ht="9" customHeight="1">
      <c r="B135" s="199"/>
      <c r="C135" s="166"/>
      <c r="D135" s="202"/>
      <c r="E135" s="205"/>
      <c r="F135" s="191"/>
      <c r="G135" s="207"/>
      <c r="H135" s="207"/>
      <c r="I135" s="207"/>
      <c r="J135" s="183"/>
      <c r="K135" s="183"/>
      <c r="L135" s="186"/>
      <c r="M135" s="189"/>
      <c r="N135" s="186"/>
      <c r="O135" s="189"/>
      <c r="P135" s="191"/>
      <c r="Q135" s="193"/>
      <c r="R135" s="196"/>
      <c r="S135" s="82"/>
      <c r="T135" s="83"/>
      <c r="U135" s="83"/>
      <c r="V135" s="83"/>
      <c r="W135" s="83"/>
      <c r="X135" s="83"/>
      <c r="Y135" s="83"/>
      <c r="Z135" s="83"/>
      <c r="AA135" s="83"/>
      <c r="AB135" s="83"/>
      <c r="AC135" s="83"/>
      <c r="AD135" s="83"/>
      <c r="AE135" s="83"/>
      <c r="AF135" s="83"/>
      <c r="AG135" s="83"/>
      <c r="AH135" s="109"/>
      <c r="AI135" s="109"/>
      <c r="AJ135" s="103"/>
      <c r="AK135" s="103"/>
      <c r="AL135" s="10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4"/>
      <c r="BY135" s="84"/>
      <c r="BZ135" s="83"/>
      <c r="CA135" s="83"/>
      <c r="CB135" s="83"/>
      <c r="CC135" s="83"/>
      <c r="CD135" s="83"/>
      <c r="CE135" s="83"/>
      <c r="CF135" s="83"/>
      <c r="CG135" s="83"/>
      <c r="CH135" s="83"/>
      <c r="CI135" s="88"/>
      <c r="CJ135" s="98"/>
      <c r="CK135" s="98"/>
      <c r="CL135" s="98"/>
      <c r="CM135" s="98"/>
      <c r="CN135" s="98"/>
      <c r="CO135" s="98"/>
      <c r="CP135" s="96"/>
      <c r="CQ135" s="98"/>
      <c r="CR135" s="98"/>
      <c r="CS135" s="98"/>
      <c r="CT135" s="98"/>
      <c r="CU135" s="98"/>
      <c r="CV135" s="98"/>
      <c r="CW135" s="96"/>
      <c r="CX135" s="98"/>
      <c r="CY135" s="98"/>
      <c r="CZ135" s="98"/>
      <c r="DA135" s="98"/>
      <c r="DB135" s="98"/>
      <c r="DC135" s="98"/>
      <c r="DD135" s="96"/>
      <c r="DE135" s="98"/>
      <c r="DF135" s="98"/>
      <c r="DG135" s="98"/>
      <c r="DH135" s="98"/>
      <c r="DI135" s="98"/>
      <c r="DJ135" s="98"/>
      <c r="DK135" s="96"/>
      <c r="DL135" s="98"/>
      <c r="DM135" s="98"/>
      <c r="DN135" s="98"/>
      <c r="DO135" s="98"/>
      <c r="DP135" s="98"/>
      <c r="DQ135" s="98"/>
      <c r="DR135" s="98"/>
      <c r="DS135" s="98"/>
      <c r="DT135" s="98"/>
      <c r="DU135" s="98"/>
      <c r="DV135" s="98"/>
      <c r="DW135" s="98"/>
      <c r="DX135" s="133"/>
      <c r="DY135" s="133"/>
      <c r="DZ135" s="133"/>
      <c r="EA135" s="133"/>
      <c r="EB135" s="133"/>
      <c r="EC135" s="133"/>
      <c r="ED135" s="133"/>
      <c r="EE135" s="134"/>
      <c r="EF135" s="95"/>
      <c r="EG135" s="95"/>
      <c r="EH135" s="95"/>
      <c r="EI135" s="95"/>
      <c r="EJ135" s="95"/>
      <c r="EK135" s="135"/>
      <c r="EL135" s="136"/>
    </row>
    <row r="136" spans="2:142" ht="9" customHeight="1">
      <c r="B136" s="200"/>
      <c r="C136" s="166"/>
      <c r="D136" s="203"/>
      <c r="E136" s="206"/>
      <c r="F136" s="164"/>
      <c r="G136" s="175"/>
      <c r="H136" s="175"/>
      <c r="I136" s="175"/>
      <c r="J136" s="184"/>
      <c r="K136" s="184"/>
      <c r="L136" s="187"/>
      <c r="M136" s="190"/>
      <c r="N136" s="187"/>
      <c r="O136" s="190"/>
      <c r="P136" s="164"/>
      <c r="Q136" s="194"/>
      <c r="R136" s="197"/>
      <c r="S136" s="82"/>
      <c r="T136" s="83"/>
      <c r="U136" s="83"/>
      <c r="V136" s="83"/>
      <c r="W136" s="83"/>
      <c r="X136" s="83"/>
      <c r="Y136" s="83"/>
      <c r="Z136" s="83"/>
      <c r="AA136" s="83"/>
      <c r="AB136" s="83"/>
      <c r="AC136" s="83"/>
      <c r="AD136" s="83"/>
      <c r="AE136" s="83"/>
      <c r="AF136" s="83"/>
      <c r="AG136" s="83"/>
      <c r="AH136" s="109"/>
      <c r="AI136" s="109"/>
      <c r="AJ136" s="103"/>
      <c r="AK136" s="103"/>
      <c r="AL136" s="10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4"/>
      <c r="BY136" s="84"/>
      <c r="BZ136" s="83"/>
      <c r="CA136" s="83"/>
      <c r="CB136" s="83"/>
      <c r="CC136" s="83"/>
      <c r="CD136" s="83"/>
      <c r="CE136" s="83"/>
      <c r="CF136" s="83"/>
      <c r="CG136" s="83"/>
      <c r="CH136" s="83"/>
      <c r="CI136" s="88"/>
      <c r="CJ136" s="90"/>
      <c r="CK136" s="90"/>
      <c r="CL136" s="90"/>
      <c r="CM136" s="90"/>
      <c r="CN136" s="90"/>
      <c r="CO136" s="90"/>
      <c r="CP136" s="97"/>
      <c r="CQ136" s="90"/>
      <c r="CR136" s="90"/>
      <c r="CS136" s="90"/>
      <c r="CT136" s="90"/>
      <c r="CU136" s="90"/>
      <c r="CV136" s="90"/>
      <c r="CW136" s="97"/>
      <c r="CX136" s="90"/>
      <c r="CY136" s="90"/>
      <c r="CZ136" s="90"/>
      <c r="DA136" s="90"/>
      <c r="DB136" s="90"/>
      <c r="DC136" s="90"/>
      <c r="DD136" s="97"/>
      <c r="DE136" s="90"/>
      <c r="DF136" s="90"/>
      <c r="DG136" s="90"/>
      <c r="DH136" s="90"/>
      <c r="DI136" s="90"/>
      <c r="DJ136" s="90"/>
      <c r="DK136" s="97"/>
      <c r="DL136" s="90"/>
      <c r="DM136" s="90"/>
      <c r="DN136" s="98"/>
      <c r="DO136" s="98"/>
      <c r="DP136" s="98"/>
      <c r="DQ136" s="98"/>
      <c r="DR136" s="98"/>
      <c r="DS136" s="98"/>
      <c r="DT136" s="98"/>
      <c r="DU136" s="98"/>
      <c r="DV136" s="98"/>
      <c r="DW136" s="98"/>
      <c r="DX136" s="100"/>
      <c r="DY136" s="100"/>
      <c r="DZ136" s="100"/>
      <c r="EA136" s="100"/>
      <c r="EB136" s="100"/>
      <c r="EC136" s="100"/>
      <c r="ED136" s="100"/>
      <c r="EE136" s="101"/>
      <c r="EF136" s="95"/>
      <c r="EG136" s="95"/>
      <c r="EH136" s="95"/>
      <c r="EI136" s="95"/>
      <c r="EJ136" s="95"/>
      <c r="EK136" s="102"/>
      <c r="EL136" s="94"/>
    </row>
    <row r="137" spans="2:142" ht="9" customHeight="1">
      <c r="B137" s="198"/>
      <c r="C137" s="166"/>
      <c r="D137" s="201"/>
      <c r="E137" s="204"/>
      <c r="F137" s="163"/>
      <c r="G137" s="174"/>
      <c r="H137" s="174"/>
      <c r="I137" s="174"/>
      <c r="J137" s="182"/>
      <c r="K137" s="182"/>
      <c r="L137" s="185"/>
      <c r="M137" s="188"/>
      <c r="N137" s="185"/>
      <c r="O137" s="188"/>
      <c r="P137" s="163"/>
      <c r="Q137" s="192"/>
      <c r="R137" s="195"/>
      <c r="S137" s="82"/>
      <c r="T137" s="85"/>
      <c r="U137" s="84"/>
      <c r="V137" s="84"/>
      <c r="W137" s="84"/>
      <c r="X137" s="84"/>
      <c r="Y137" s="84"/>
      <c r="Z137" s="84"/>
      <c r="AA137" s="84"/>
      <c r="AB137" s="84"/>
      <c r="AC137" s="84"/>
      <c r="AD137" s="84"/>
      <c r="AE137" s="84"/>
      <c r="AF137" s="84"/>
      <c r="AG137" s="84"/>
      <c r="AH137" s="108"/>
      <c r="AI137" s="108"/>
      <c r="AJ137" s="104"/>
      <c r="AK137" s="104"/>
      <c r="AL137" s="10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4"/>
      <c r="BY137" s="84"/>
      <c r="BZ137" s="84"/>
      <c r="CA137" s="84"/>
      <c r="CB137" s="84"/>
      <c r="CC137" s="84"/>
      <c r="CD137" s="84"/>
      <c r="CE137" s="84"/>
      <c r="CF137" s="84"/>
      <c r="CG137" s="84"/>
      <c r="CH137" s="84"/>
      <c r="CI137" s="89"/>
      <c r="CJ137" s="98"/>
      <c r="CK137" s="98"/>
      <c r="CL137" s="98"/>
      <c r="CM137" s="98"/>
      <c r="CN137" s="98"/>
      <c r="CO137" s="98"/>
      <c r="CP137" s="96"/>
      <c r="CQ137" s="98"/>
      <c r="CR137" s="98"/>
      <c r="CS137" s="98"/>
      <c r="CT137" s="98"/>
      <c r="CU137" s="98"/>
      <c r="CV137" s="98"/>
      <c r="CW137" s="96"/>
      <c r="CX137" s="98"/>
      <c r="CY137" s="98"/>
      <c r="CZ137" s="98"/>
      <c r="DA137" s="98"/>
      <c r="DB137" s="98"/>
      <c r="DC137" s="98"/>
      <c r="DD137" s="96"/>
      <c r="DE137" s="98"/>
      <c r="DF137" s="98"/>
      <c r="DG137" s="98"/>
      <c r="DH137" s="98"/>
      <c r="DI137" s="98"/>
      <c r="DJ137" s="98"/>
      <c r="DK137" s="96"/>
      <c r="DL137" s="98"/>
      <c r="DM137" s="98"/>
      <c r="DN137" s="90"/>
      <c r="DO137" s="90"/>
      <c r="DP137" s="90"/>
      <c r="DQ137" s="90"/>
      <c r="DR137" s="90"/>
      <c r="DS137" s="90"/>
      <c r="DT137" s="90"/>
      <c r="DU137" s="90"/>
      <c r="DV137" s="90"/>
      <c r="DW137" s="90"/>
      <c r="DX137" s="90"/>
      <c r="DY137" s="90"/>
      <c r="DZ137" s="90"/>
      <c r="EA137" s="90"/>
      <c r="EB137" s="90"/>
      <c r="EC137" s="90"/>
      <c r="ED137" s="90"/>
      <c r="EE137" s="90"/>
      <c r="EF137" s="90"/>
      <c r="EG137" s="90"/>
      <c r="EH137" s="90"/>
      <c r="EI137" s="90"/>
      <c r="EJ137" s="90"/>
      <c r="EK137" s="99"/>
      <c r="EL137" s="93"/>
    </row>
    <row r="138" spans="2:142" ht="9" customHeight="1">
      <c r="B138" s="199"/>
      <c r="C138" s="166"/>
      <c r="D138" s="202"/>
      <c r="E138" s="205"/>
      <c r="F138" s="191"/>
      <c r="G138" s="207"/>
      <c r="H138" s="207"/>
      <c r="I138" s="207"/>
      <c r="J138" s="183"/>
      <c r="K138" s="183"/>
      <c r="L138" s="186"/>
      <c r="M138" s="189"/>
      <c r="N138" s="186"/>
      <c r="O138" s="189"/>
      <c r="P138" s="191"/>
      <c r="Q138" s="193"/>
      <c r="R138" s="196"/>
      <c r="S138" s="82"/>
      <c r="T138" s="83"/>
      <c r="U138" s="83"/>
      <c r="V138" s="83"/>
      <c r="W138" s="83"/>
      <c r="X138" s="83"/>
      <c r="Y138" s="83"/>
      <c r="Z138" s="83"/>
      <c r="AA138" s="83"/>
      <c r="AB138" s="83"/>
      <c r="AC138" s="83"/>
      <c r="AD138" s="83"/>
      <c r="AE138" s="83"/>
      <c r="AF138" s="83"/>
      <c r="AG138" s="83"/>
      <c r="AH138" s="109"/>
      <c r="AI138" s="109"/>
      <c r="AJ138" s="103"/>
      <c r="AK138" s="103"/>
      <c r="AL138" s="10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4"/>
      <c r="BY138" s="84"/>
      <c r="BZ138" s="83"/>
      <c r="CA138" s="83"/>
      <c r="CB138" s="83"/>
      <c r="CC138" s="83"/>
      <c r="CD138" s="83"/>
      <c r="CE138" s="83"/>
      <c r="CF138" s="83"/>
      <c r="CG138" s="83"/>
      <c r="CH138" s="83"/>
      <c r="CI138" s="88"/>
      <c r="CJ138" s="98"/>
      <c r="CK138" s="98"/>
      <c r="CL138" s="98"/>
      <c r="CM138" s="98"/>
      <c r="CN138" s="98"/>
      <c r="CO138" s="98"/>
      <c r="CP138" s="96"/>
      <c r="CQ138" s="98"/>
      <c r="CR138" s="98"/>
      <c r="CS138" s="98"/>
      <c r="CT138" s="98"/>
      <c r="CU138" s="98"/>
      <c r="CV138" s="98"/>
      <c r="CW138" s="96"/>
      <c r="CX138" s="98"/>
      <c r="CY138" s="98"/>
      <c r="CZ138" s="98"/>
      <c r="DA138" s="98"/>
      <c r="DB138" s="98"/>
      <c r="DC138" s="98"/>
      <c r="DD138" s="96"/>
      <c r="DE138" s="98"/>
      <c r="DF138" s="98"/>
      <c r="DG138" s="98"/>
      <c r="DH138" s="98"/>
      <c r="DI138" s="98"/>
      <c r="DJ138" s="98"/>
      <c r="DK138" s="96"/>
      <c r="DL138" s="98"/>
      <c r="DM138" s="98"/>
      <c r="DN138" s="98"/>
      <c r="DO138" s="98"/>
      <c r="DP138" s="98"/>
      <c r="DQ138" s="98"/>
      <c r="DR138" s="98"/>
      <c r="DS138" s="98"/>
      <c r="DT138" s="98"/>
      <c r="DU138" s="98"/>
      <c r="DV138" s="98"/>
      <c r="DW138" s="98"/>
      <c r="DX138" s="133"/>
      <c r="DY138" s="133"/>
      <c r="DZ138" s="133"/>
      <c r="EA138" s="133"/>
      <c r="EB138" s="133"/>
      <c r="EC138" s="133"/>
      <c r="ED138" s="133"/>
      <c r="EE138" s="134"/>
      <c r="EF138" s="95"/>
      <c r="EG138" s="95"/>
      <c r="EH138" s="95"/>
      <c r="EI138" s="95"/>
      <c r="EJ138" s="95"/>
      <c r="EK138" s="135"/>
      <c r="EL138" s="136"/>
    </row>
    <row r="139" spans="2:142" ht="9" customHeight="1">
      <c r="B139" s="200"/>
      <c r="C139" s="166"/>
      <c r="D139" s="203"/>
      <c r="E139" s="206"/>
      <c r="F139" s="164"/>
      <c r="G139" s="175"/>
      <c r="H139" s="175"/>
      <c r="I139" s="175"/>
      <c r="J139" s="184"/>
      <c r="K139" s="184"/>
      <c r="L139" s="187"/>
      <c r="M139" s="190"/>
      <c r="N139" s="187"/>
      <c r="O139" s="190"/>
      <c r="P139" s="164"/>
      <c r="Q139" s="194"/>
      <c r="R139" s="197"/>
      <c r="S139" s="82"/>
      <c r="T139" s="83"/>
      <c r="U139" s="83"/>
      <c r="V139" s="83"/>
      <c r="W139" s="83"/>
      <c r="X139" s="83"/>
      <c r="Y139" s="83"/>
      <c r="Z139" s="83"/>
      <c r="AA139" s="83"/>
      <c r="AB139" s="83"/>
      <c r="AC139" s="83"/>
      <c r="AD139" s="83"/>
      <c r="AE139" s="83"/>
      <c r="AF139" s="83"/>
      <c r="AG139" s="83"/>
      <c r="AH139" s="109"/>
      <c r="AI139" s="109"/>
      <c r="AJ139" s="103"/>
      <c r="AK139" s="103"/>
      <c r="AL139" s="10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4"/>
      <c r="BY139" s="84"/>
      <c r="BZ139" s="83"/>
      <c r="CA139" s="83"/>
      <c r="CB139" s="83"/>
      <c r="CC139" s="83"/>
      <c r="CD139" s="83"/>
      <c r="CE139" s="83"/>
      <c r="CF139" s="83"/>
      <c r="CG139" s="83"/>
      <c r="CH139" s="83"/>
      <c r="CI139" s="88"/>
      <c r="CJ139" s="90"/>
      <c r="CK139" s="90"/>
      <c r="CL139" s="90"/>
      <c r="CM139" s="90"/>
      <c r="CN139" s="90"/>
      <c r="CO139" s="90"/>
      <c r="CP139" s="97"/>
      <c r="CQ139" s="90"/>
      <c r="CR139" s="90"/>
      <c r="CS139" s="90"/>
      <c r="CT139" s="90"/>
      <c r="CU139" s="90"/>
      <c r="CV139" s="90"/>
      <c r="CW139" s="97"/>
      <c r="CX139" s="90"/>
      <c r="CY139" s="90"/>
      <c r="CZ139" s="90"/>
      <c r="DA139" s="90"/>
      <c r="DB139" s="90"/>
      <c r="DC139" s="90"/>
      <c r="DD139" s="97"/>
      <c r="DE139" s="90"/>
      <c r="DF139" s="90"/>
      <c r="DG139" s="90"/>
      <c r="DH139" s="90"/>
      <c r="DI139" s="90"/>
      <c r="DJ139" s="90"/>
      <c r="DK139" s="97"/>
      <c r="DL139" s="90"/>
      <c r="DM139" s="90"/>
      <c r="DN139" s="98"/>
      <c r="DO139" s="98"/>
      <c r="DP139" s="98"/>
      <c r="DQ139" s="98"/>
      <c r="DR139" s="98"/>
      <c r="DS139" s="98"/>
      <c r="DT139" s="98"/>
      <c r="DU139" s="98"/>
      <c r="DV139" s="98"/>
      <c r="DW139" s="98"/>
      <c r="DX139" s="100"/>
      <c r="DY139" s="100"/>
      <c r="DZ139" s="100"/>
      <c r="EA139" s="100"/>
      <c r="EB139" s="100"/>
      <c r="EC139" s="100"/>
      <c r="ED139" s="100"/>
      <c r="EE139" s="101"/>
      <c r="EF139" s="95"/>
      <c r="EG139" s="95"/>
      <c r="EH139" s="95"/>
      <c r="EI139" s="95"/>
      <c r="EJ139" s="95"/>
      <c r="EK139" s="102"/>
      <c r="EL139" s="94"/>
    </row>
    <row r="140" spans="2:142" ht="9" customHeight="1">
      <c r="B140" s="198"/>
      <c r="C140" s="166"/>
      <c r="D140" s="201"/>
      <c r="E140" s="204"/>
      <c r="F140" s="163"/>
      <c r="G140" s="174"/>
      <c r="H140" s="174"/>
      <c r="I140" s="174"/>
      <c r="J140" s="182"/>
      <c r="K140" s="182"/>
      <c r="L140" s="185"/>
      <c r="M140" s="188"/>
      <c r="N140" s="185"/>
      <c r="O140" s="188"/>
      <c r="P140" s="163"/>
      <c r="Q140" s="192"/>
      <c r="R140" s="195"/>
      <c r="S140" s="82"/>
      <c r="T140" s="85"/>
      <c r="U140" s="84"/>
      <c r="V140" s="84"/>
      <c r="W140" s="84"/>
      <c r="X140" s="84"/>
      <c r="Y140" s="84"/>
      <c r="Z140" s="84"/>
      <c r="AA140" s="84"/>
      <c r="AB140" s="84"/>
      <c r="AC140" s="84"/>
      <c r="AD140" s="84"/>
      <c r="AE140" s="84"/>
      <c r="AF140" s="84"/>
      <c r="AG140" s="84"/>
      <c r="AH140" s="108"/>
      <c r="AI140" s="108"/>
      <c r="AJ140" s="104"/>
      <c r="AK140" s="104"/>
      <c r="AL140" s="10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4"/>
      <c r="BY140" s="84"/>
      <c r="BZ140" s="84"/>
      <c r="CA140" s="84"/>
      <c r="CB140" s="84"/>
      <c r="CC140" s="84"/>
      <c r="CD140" s="84"/>
      <c r="CE140" s="84"/>
      <c r="CF140" s="84"/>
      <c r="CG140" s="84"/>
      <c r="CH140" s="84"/>
      <c r="CI140" s="89"/>
      <c r="CJ140" s="98"/>
      <c r="CK140" s="98"/>
      <c r="CL140" s="98"/>
      <c r="CM140" s="98"/>
      <c r="CN140" s="98"/>
      <c r="CO140" s="98"/>
      <c r="CP140" s="96"/>
      <c r="CQ140" s="98"/>
      <c r="CR140" s="98"/>
      <c r="CS140" s="98"/>
      <c r="CT140" s="98"/>
      <c r="CU140" s="98"/>
      <c r="CV140" s="98"/>
      <c r="CW140" s="96"/>
      <c r="CX140" s="98"/>
      <c r="CY140" s="98"/>
      <c r="CZ140" s="98"/>
      <c r="DA140" s="98"/>
      <c r="DB140" s="98"/>
      <c r="DC140" s="98"/>
      <c r="DD140" s="96"/>
      <c r="DE140" s="98"/>
      <c r="DF140" s="98"/>
      <c r="DG140" s="98"/>
      <c r="DH140" s="98"/>
      <c r="DI140" s="98"/>
      <c r="DJ140" s="98"/>
      <c r="DK140" s="96"/>
      <c r="DL140" s="98"/>
      <c r="DM140" s="98"/>
      <c r="DN140" s="90"/>
      <c r="DO140" s="90"/>
      <c r="DP140" s="90"/>
      <c r="DQ140" s="90"/>
      <c r="DR140" s="90"/>
      <c r="DS140" s="90"/>
      <c r="DT140" s="90"/>
      <c r="DU140" s="90"/>
      <c r="DV140" s="90"/>
      <c r="DW140" s="90"/>
      <c r="DX140" s="90"/>
      <c r="DY140" s="90"/>
      <c r="DZ140" s="90"/>
      <c r="EA140" s="90"/>
      <c r="EB140" s="90"/>
      <c r="EC140" s="90"/>
      <c r="ED140" s="90"/>
      <c r="EE140" s="90"/>
      <c r="EF140" s="90"/>
      <c r="EG140" s="90"/>
      <c r="EH140" s="90"/>
      <c r="EI140" s="90"/>
      <c r="EJ140" s="90"/>
      <c r="EK140" s="99"/>
      <c r="EL140" s="93"/>
    </row>
    <row r="141" spans="2:142" ht="9" customHeight="1">
      <c r="B141" s="199"/>
      <c r="C141" s="166"/>
      <c r="D141" s="202"/>
      <c r="E141" s="205"/>
      <c r="F141" s="191"/>
      <c r="G141" s="207"/>
      <c r="H141" s="207"/>
      <c r="I141" s="207"/>
      <c r="J141" s="183"/>
      <c r="K141" s="183"/>
      <c r="L141" s="186"/>
      <c r="M141" s="189"/>
      <c r="N141" s="186"/>
      <c r="O141" s="189"/>
      <c r="P141" s="191"/>
      <c r="Q141" s="193"/>
      <c r="R141" s="196"/>
      <c r="S141" s="82"/>
      <c r="T141" s="83"/>
      <c r="U141" s="83"/>
      <c r="V141" s="83"/>
      <c r="W141" s="83"/>
      <c r="X141" s="83"/>
      <c r="Y141" s="83"/>
      <c r="Z141" s="83"/>
      <c r="AA141" s="83"/>
      <c r="AB141" s="83"/>
      <c r="AC141" s="83"/>
      <c r="AD141" s="83"/>
      <c r="AE141" s="83"/>
      <c r="AF141" s="83"/>
      <c r="AG141" s="83"/>
      <c r="AH141" s="109"/>
      <c r="AI141" s="109"/>
      <c r="AJ141" s="103"/>
      <c r="AK141" s="103"/>
      <c r="AL141" s="10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4"/>
      <c r="BY141" s="84"/>
      <c r="BZ141" s="83"/>
      <c r="CA141" s="83"/>
      <c r="CB141" s="83"/>
      <c r="CC141" s="83"/>
      <c r="CD141" s="83"/>
      <c r="CE141" s="83"/>
      <c r="CF141" s="83"/>
      <c r="CG141" s="83"/>
      <c r="CH141" s="83"/>
      <c r="CI141" s="88"/>
      <c r="CJ141" s="98"/>
      <c r="CK141" s="98"/>
      <c r="CL141" s="98"/>
      <c r="CM141" s="98"/>
      <c r="CN141" s="98"/>
      <c r="CO141" s="98"/>
      <c r="CP141" s="96"/>
      <c r="CQ141" s="98"/>
      <c r="CR141" s="98"/>
      <c r="CS141" s="98"/>
      <c r="CT141" s="98"/>
      <c r="CU141" s="98"/>
      <c r="CV141" s="98"/>
      <c r="CW141" s="96"/>
      <c r="CX141" s="98"/>
      <c r="CY141" s="98"/>
      <c r="CZ141" s="98"/>
      <c r="DA141" s="98"/>
      <c r="DB141" s="98"/>
      <c r="DC141" s="98"/>
      <c r="DD141" s="96"/>
      <c r="DE141" s="98"/>
      <c r="DF141" s="98"/>
      <c r="DG141" s="98"/>
      <c r="DH141" s="98"/>
      <c r="DI141" s="98"/>
      <c r="DJ141" s="98"/>
      <c r="DK141" s="96"/>
      <c r="DL141" s="98"/>
      <c r="DM141" s="98"/>
      <c r="DN141" s="98"/>
      <c r="DO141" s="98"/>
      <c r="DP141" s="98"/>
      <c r="DQ141" s="98"/>
      <c r="DR141" s="98"/>
      <c r="DS141" s="98"/>
      <c r="DT141" s="98"/>
      <c r="DU141" s="98"/>
      <c r="DV141" s="98"/>
      <c r="DW141" s="98"/>
      <c r="DX141" s="133"/>
      <c r="DY141" s="133"/>
      <c r="DZ141" s="133"/>
      <c r="EA141" s="133"/>
      <c r="EB141" s="133"/>
      <c r="EC141" s="133"/>
      <c r="ED141" s="133"/>
      <c r="EE141" s="134"/>
      <c r="EF141" s="95"/>
      <c r="EG141" s="95"/>
      <c r="EH141" s="95"/>
      <c r="EI141" s="95"/>
      <c r="EJ141" s="95"/>
      <c r="EK141" s="135"/>
      <c r="EL141" s="136"/>
    </row>
    <row r="142" spans="2:142" ht="9" customHeight="1">
      <c r="B142" s="200"/>
      <c r="C142" s="166"/>
      <c r="D142" s="203"/>
      <c r="E142" s="206"/>
      <c r="F142" s="164"/>
      <c r="G142" s="175"/>
      <c r="H142" s="175"/>
      <c r="I142" s="175"/>
      <c r="J142" s="184"/>
      <c r="K142" s="184"/>
      <c r="L142" s="187"/>
      <c r="M142" s="190"/>
      <c r="N142" s="187"/>
      <c r="O142" s="190"/>
      <c r="P142" s="164"/>
      <c r="Q142" s="194"/>
      <c r="R142" s="197"/>
      <c r="S142" s="82"/>
      <c r="T142" s="83"/>
      <c r="U142" s="83"/>
      <c r="V142" s="83"/>
      <c r="W142" s="83"/>
      <c r="X142" s="83"/>
      <c r="Y142" s="83"/>
      <c r="Z142" s="83"/>
      <c r="AA142" s="83"/>
      <c r="AB142" s="83"/>
      <c r="AC142" s="83"/>
      <c r="AD142" s="83"/>
      <c r="AE142" s="83"/>
      <c r="AF142" s="83"/>
      <c r="AG142" s="83"/>
      <c r="AH142" s="109"/>
      <c r="AI142" s="109"/>
      <c r="AJ142" s="103"/>
      <c r="AK142" s="103"/>
      <c r="AL142" s="10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4"/>
      <c r="BY142" s="84"/>
      <c r="BZ142" s="83"/>
      <c r="CA142" s="83"/>
      <c r="CB142" s="83"/>
      <c r="CC142" s="83"/>
      <c r="CD142" s="83"/>
      <c r="CE142" s="83"/>
      <c r="CF142" s="83"/>
      <c r="CG142" s="83"/>
      <c r="CH142" s="83"/>
      <c r="CI142" s="88"/>
      <c r="CJ142" s="90"/>
      <c r="CK142" s="90"/>
      <c r="CL142" s="90"/>
      <c r="CM142" s="90"/>
      <c r="CN142" s="90"/>
      <c r="CO142" s="90"/>
      <c r="CP142" s="97"/>
      <c r="CQ142" s="90"/>
      <c r="CR142" s="90"/>
      <c r="CS142" s="90"/>
      <c r="CT142" s="90"/>
      <c r="CU142" s="90"/>
      <c r="CV142" s="90"/>
      <c r="CW142" s="97"/>
      <c r="CX142" s="90"/>
      <c r="CY142" s="90"/>
      <c r="CZ142" s="90"/>
      <c r="DA142" s="90"/>
      <c r="DB142" s="90"/>
      <c r="DC142" s="90"/>
      <c r="DD142" s="97"/>
      <c r="DE142" s="90"/>
      <c r="DF142" s="90"/>
      <c r="DG142" s="90"/>
      <c r="DH142" s="90"/>
      <c r="DI142" s="90"/>
      <c r="DJ142" s="90"/>
      <c r="DK142" s="97"/>
      <c r="DL142" s="90"/>
      <c r="DM142" s="90"/>
      <c r="DN142" s="98"/>
      <c r="DO142" s="98"/>
      <c r="DP142" s="98"/>
      <c r="DQ142" s="98"/>
      <c r="DR142" s="98"/>
      <c r="DS142" s="98"/>
      <c r="DT142" s="98"/>
      <c r="DU142" s="98"/>
      <c r="DV142" s="98"/>
      <c r="DW142" s="98"/>
      <c r="DX142" s="100"/>
      <c r="DY142" s="100"/>
      <c r="DZ142" s="100"/>
      <c r="EA142" s="100"/>
      <c r="EB142" s="100"/>
      <c r="EC142" s="100"/>
      <c r="ED142" s="100"/>
      <c r="EE142" s="101"/>
      <c r="EF142" s="95"/>
      <c r="EG142" s="95"/>
      <c r="EH142" s="95"/>
      <c r="EI142" s="95"/>
      <c r="EJ142" s="95"/>
      <c r="EK142" s="102"/>
      <c r="EL142" s="94"/>
    </row>
    <row r="143" spans="2:142" ht="9" customHeight="1">
      <c r="B143" s="198"/>
      <c r="C143" s="166"/>
      <c r="D143" s="201"/>
      <c r="E143" s="204"/>
      <c r="F143" s="163"/>
      <c r="G143" s="174"/>
      <c r="H143" s="174"/>
      <c r="I143" s="174"/>
      <c r="J143" s="182"/>
      <c r="K143" s="182"/>
      <c r="L143" s="185"/>
      <c r="M143" s="188"/>
      <c r="N143" s="185"/>
      <c r="O143" s="188"/>
      <c r="P143" s="163"/>
      <c r="Q143" s="192"/>
      <c r="R143" s="195"/>
      <c r="S143" s="82"/>
      <c r="T143" s="85"/>
      <c r="U143" s="84"/>
      <c r="V143" s="84"/>
      <c r="W143" s="84"/>
      <c r="X143" s="84"/>
      <c r="Y143" s="84"/>
      <c r="Z143" s="84"/>
      <c r="AA143" s="84"/>
      <c r="AB143" s="84"/>
      <c r="AC143" s="84"/>
      <c r="AD143" s="84"/>
      <c r="AE143" s="84"/>
      <c r="AF143" s="84"/>
      <c r="AG143" s="84"/>
      <c r="AH143" s="108"/>
      <c r="AI143" s="108"/>
      <c r="AJ143" s="104"/>
      <c r="AK143" s="104"/>
      <c r="AL143" s="10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4"/>
      <c r="BY143" s="84"/>
      <c r="BZ143" s="84"/>
      <c r="CA143" s="84"/>
      <c r="CB143" s="84"/>
      <c r="CC143" s="84"/>
      <c r="CD143" s="84"/>
      <c r="CE143" s="84"/>
      <c r="CF143" s="84"/>
      <c r="CG143" s="84"/>
      <c r="CH143" s="84"/>
      <c r="CI143" s="89"/>
      <c r="CJ143" s="98"/>
      <c r="CK143" s="98"/>
      <c r="CL143" s="98"/>
      <c r="CM143" s="98"/>
      <c r="CN143" s="98"/>
      <c r="CO143" s="98"/>
      <c r="CP143" s="96"/>
      <c r="CQ143" s="98"/>
      <c r="CR143" s="98"/>
      <c r="CS143" s="98"/>
      <c r="CT143" s="98"/>
      <c r="CU143" s="98"/>
      <c r="CV143" s="98"/>
      <c r="CW143" s="96"/>
      <c r="CX143" s="98"/>
      <c r="CY143" s="98"/>
      <c r="CZ143" s="98"/>
      <c r="DA143" s="98"/>
      <c r="DB143" s="98"/>
      <c r="DC143" s="98"/>
      <c r="DD143" s="96"/>
      <c r="DE143" s="98"/>
      <c r="DF143" s="98"/>
      <c r="DG143" s="98"/>
      <c r="DH143" s="98"/>
      <c r="DI143" s="98"/>
      <c r="DJ143" s="98"/>
      <c r="DK143" s="96"/>
      <c r="DL143" s="98"/>
      <c r="DM143" s="98"/>
      <c r="DN143" s="90"/>
      <c r="DO143" s="90"/>
      <c r="DP143" s="90"/>
      <c r="DQ143" s="90"/>
      <c r="DR143" s="90"/>
      <c r="DS143" s="90"/>
      <c r="DT143" s="90"/>
      <c r="DU143" s="90"/>
      <c r="DV143" s="90"/>
      <c r="DW143" s="90"/>
      <c r="DX143" s="90"/>
      <c r="DY143" s="90"/>
      <c r="DZ143" s="90"/>
      <c r="EA143" s="90"/>
      <c r="EB143" s="90"/>
      <c r="EC143" s="90"/>
      <c r="ED143" s="90"/>
      <c r="EE143" s="90"/>
      <c r="EF143" s="90"/>
      <c r="EG143" s="90"/>
      <c r="EH143" s="90"/>
      <c r="EI143" s="90"/>
      <c r="EJ143" s="90"/>
      <c r="EK143" s="99"/>
      <c r="EL143" s="93"/>
    </row>
    <row r="144" spans="2:142" ht="9" customHeight="1">
      <c r="B144" s="199"/>
      <c r="C144" s="166"/>
      <c r="D144" s="202"/>
      <c r="E144" s="205"/>
      <c r="F144" s="191"/>
      <c r="G144" s="207"/>
      <c r="H144" s="207"/>
      <c r="I144" s="207"/>
      <c r="J144" s="183"/>
      <c r="K144" s="183"/>
      <c r="L144" s="186"/>
      <c r="M144" s="189"/>
      <c r="N144" s="186"/>
      <c r="O144" s="189"/>
      <c r="P144" s="191"/>
      <c r="Q144" s="193"/>
      <c r="R144" s="196"/>
      <c r="S144" s="82"/>
      <c r="T144" s="83"/>
      <c r="U144" s="83"/>
      <c r="V144" s="83"/>
      <c r="W144" s="83"/>
      <c r="X144" s="83"/>
      <c r="Y144" s="83"/>
      <c r="Z144" s="83"/>
      <c r="AA144" s="83"/>
      <c r="AB144" s="83"/>
      <c r="AC144" s="83"/>
      <c r="AD144" s="83"/>
      <c r="AE144" s="83"/>
      <c r="AF144" s="83"/>
      <c r="AG144" s="83"/>
      <c r="AH144" s="109"/>
      <c r="AI144" s="109"/>
      <c r="AJ144" s="103"/>
      <c r="AK144" s="103"/>
      <c r="AL144" s="10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4"/>
      <c r="BY144" s="84"/>
      <c r="BZ144" s="83"/>
      <c r="CA144" s="83"/>
      <c r="CB144" s="83"/>
      <c r="CC144" s="83"/>
      <c r="CD144" s="83"/>
      <c r="CE144" s="83"/>
      <c r="CF144" s="83"/>
      <c r="CG144" s="83"/>
      <c r="CH144" s="83"/>
      <c r="CI144" s="88"/>
      <c r="CJ144" s="98"/>
      <c r="CK144" s="98"/>
      <c r="CL144" s="98"/>
      <c r="CM144" s="98"/>
      <c r="CN144" s="98"/>
      <c r="CO144" s="98"/>
      <c r="CP144" s="96"/>
      <c r="CQ144" s="98"/>
      <c r="CR144" s="98"/>
      <c r="CS144" s="98"/>
      <c r="CT144" s="98"/>
      <c r="CU144" s="98"/>
      <c r="CV144" s="98"/>
      <c r="CW144" s="96"/>
      <c r="CX144" s="98"/>
      <c r="CY144" s="98"/>
      <c r="CZ144" s="98"/>
      <c r="DA144" s="98"/>
      <c r="DB144" s="98"/>
      <c r="DC144" s="98"/>
      <c r="DD144" s="96"/>
      <c r="DE144" s="98"/>
      <c r="DF144" s="98"/>
      <c r="DG144" s="98"/>
      <c r="DH144" s="98"/>
      <c r="DI144" s="98"/>
      <c r="DJ144" s="98"/>
      <c r="DK144" s="96"/>
      <c r="DL144" s="98"/>
      <c r="DM144" s="98"/>
      <c r="DN144" s="98"/>
      <c r="DO144" s="98"/>
      <c r="DP144" s="98"/>
      <c r="DQ144" s="98"/>
      <c r="DR144" s="98"/>
      <c r="DS144" s="98"/>
      <c r="DT144" s="98"/>
      <c r="DU144" s="98"/>
      <c r="DV144" s="98"/>
      <c r="DW144" s="98"/>
      <c r="DX144" s="133"/>
      <c r="DY144" s="133"/>
      <c r="DZ144" s="133"/>
      <c r="EA144" s="133"/>
      <c r="EB144" s="133"/>
      <c r="EC144" s="133"/>
      <c r="ED144" s="133"/>
      <c r="EE144" s="134"/>
      <c r="EF144" s="95"/>
      <c r="EG144" s="95"/>
      <c r="EH144" s="95"/>
      <c r="EI144" s="95"/>
      <c r="EJ144" s="95"/>
      <c r="EK144" s="135"/>
      <c r="EL144" s="136"/>
    </row>
    <row r="145" spans="2:142" ht="9" customHeight="1">
      <c r="B145" s="200"/>
      <c r="C145" s="166"/>
      <c r="D145" s="203"/>
      <c r="E145" s="206"/>
      <c r="F145" s="164"/>
      <c r="G145" s="175"/>
      <c r="H145" s="175"/>
      <c r="I145" s="175"/>
      <c r="J145" s="184"/>
      <c r="K145" s="184"/>
      <c r="L145" s="187"/>
      <c r="M145" s="190"/>
      <c r="N145" s="187"/>
      <c r="O145" s="190"/>
      <c r="P145" s="164"/>
      <c r="Q145" s="194"/>
      <c r="R145" s="197"/>
      <c r="S145" s="82"/>
      <c r="T145" s="83"/>
      <c r="U145" s="83"/>
      <c r="V145" s="83"/>
      <c r="W145" s="83"/>
      <c r="X145" s="83"/>
      <c r="Y145" s="83"/>
      <c r="Z145" s="83"/>
      <c r="AA145" s="83"/>
      <c r="AB145" s="83"/>
      <c r="AC145" s="83"/>
      <c r="AD145" s="83"/>
      <c r="AE145" s="83"/>
      <c r="AF145" s="83"/>
      <c r="AG145" s="83"/>
      <c r="AH145" s="109"/>
      <c r="AI145" s="109"/>
      <c r="AJ145" s="103"/>
      <c r="AK145" s="103"/>
      <c r="AL145" s="10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4"/>
      <c r="BY145" s="84"/>
      <c r="BZ145" s="83"/>
      <c r="CA145" s="83"/>
      <c r="CB145" s="83"/>
      <c r="CC145" s="83"/>
      <c r="CD145" s="83"/>
      <c r="CE145" s="83"/>
      <c r="CF145" s="83"/>
      <c r="CG145" s="83"/>
      <c r="CH145" s="83"/>
      <c r="CI145" s="88"/>
      <c r="CJ145" s="90"/>
      <c r="CK145" s="90"/>
      <c r="CL145" s="90"/>
      <c r="CM145" s="90"/>
      <c r="CN145" s="90"/>
      <c r="CO145" s="90"/>
      <c r="CP145" s="97"/>
      <c r="CQ145" s="90"/>
      <c r="CR145" s="90"/>
      <c r="CS145" s="90"/>
      <c r="CT145" s="90"/>
      <c r="CU145" s="90"/>
      <c r="CV145" s="90"/>
      <c r="CW145" s="97"/>
      <c r="CX145" s="90"/>
      <c r="CY145" s="90"/>
      <c r="CZ145" s="90"/>
      <c r="DA145" s="90"/>
      <c r="DB145" s="90"/>
      <c r="DC145" s="90"/>
      <c r="DD145" s="97"/>
      <c r="DE145" s="90"/>
      <c r="DF145" s="90"/>
      <c r="DG145" s="90"/>
      <c r="DH145" s="90"/>
      <c r="DI145" s="90"/>
      <c r="DJ145" s="90"/>
      <c r="DK145" s="97"/>
      <c r="DL145" s="90"/>
      <c r="DM145" s="90"/>
      <c r="DN145" s="98"/>
      <c r="DO145" s="98"/>
      <c r="DP145" s="98"/>
      <c r="DQ145" s="98"/>
      <c r="DR145" s="98"/>
      <c r="DS145" s="98"/>
      <c r="DT145" s="98"/>
      <c r="DU145" s="98"/>
      <c r="DV145" s="98"/>
      <c r="DW145" s="98"/>
      <c r="DX145" s="100"/>
      <c r="DY145" s="100"/>
      <c r="DZ145" s="100"/>
      <c r="EA145" s="100"/>
      <c r="EB145" s="100"/>
      <c r="EC145" s="100"/>
      <c r="ED145" s="100"/>
      <c r="EE145" s="101"/>
      <c r="EF145" s="95"/>
      <c r="EG145" s="95"/>
      <c r="EH145" s="95"/>
      <c r="EI145" s="95"/>
      <c r="EJ145" s="95"/>
      <c r="EK145" s="102"/>
      <c r="EL145" s="94"/>
    </row>
    <row r="146" spans="2:142" ht="9" customHeight="1">
      <c r="B146" s="198"/>
      <c r="C146" s="166"/>
      <c r="D146" s="201"/>
      <c r="E146" s="204"/>
      <c r="F146" s="163"/>
      <c r="G146" s="174"/>
      <c r="H146" s="174"/>
      <c r="I146" s="174"/>
      <c r="J146" s="182"/>
      <c r="K146" s="182"/>
      <c r="L146" s="185"/>
      <c r="M146" s="188"/>
      <c r="N146" s="185"/>
      <c r="O146" s="188"/>
      <c r="P146" s="163"/>
      <c r="Q146" s="192"/>
      <c r="R146" s="195"/>
      <c r="S146" s="82"/>
      <c r="T146" s="85"/>
      <c r="U146" s="84"/>
      <c r="V146" s="84"/>
      <c r="W146" s="84"/>
      <c r="X146" s="84"/>
      <c r="Y146" s="84"/>
      <c r="Z146" s="84"/>
      <c r="AA146" s="84"/>
      <c r="AB146" s="84"/>
      <c r="AC146" s="84"/>
      <c r="AD146" s="84"/>
      <c r="AE146" s="84"/>
      <c r="AF146" s="84"/>
      <c r="AG146" s="84"/>
      <c r="AH146" s="108"/>
      <c r="AI146" s="108"/>
      <c r="AJ146" s="104"/>
      <c r="AK146" s="104"/>
      <c r="AL146" s="10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4"/>
      <c r="BY146" s="84"/>
      <c r="BZ146" s="84"/>
      <c r="CA146" s="84"/>
      <c r="CB146" s="84"/>
      <c r="CC146" s="84"/>
      <c r="CD146" s="84"/>
      <c r="CE146" s="84"/>
      <c r="CF146" s="84"/>
      <c r="CG146" s="84"/>
      <c r="CH146" s="84"/>
      <c r="CI146" s="89"/>
      <c r="CJ146" s="98"/>
      <c r="CK146" s="98"/>
      <c r="CL146" s="98"/>
      <c r="CM146" s="98"/>
      <c r="CN146" s="98"/>
      <c r="CO146" s="98"/>
      <c r="CP146" s="96"/>
      <c r="CQ146" s="98"/>
      <c r="CR146" s="98"/>
      <c r="CS146" s="98"/>
      <c r="CT146" s="98"/>
      <c r="CU146" s="98"/>
      <c r="CV146" s="98"/>
      <c r="CW146" s="96"/>
      <c r="CX146" s="98"/>
      <c r="CY146" s="98"/>
      <c r="CZ146" s="98"/>
      <c r="DA146" s="98"/>
      <c r="DB146" s="98"/>
      <c r="DC146" s="98"/>
      <c r="DD146" s="96"/>
      <c r="DE146" s="98"/>
      <c r="DF146" s="98"/>
      <c r="DG146" s="98"/>
      <c r="DH146" s="98"/>
      <c r="DI146" s="98"/>
      <c r="DJ146" s="98"/>
      <c r="DK146" s="96"/>
      <c r="DL146" s="98"/>
      <c r="DM146" s="98"/>
      <c r="DN146" s="90"/>
      <c r="DO146" s="90"/>
      <c r="DP146" s="90"/>
      <c r="DQ146" s="90"/>
      <c r="DR146" s="90"/>
      <c r="DS146" s="90"/>
      <c r="DT146" s="90"/>
      <c r="DU146" s="90"/>
      <c r="DV146" s="90"/>
      <c r="DW146" s="90"/>
      <c r="DX146" s="90"/>
      <c r="DY146" s="90"/>
      <c r="DZ146" s="90"/>
      <c r="EA146" s="90"/>
      <c r="EB146" s="90"/>
      <c r="EC146" s="90"/>
      <c r="ED146" s="90"/>
      <c r="EE146" s="90"/>
      <c r="EF146" s="90"/>
      <c r="EG146" s="90"/>
      <c r="EH146" s="90"/>
      <c r="EI146" s="90"/>
      <c r="EJ146" s="90"/>
      <c r="EK146" s="99"/>
      <c r="EL146" s="93"/>
    </row>
    <row r="147" spans="2:142" ht="9" customHeight="1">
      <c r="B147" s="199"/>
      <c r="C147" s="166"/>
      <c r="D147" s="202"/>
      <c r="E147" s="205"/>
      <c r="F147" s="191"/>
      <c r="G147" s="207"/>
      <c r="H147" s="207"/>
      <c r="I147" s="207"/>
      <c r="J147" s="183"/>
      <c r="K147" s="183"/>
      <c r="L147" s="186"/>
      <c r="M147" s="189"/>
      <c r="N147" s="186"/>
      <c r="O147" s="189"/>
      <c r="P147" s="191"/>
      <c r="Q147" s="193"/>
      <c r="R147" s="196"/>
      <c r="S147" s="82"/>
      <c r="T147" s="83"/>
      <c r="U147" s="83"/>
      <c r="V147" s="83"/>
      <c r="W147" s="83"/>
      <c r="X147" s="83"/>
      <c r="Y147" s="83"/>
      <c r="Z147" s="83"/>
      <c r="AA147" s="83"/>
      <c r="AB147" s="83"/>
      <c r="AC147" s="83"/>
      <c r="AD147" s="83"/>
      <c r="AE147" s="83"/>
      <c r="AF147" s="83"/>
      <c r="AG147" s="83"/>
      <c r="AH147" s="109"/>
      <c r="AI147" s="109"/>
      <c r="AJ147" s="103"/>
      <c r="AK147" s="103"/>
      <c r="AL147" s="10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4"/>
      <c r="BY147" s="84"/>
      <c r="BZ147" s="83"/>
      <c r="CA147" s="83"/>
      <c r="CB147" s="83"/>
      <c r="CC147" s="83"/>
      <c r="CD147" s="83"/>
      <c r="CE147" s="83"/>
      <c r="CF147" s="83"/>
      <c r="CG147" s="83"/>
      <c r="CH147" s="83"/>
      <c r="CI147" s="88"/>
      <c r="CJ147" s="98"/>
      <c r="CK147" s="98"/>
      <c r="CL147" s="98"/>
      <c r="CM147" s="98"/>
      <c r="CN147" s="98"/>
      <c r="CO147" s="98"/>
      <c r="CP147" s="96"/>
      <c r="CQ147" s="98"/>
      <c r="CR147" s="98"/>
      <c r="CS147" s="98"/>
      <c r="CT147" s="98"/>
      <c r="CU147" s="98"/>
      <c r="CV147" s="98"/>
      <c r="CW147" s="96"/>
      <c r="CX147" s="98"/>
      <c r="CY147" s="98"/>
      <c r="CZ147" s="98"/>
      <c r="DA147" s="98"/>
      <c r="DB147" s="98"/>
      <c r="DC147" s="98"/>
      <c r="DD147" s="96"/>
      <c r="DE147" s="98"/>
      <c r="DF147" s="98"/>
      <c r="DG147" s="98"/>
      <c r="DH147" s="98"/>
      <c r="DI147" s="98"/>
      <c r="DJ147" s="98"/>
      <c r="DK147" s="96"/>
      <c r="DL147" s="98"/>
      <c r="DM147" s="98"/>
      <c r="DN147" s="98"/>
      <c r="DO147" s="98"/>
      <c r="DP147" s="98"/>
      <c r="DQ147" s="98"/>
      <c r="DR147" s="98"/>
      <c r="DS147" s="98"/>
      <c r="DT147" s="98"/>
      <c r="DU147" s="98"/>
      <c r="DV147" s="98"/>
      <c r="DW147" s="98"/>
      <c r="DX147" s="133"/>
      <c r="DY147" s="133"/>
      <c r="DZ147" s="133"/>
      <c r="EA147" s="133"/>
      <c r="EB147" s="133"/>
      <c r="EC147" s="133"/>
      <c r="ED147" s="133"/>
      <c r="EE147" s="134"/>
      <c r="EF147" s="95"/>
      <c r="EG147" s="95"/>
      <c r="EH147" s="95"/>
      <c r="EI147" s="95"/>
      <c r="EJ147" s="95"/>
      <c r="EK147" s="135"/>
      <c r="EL147" s="136"/>
    </row>
    <row r="148" spans="2:142" ht="9" customHeight="1">
      <c r="B148" s="200"/>
      <c r="C148" s="166"/>
      <c r="D148" s="203"/>
      <c r="E148" s="206"/>
      <c r="F148" s="164"/>
      <c r="G148" s="175"/>
      <c r="H148" s="175"/>
      <c r="I148" s="175"/>
      <c r="J148" s="184"/>
      <c r="K148" s="184"/>
      <c r="L148" s="187"/>
      <c r="M148" s="190"/>
      <c r="N148" s="187"/>
      <c r="O148" s="190"/>
      <c r="P148" s="164"/>
      <c r="Q148" s="194"/>
      <c r="R148" s="197"/>
      <c r="S148" s="82"/>
      <c r="T148" s="83"/>
      <c r="U148" s="83"/>
      <c r="V148" s="83"/>
      <c r="W148" s="83"/>
      <c r="X148" s="83"/>
      <c r="Y148" s="83"/>
      <c r="Z148" s="83"/>
      <c r="AA148" s="83"/>
      <c r="AB148" s="83"/>
      <c r="AC148" s="83"/>
      <c r="AD148" s="83"/>
      <c r="AE148" s="83"/>
      <c r="AF148" s="83"/>
      <c r="AG148" s="83"/>
      <c r="AH148" s="109"/>
      <c r="AI148" s="109"/>
      <c r="AJ148" s="103"/>
      <c r="AK148" s="103"/>
      <c r="AL148" s="10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4"/>
      <c r="BY148" s="84"/>
      <c r="BZ148" s="83"/>
      <c r="CA148" s="83"/>
      <c r="CB148" s="83"/>
      <c r="CC148" s="83"/>
      <c r="CD148" s="83"/>
      <c r="CE148" s="83"/>
      <c r="CF148" s="83"/>
      <c r="CG148" s="83"/>
      <c r="CH148" s="83"/>
      <c r="CI148" s="88"/>
      <c r="CJ148" s="90"/>
      <c r="CK148" s="90"/>
      <c r="CL148" s="90"/>
      <c r="CM148" s="90"/>
      <c r="CN148" s="90"/>
      <c r="CO148" s="90"/>
      <c r="CP148" s="97"/>
      <c r="CQ148" s="90"/>
      <c r="CR148" s="90"/>
      <c r="CS148" s="90"/>
      <c r="CT148" s="90"/>
      <c r="CU148" s="90"/>
      <c r="CV148" s="90"/>
      <c r="CW148" s="97"/>
      <c r="CX148" s="90"/>
      <c r="CY148" s="90"/>
      <c r="CZ148" s="90"/>
      <c r="DA148" s="90"/>
      <c r="DB148" s="90"/>
      <c r="DC148" s="90"/>
      <c r="DD148" s="97"/>
      <c r="DE148" s="90"/>
      <c r="DF148" s="90"/>
      <c r="DG148" s="90"/>
      <c r="DH148" s="90"/>
      <c r="DI148" s="90"/>
      <c r="DJ148" s="90"/>
      <c r="DK148" s="97"/>
      <c r="DL148" s="90"/>
      <c r="DM148" s="90"/>
      <c r="DN148" s="98"/>
      <c r="DO148" s="98"/>
      <c r="DP148" s="98"/>
      <c r="DQ148" s="98"/>
      <c r="DR148" s="98"/>
      <c r="DS148" s="98"/>
      <c r="DT148" s="98"/>
      <c r="DU148" s="98"/>
      <c r="DV148" s="98"/>
      <c r="DW148" s="98"/>
      <c r="DX148" s="100"/>
      <c r="DY148" s="100"/>
      <c r="DZ148" s="100"/>
      <c r="EA148" s="100"/>
      <c r="EB148" s="100"/>
      <c r="EC148" s="100"/>
      <c r="ED148" s="100"/>
      <c r="EE148" s="101"/>
      <c r="EF148" s="95"/>
      <c r="EG148" s="95"/>
      <c r="EH148" s="95"/>
      <c r="EI148" s="95"/>
      <c r="EJ148" s="95"/>
      <c r="EK148" s="102"/>
      <c r="EL148" s="94"/>
    </row>
    <row r="149" spans="2:142" ht="9" customHeight="1">
      <c r="B149" s="198"/>
      <c r="C149" s="166"/>
      <c r="D149" s="201"/>
      <c r="E149" s="204"/>
      <c r="F149" s="163"/>
      <c r="G149" s="174"/>
      <c r="H149" s="174"/>
      <c r="I149" s="174"/>
      <c r="J149" s="182"/>
      <c r="K149" s="182"/>
      <c r="L149" s="185"/>
      <c r="M149" s="188"/>
      <c r="N149" s="185"/>
      <c r="O149" s="188"/>
      <c r="P149" s="163"/>
      <c r="Q149" s="192"/>
      <c r="R149" s="195"/>
      <c r="S149" s="82"/>
      <c r="T149" s="85"/>
      <c r="U149" s="84"/>
      <c r="V149" s="84"/>
      <c r="W149" s="84"/>
      <c r="X149" s="84"/>
      <c r="Y149" s="84"/>
      <c r="Z149" s="84"/>
      <c r="AA149" s="84"/>
      <c r="AB149" s="84"/>
      <c r="AC149" s="84"/>
      <c r="AD149" s="84"/>
      <c r="AE149" s="84"/>
      <c r="AF149" s="84"/>
      <c r="AG149" s="84"/>
      <c r="AH149" s="108"/>
      <c r="AI149" s="108"/>
      <c r="AJ149" s="104"/>
      <c r="AK149" s="104"/>
      <c r="AL149" s="10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4"/>
      <c r="BY149" s="84"/>
      <c r="BZ149" s="84"/>
      <c r="CA149" s="84"/>
      <c r="CB149" s="84"/>
      <c r="CC149" s="84"/>
      <c r="CD149" s="84"/>
      <c r="CE149" s="84"/>
      <c r="CF149" s="84"/>
      <c r="CG149" s="84"/>
      <c r="CH149" s="84"/>
      <c r="CI149" s="89"/>
      <c r="CJ149" s="98"/>
      <c r="CK149" s="98"/>
      <c r="CL149" s="98"/>
      <c r="CM149" s="98"/>
      <c r="CN149" s="98"/>
      <c r="CO149" s="98"/>
      <c r="CP149" s="96"/>
      <c r="CQ149" s="98"/>
      <c r="CR149" s="98"/>
      <c r="CS149" s="98"/>
      <c r="CT149" s="98"/>
      <c r="CU149" s="98"/>
      <c r="CV149" s="98"/>
      <c r="CW149" s="96"/>
      <c r="CX149" s="98"/>
      <c r="CY149" s="98"/>
      <c r="CZ149" s="98"/>
      <c r="DA149" s="98"/>
      <c r="DB149" s="98"/>
      <c r="DC149" s="98"/>
      <c r="DD149" s="96"/>
      <c r="DE149" s="98"/>
      <c r="DF149" s="98"/>
      <c r="DG149" s="98"/>
      <c r="DH149" s="98"/>
      <c r="DI149" s="98"/>
      <c r="DJ149" s="98"/>
      <c r="DK149" s="96"/>
      <c r="DL149" s="98"/>
      <c r="DM149" s="98"/>
      <c r="DN149" s="90"/>
      <c r="DO149" s="90"/>
      <c r="DP149" s="90"/>
      <c r="DQ149" s="90"/>
      <c r="DR149" s="90"/>
      <c r="DS149" s="90"/>
      <c r="DT149" s="90"/>
      <c r="DU149" s="90"/>
      <c r="DV149" s="90"/>
      <c r="DW149" s="90"/>
      <c r="DX149" s="90"/>
      <c r="DY149" s="90"/>
      <c r="DZ149" s="90"/>
      <c r="EA149" s="90"/>
      <c r="EB149" s="90"/>
      <c r="EC149" s="90"/>
      <c r="ED149" s="90"/>
      <c r="EE149" s="90"/>
      <c r="EF149" s="90"/>
      <c r="EG149" s="90"/>
      <c r="EH149" s="90"/>
      <c r="EI149" s="90"/>
      <c r="EJ149" s="90"/>
      <c r="EK149" s="99"/>
      <c r="EL149" s="93"/>
    </row>
    <row r="150" spans="2:142" ht="9" customHeight="1">
      <c r="B150" s="199"/>
      <c r="C150" s="166"/>
      <c r="D150" s="202"/>
      <c r="E150" s="205"/>
      <c r="F150" s="191"/>
      <c r="G150" s="207"/>
      <c r="H150" s="207"/>
      <c r="I150" s="207"/>
      <c r="J150" s="183"/>
      <c r="K150" s="183"/>
      <c r="L150" s="186"/>
      <c r="M150" s="189"/>
      <c r="N150" s="186"/>
      <c r="O150" s="189"/>
      <c r="P150" s="191"/>
      <c r="Q150" s="193"/>
      <c r="R150" s="196"/>
      <c r="S150" s="82"/>
      <c r="T150" s="83"/>
      <c r="U150" s="83"/>
      <c r="V150" s="83"/>
      <c r="W150" s="83"/>
      <c r="X150" s="83"/>
      <c r="Y150" s="83"/>
      <c r="Z150" s="83"/>
      <c r="AA150" s="83"/>
      <c r="AB150" s="83"/>
      <c r="AC150" s="83"/>
      <c r="AD150" s="83"/>
      <c r="AE150" s="83"/>
      <c r="AF150" s="83"/>
      <c r="AG150" s="83"/>
      <c r="AH150" s="109"/>
      <c r="AI150" s="109"/>
      <c r="AJ150" s="103"/>
      <c r="AK150" s="103"/>
      <c r="AL150" s="10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c r="BR150" s="83"/>
      <c r="BS150" s="83"/>
      <c r="BT150" s="83"/>
      <c r="BU150" s="83"/>
      <c r="BV150" s="83"/>
      <c r="BW150" s="83"/>
      <c r="BX150" s="84"/>
      <c r="BY150" s="84"/>
      <c r="BZ150" s="83"/>
      <c r="CA150" s="83"/>
      <c r="CB150" s="83"/>
      <c r="CC150" s="83"/>
      <c r="CD150" s="83"/>
      <c r="CE150" s="83"/>
      <c r="CF150" s="83"/>
      <c r="CG150" s="83"/>
      <c r="CH150" s="83"/>
      <c r="CI150" s="88"/>
      <c r="CJ150" s="98"/>
      <c r="CK150" s="98"/>
      <c r="CL150" s="98"/>
      <c r="CM150" s="98"/>
      <c r="CN150" s="98"/>
      <c r="CO150" s="98"/>
      <c r="CP150" s="96"/>
      <c r="CQ150" s="98"/>
      <c r="CR150" s="98"/>
      <c r="CS150" s="98"/>
      <c r="CT150" s="98"/>
      <c r="CU150" s="98"/>
      <c r="CV150" s="98"/>
      <c r="CW150" s="96"/>
      <c r="CX150" s="98"/>
      <c r="CY150" s="98"/>
      <c r="CZ150" s="98"/>
      <c r="DA150" s="98"/>
      <c r="DB150" s="98"/>
      <c r="DC150" s="98"/>
      <c r="DD150" s="96"/>
      <c r="DE150" s="98"/>
      <c r="DF150" s="98"/>
      <c r="DG150" s="98"/>
      <c r="DH150" s="98"/>
      <c r="DI150" s="98"/>
      <c r="DJ150" s="98"/>
      <c r="DK150" s="96"/>
      <c r="DL150" s="98"/>
      <c r="DM150" s="98"/>
      <c r="DN150" s="98"/>
      <c r="DO150" s="98"/>
      <c r="DP150" s="98"/>
      <c r="DQ150" s="98"/>
      <c r="DR150" s="98"/>
      <c r="DS150" s="98"/>
      <c r="DT150" s="98"/>
      <c r="DU150" s="98"/>
      <c r="DV150" s="98"/>
      <c r="DW150" s="98"/>
      <c r="DX150" s="133"/>
      <c r="DY150" s="133"/>
      <c r="DZ150" s="133"/>
      <c r="EA150" s="133"/>
      <c r="EB150" s="133"/>
      <c r="EC150" s="133"/>
      <c r="ED150" s="133"/>
      <c r="EE150" s="134"/>
      <c r="EF150" s="95"/>
      <c r="EG150" s="95"/>
      <c r="EH150" s="95"/>
      <c r="EI150" s="95"/>
      <c r="EJ150" s="95"/>
      <c r="EK150" s="135"/>
      <c r="EL150" s="136"/>
    </row>
    <row r="151" spans="2:142" ht="9" customHeight="1">
      <c r="B151" s="200"/>
      <c r="C151" s="166"/>
      <c r="D151" s="203"/>
      <c r="E151" s="206"/>
      <c r="F151" s="164"/>
      <c r="G151" s="175"/>
      <c r="H151" s="175"/>
      <c r="I151" s="175"/>
      <c r="J151" s="184"/>
      <c r="K151" s="184"/>
      <c r="L151" s="187"/>
      <c r="M151" s="190"/>
      <c r="N151" s="187"/>
      <c r="O151" s="190"/>
      <c r="P151" s="164"/>
      <c r="Q151" s="194"/>
      <c r="R151" s="197"/>
      <c r="S151" s="82"/>
      <c r="T151" s="83"/>
      <c r="U151" s="83"/>
      <c r="V151" s="83"/>
      <c r="W151" s="83"/>
      <c r="X151" s="83"/>
      <c r="Y151" s="83"/>
      <c r="Z151" s="83"/>
      <c r="AA151" s="83"/>
      <c r="AB151" s="83"/>
      <c r="AC151" s="83"/>
      <c r="AD151" s="83"/>
      <c r="AE151" s="83"/>
      <c r="AF151" s="83"/>
      <c r="AG151" s="83"/>
      <c r="AH151" s="109"/>
      <c r="AI151" s="109"/>
      <c r="AJ151" s="103"/>
      <c r="AK151" s="103"/>
      <c r="AL151" s="10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4"/>
      <c r="BY151" s="84"/>
      <c r="BZ151" s="83"/>
      <c r="CA151" s="83"/>
      <c r="CB151" s="83"/>
      <c r="CC151" s="83"/>
      <c r="CD151" s="83"/>
      <c r="CE151" s="83"/>
      <c r="CF151" s="83"/>
      <c r="CG151" s="83"/>
      <c r="CH151" s="83"/>
      <c r="CI151" s="88"/>
      <c r="CJ151" s="90"/>
      <c r="CK151" s="90"/>
      <c r="CL151" s="90"/>
      <c r="CM151" s="90"/>
      <c r="CN151" s="90"/>
      <c r="CO151" s="90"/>
      <c r="CP151" s="97"/>
      <c r="CQ151" s="90"/>
      <c r="CR151" s="90"/>
      <c r="CS151" s="90"/>
      <c r="CT151" s="90"/>
      <c r="CU151" s="90"/>
      <c r="CV151" s="90"/>
      <c r="CW151" s="97"/>
      <c r="CX151" s="90"/>
      <c r="CY151" s="90"/>
      <c r="CZ151" s="90"/>
      <c r="DA151" s="90"/>
      <c r="DB151" s="90"/>
      <c r="DC151" s="90"/>
      <c r="DD151" s="97"/>
      <c r="DE151" s="90"/>
      <c r="DF151" s="90"/>
      <c r="DG151" s="90"/>
      <c r="DH151" s="90"/>
      <c r="DI151" s="90"/>
      <c r="DJ151" s="90"/>
      <c r="DK151" s="97"/>
      <c r="DL151" s="90"/>
      <c r="DM151" s="90"/>
      <c r="DN151" s="98"/>
      <c r="DO151" s="98"/>
      <c r="DP151" s="98"/>
      <c r="DQ151" s="98"/>
      <c r="DR151" s="98"/>
      <c r="DS151" s="98"/>
      <c r="DT151" s="98"/>
      <c r="DU151" s="98"/>
      <c r="DV151" s="98"/>
      <c r="DW151" s="98"/>
      <c r="DX151" s="100"/>
      <c r="DY151" s="100"/>
      <c r="DZ151" s="100"/>
      <c r="EA151" s="100"/>
      <c r="EB151" s="100"/>
      <c r="EC151" s="100"/>
      <c r="ED151" s="100"/>
      <c r="EE151" s="101"/>
      <c r="EF151" s="95"/>
      <c r="EG151" s="95"/>
      <c r="EH151" s="95"/>
      <c r="EI151" s="95"/>
      <c r="EJ151" s="95"/>
      <c r="EK151" s="102"/>
      <c r="EL151" s="94"/>
    </row>
  </sheetData>
  <sheetProtection formatCells="0" formatColumns="0" formatRows="0" sort="0" autoFilter="0"/>
  <autoFilter ref="A10:EL12">
    <filterColumn colId="16" showButton="0"/>
  </autoFilter>
  <dataConsolidate/>
  <mergeCells count="1127">
    <mergeCell ref="B3:C3"/>
    <mergeCell ref="P21:P22"/>
    <mergeCell ref="P23:P24"/>
    <mergeCell ref="P39:P40"/>
    <mergeCell ref="P31:P32"/>
    <mergeCell ref="P41:P42"/>
    <mergeCell ref="J49:J50"/>
    <mergeCell ref="K49:K50"/>
    <mergeCell ref="P79:P80"/>
    <mergeCell ref="O57:O58"/>
    <mergeCell ref="J37:J38"/>
    <mergeCell ref="L63:L64"/>
    <mergeCell ref="L51:L52"/>
    <mergeCell ref="M51:M52"/>
    <mergeCell ref="N51:N52"/>
    <mergeCell ref="L45:L46"/>
    <mergeCell ref="L49:L50"/>
    <mergeCell ref="J65:J66"/>
    <mergeCell ref="K55:K56"/>
    <mergeCell ref="L55:L56"/>
    <mergeCell ref="M55:M56"/>
    <mergeCell ref="N55:N56"/>
    <mergeCell ref="L47:L48"/>
    <mergeCell ref="J51:J52"/>
    <mergeCell ref="K51:K52"/>
    <mergeCell ref="P29:P30"/>
    <mergeCell ref="N23:N24"/>
    <mergeCell ref="O23:O24"/>
    <mergeCell ref="O79:O80"/>
    <mergeCell ref="J63:J64"/>
    <mergeCell ref="J67:J68"/>
    <mergeCell ref="M35:M36"/>
    <mergeCell ref="N35:N36"/>
    <mergeCell ref="P110:P111"/>
    <mergeCell ref="J57:J58"/>
    <mergeCell ref="P53:P54"/>
    <mergeCell ref="P55:P56"/>
    <mergeCell ref="P57:P58"/>
    <mergeCell ref="K57:K58"/>
    <mergeCell ref="L57:L58"/>
    <mergeCell ref="P59:P60"/>
    <mergeCell ref="P63:P64"/>
    <mergeCell ref="P65:P66"/>
    <mergeCell ref="L97:L98"/>
    <mergeCell ref="M97:M98"/>
    <mergeCell ref="N97:N98"/>
    <mergeCell ref="O97:O98"/>
    <mergeCell ref="G103:G104"/>
    <mergeCell ref="H103:H104"/>
    <mergeCell ref="I103:I104"/>
    <mergeCell ref="J103:J104"/>
    <mergeCell ref="I99:I100"/>
    <mergeCell ref="L103:L104"/>
    <mergeCell ref="K93:K94"/>
    <mergeCell ref="G99:G100"/>
    <mergeCell ref="H99:H100"/>
    <mergeCell ref="L61:L62"/>
    <mergeCell ref="M61:M62"/>
    <mergeCell ref="N61:N62"/>
    <mergeCell ref="P108:P109"/>
    <mergeCell ref="M99:M100"/>
    <mergeCell ref="I81:I82"/>
    <mergeCell ref="I105:I107"/>
    <mergeCell ref="J105:J107"/>
    <mergeCell ref="K105:K107"/>
    <mergeCell ref="Q87:Q88"/>
    <mergeCell ref="R87:R88"/>
    <mergeCell ref="G61:G62"/>
    <mergeCell ref="H61:H62"/>
    <mergeCell ref="I61:I62"/>
    <mergeCell ref="J61:J62"/>
    <mergeCell ref="K61:K62"/>
    <mergeCell ref="K65:K66"/>
    <mergeCell ref="N63:N64"/>
    <mergeCell ref="O63:O64"/>
    <mergeCell ref="R83:R84"/>
    <mergeCell ref="G81:G82"/>
    <mergeCell ref="H81:H82"/>
    <mergeCell ref="R69:R70"/>
    <mergeCell ref="N69:N70"/>
    <mergeCell ref="O69:O70"/>
    <mergeCell ref="M69:M70"/>
    <mergeCell ref="N75:N76"/>
    <mergeCell ref="M75:M76"/>
    <mergeCell ref="J73:J74"/>
    <mergeCell ref="J79:J80"/>
    <mergeCell ref="K79:K80"/>
    <mergeCell ref="M87:M88"/>
    <mergeCell ref="M73:M74"/>
    <mergeCell ref="Q120:Q121"/>
    <mergeCell ref="R120:R121"/>
    <mergeCell ref="P120:P121"/>
    <mergeCell ref="P126:P127"/>
    <mergeCell ref="P128:P130"/>
    <mergeCell ref="L126:L127"/>
    <mergeCell ref="M126:M127"/>
    <mergeCell ref="N126:N127"/>
    <mergeCell ref="O126:O127"/>
    <mergeCell ref="Q126:Q127"/>
    <mergeCell ref="R126:R127"/>
    <mergeCell ref="O128:O130"/>
    <mergeCell ref="Q128:Q130"/>
    <mergeCell ref="R128:R130"/>
    <mergeCell ref="Q39:Q40"/>
    <mergeCell ref="R39:R40"/>
    <mergeCell ref="O55:O56"/>
    <mergeCell ref="L41:L42"/>
    <mergeCell ref="M41:M42"/>
    <mergeCell ref="N41:N42"/>
    <mergeCell ref="O41:O42"/>
    <mergeCell ref="L43:L44"/>
    <mergeCell ref="M43:M44"/>
    <mergeCell ref="N43:N44"/>
    <mergeCell ref="O43:O44"/>
    <mergeCell ref="R41:R42"/>
    <mergeCell ref="Q43:Q44"/>
    <mergeCell ref="R43:R44"/>
    <mergeCell ref="N45:N46"/>
    <mergeCell ref="O45:O46"/>
    <mergeCell ref="Q45:Q46"/>
    <mergeCell ref="R45:R46"/>
    <mergeCell ref="Q116:Q117"/>
    <mergeCell ref="R116:R117"/>
    <mergeCell ref="F116:F117"/>
    <mergeCell ref="K118:K119"/>
    <mergeCell ref="L118:L119"/>
    <mergeCell ref="M118:M119"/>
    <mergeCell ref="N118:N119"/>
    <mergeCell ref="O118:O119"/>
    <mergeCell ref="Q118:Q119"/>
    <mergeCell ref="R118:R119"/>
    <mergeCell ref="P116:P117"/>
    <mergeCell ref="P118:P119"/>
    <mergeCell ref="G116:G117"/>
    <mergeCell ref="H116:H117"/>
    <mergeCell ref="I116:I117"/>
    <mergeCell ref="G118:G119"/>
    <mergeCell ref="H118:H119"/>
    <mergeCell ref="K116:K117"/>
    <mergeCell ref="L116:L117"/>
    <mergeCell ref="M116:M117"/>
    <mergeCell ref="N116:N117"/>
    <mergeCell ref="O116:O117"/>
    <mergeCell ref="J118:J119"/>
    <mergeCell ref="O120:O121"/>
    <mergeCell ref="K126:K127"/>
    <mergeCell ref="Q112:Q113"/>
    <mergeCell ref="R112:R113"/>
    <mergeCell ref="D114:D115"/>
    <mergeCell ref="G114:G115"/>
    <mergeCell ref="H114:H115"/>
    <mergeCell ref="I114:I115"/>
    <mergeCell ref="J114:J115"/>
    <mergeCell ref="K114:K115"/>
    <mergeCell ref="L114:L115"/>
    <mergeCell ref="M114:M115"/>
    <mergeCell ref="N114:N115"/>
    <mergeCell ref="O114:O115"/>
    <mergeCell ref="Q114:Q115"/>
    <mergeCell ref="R114:R115"/>
    <mergeCell ref="D112:D113"/>
    <mergeCell ref="G112:G113"/>
    <mergeCell ref="J112:J113"/>
    <mergeCell ref="I112:I113"/>
    <mergeCell ref="F114:F115"/>
    <mergeCell ref="P114:P115"/>
    <mergeCell ref="K112:K113"/>
    <mergeCell ref="L112:L113"/>
    <mergeCell ref="M112:M113"/>
    <mergeCell ref="N112:N113"/>
    <mergeCell ref="O112:O113"/>
    <mergeCell ref="D118:D119"/>
    <mergeCell ref="D120:D121"/>
    <mergeCell ref="G120:G121"/>
    <mergeCell ref="H120:H121"/>
    <mergeCell ref="I120:I121"/>
    <mergeCell ref="R103:R104"/>
    <mergeCell ref="L99:L100"/>
    <mergeCell ref="Q105:Q107"/>
    <mergeCell ref="R105:R107"/>
    <mergeCell ref="E105:E107"/>
    <mergeCell ref="D103:D104"/>
    <mergeCell ref="J101:J102"/>
    <mergeCell ref="K101:K102"/>
    <mergeCell ref="L101:L102"/>
    <mergeCell ref="P91:P92"/>
    <mergeCell ref="P93:P94"/>
    <mergeCell ref="P95:P96"/>
    <mergeCell ref="P99:P100"/>
    <mergeCell ref="P101:P102"/>
    <mergeCell ref="P103:P104"/>
    <mergeCell ref="P105:P107"/>
    <mergeCell ref="O91:O92"/>
    <mergeCell ref="Q91:Q92"/>
    <mergeCell ref="R91:R92"/>
    <mergeCell ref="I95:I96"/>
    <mergeCell ref="J95:J96"/>
    <mergeCell ref="K95:K96"/>
    <mergeCell ref="F95:F96"/>
    <mergeCell ref="K99:K100"/>
    <mergeCell ref="M105:M107"/>
    <mergeCell ref="N105:N107"/>
    <mergeCell ref="O105:O107"/>
    <mergeCell ref="I91:I92"/>
    <mergeCell ref="J91:J92"/>
    <mergeCell ref="K91:K92"/>
    <mergeCell ref="L91:L92"/>
    <mergeCell ref="G93:G94"/>
    <mergeCell ref="Q93:Q94"/>
    <mergeCell ref="R93:R94"/>
    <mergeCell ref="N93:N94"/>
    <mergeCell ref="M91:M92"/>
    <mergeCell ref="N91:N92"/>
    <mergeCell ref="D93:D94"/>
    <mergeCell ref="R89:R90"/>
    <mergeCell ref="F89:F90"/>
    <mergeCell ref="M101:M102"/>
    <mergeCell ref="N101:N102"/>
    <mergeCell ref="F101:F102"/>
    <mergeCell ref="M95:M96"/>
    <mergeCell ref="O95:O96"/>
    <mergeCell ref="Q95:Q96"/>
    <mergeCell ref="L89:L90"/>
    <mergeCell ref="M89:M90"/>
    <mergeCell ref="N89:N90"/>
    <mergeCell ref="O89:O90"/>
    <mergeCell ref="Q89:Q90"/>
    <mergeCell ref="P89:P90"/>
    <mergeCell ref="F91:F92"/>
    <mergeCell ref="R99:R100"/>
    <mergeCell ref="D95:D96"/>
    <mergeCell ref="D99:D100"/>
    <mergeCell ref="N95:N96"/>
    <mergeCell ref="J89:J90"/>
    <mergeCell ref="Q97:Q98"/>
    <mergeCell ref="R97:R98"/>
    <mergeCell ref="E89:E90"/>
    <mergeCell ref="G89:G90"/>
    <mergeCell ref="E93:E94"/>
    <mergeCell ref="M93:M94"/>
    <mergeCell ref="F103:F104"/>
    <mergeCell ref="M103:M104"/>
    <mergeCell ref="G95:G96"/>
    <mergeCell ref="E95:E96"/>
    <mergeCell ref="L93:L94"/>
    <mergeCell ref="F99:F100"/>
    <mergeCell ref="I93:I94"/>
    <mergeCell ref="J93:J94"/>
    <mergeCell ref="F97:F98"/>
    <mergeCell ref="G97:G98"/>
    <mergeCell ref="H97:H98"/>
    <mergeCell ref="I97:I98"/>
    <mergeCell ref="J97:J98"/>
    <mergeCell ref="K97:K98"/>
    <mergeCell ref="Q99:Q100"/>
    <mergeCell ref="Q103:Q104"/>
    <mergeCell ref="R85:R86"/>
    <mergeCell ref="F85:F86"/>
    <mergeCell ref="L85:L86"/>
    <mergeCell ref="M85:M86"/>
    <mergeCell ref="N85:N86"/>
    <mergeCell ref="O85:O86"/>
    <mergeCell ref="Q85:Q86"/>
    <mergeCell ref="P85:P86"/>
    <mergeCell ref="J85:J86"/>
    <mergeCell ref="K85:K86"/>
    <mergeCell ref="N87:N88"/>
    <mergeCell ref="O87:O88"/>
    <mergeCell ref="R101:R102"/>
    <mergeCell ref="O101:O102"/>
    <mergeCell ref="Q101:Q102"/>
    <mergeCell ref="H89:H90"/>
    <mergeCell ref="Q81:Q82"/>
    <mergeCell ref="R81:R82"/>
    <mergeCell ref="N81:N82"/>
    <mergeCell ref="O81:O82"/>
    <mergeCell ref="P81:P82"/>
    <mergeCell ref="P83:P84"/>
    <mergeCell ref="Q83:Q84"/>
    <mergeCell ref="R77:R78"/>
    <mergeCell ref="E77:E78"/>
    <mergeCell ref="G77:G78"/>
    <mergeCell ref="H77:H78"/>
    <mergeCell ref="I77:I78"/>
    <mergeCell ref="P71:P72"/>
    <mergeCell ref="P77:P78"/>
    <mergeCell ref="N79:N80"/>
    <mergeCell ref="P75:P76"/>
    <mergeCell ref="G73:G74"/>
    <mergeCell ref="H73:H74"/>
    <mergeCell ref="I73:I74"/>
    <mergeCell ref="O73:O74"/>
    <mergeCell ref="Q73:Q74"/>
    <mergeCell ref="R73:R74"/>
    <mergeCell ref="K77:K78"/>
    <mergeCell ref="O75:O76"/>
    <mergeCell ref="Q75:Q76"/>
    <mergeCell ref="R75:R76"/>
    <mergeCell ref="Q77:Q78"/>
    <mergeCell ref="P73:P74"/>
    <mergeCell ref="K43:K44"/>
    <mergeCell ref="H43:H44"/>
    <mergeCell ref="P45:P46"/>
    <mergeCell ref="N57:N58"/>
    <mergeCell ref="I53:I54"/>
    <mergeCell ref="J53:J54"/>
    <mergeCell ref="K53:K54"/>
    <mergeCell ref="L53:L54"/>
    <mergeCell ref="M53:M54"/>
    <mergeCell ref="N53:N54"/>
    <mergeCell ref="H55:H56"/>
    <mergeCell ref="I55:I56"/>
    <mergeCell ref="J55:J56"/>
    <mergeCell ref="P51:P52"/>
    <mergeCell ref="E83:E84"/>
    <mergeCell ref="E81:E82"/>
    <mergeCell ref="J81:J82"/>
    <mergeCell ref="K81:K82"/>
    <mergeCell ref="J59:J60"/>
    <mergeCell ref="K59:K60"/>
    <mergeCell ref="L59:L60"/>
    <mergeCell ref="F57:F58"/>
    <mergeCell ref="G57:G58"/>
    <mergeCell ref="H57:H58"/>
    <mergeCell ref="I57:I58"/>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E15:E16"/>
    <mergeCell ref="G15:G16"/>
    <mergeCell ref="I15:I16"/>
    <mergeCell ref="J15:J16"/>
    <mergeCell ref="K15:K16"/>
    <mergeCell ref="L15:L16"/>
    <mergeCell ref="M15:M16"/>
    <mergeCell ref="N15:N16"/>
    <mergeCell ref="D15:D16"/>
    <mergeCell ref="P9:P10"/>
    <mergeCell ref="P11:P12"/>
    <mergeCell ref="P15:P16"/>
    <mergeCell ref="M19:M20"/>
    <mergeCell ref="N19:N20"/>
    <mergeCell ref="E17:E18"/>
    <mergeCell ref="G17:G18"/>
    <mergeCell ref="J17:J18"/>
    <mergeCell ref="F17:F18"/>
    <mergeCell ref="R71:R72"/>
    <mergeCell ref="R65:R66"/>
    <mergeCell ref="L65:L66"/>
    <mergeCell ref="R67:R68"/>
    <mergeCell ref="M65:M66"/>
    <mergeCell ref="N65:N66"/>
    <mergeCell ref="O65:O66"/>
    <mergeCell ref="Q65:Q66"/>
    <mergeCell ref="Q19:Q20"/>
    <mergeCell ref="K27:K28"/>
    <mergeCell ref="N17:N18"/>
    <mergeCell ref="Q37:Q38"/>
    <mergeCell ref="O17:O18"/>
    <mergeCell ref="O19:O20"/>
    <mergeCell ref="Q57:Q58"/>
    <mergeCell ref="R57:R58"/>
    <mergeCell ref="O61:O62"/>
    <mergeCell ref="M59:M60"/>
    <mergeCell ref="N59:N60"/>
    <mergeCell ref="R37:R38"/>
    <mergeCell ref="N37:N38"/>
    <mergeCell ref="R33:R34"/>
    <mergeCell ref="Q61:Q62"/>
    <mergeCell ref="P43:P44"/>
    <mergeCell ref="P47:P48"/>
    <mergeCell ref="P49:P50"/>
    <mergeCell ref="D105:D107"/>
    <mergeCell ref="G105:G107"/>
    <mergeCell ref="H105:H107"/>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M71:M72"/>
    <mergeCell ref="N71:N72"/>
    <mergeCell ref="H91:H92"/>
    <mergeCell ref="F93:F94"/>
    <mergeCell ref="D79:D80"/>
    <mergeCell ref="G79:G80"/>
    <mergeCell ref="H79:H80"/>
    <mergeCell ref="D89:D9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O33:O34"/>
    <mergeCell ref="Q33:Q34"/>
    <mergeCell ref="Q31:Q32"/>
    <mergeCell ref="O21:O22"/>
    <mergeCell ref="Q21:Q22"/>
    <mergeCell ref="Q25:Q26"/>
    <mergeCell ref="P17:P18"/>
    <mergeCell ref="P19:P20"/>
    <mergeCell ref="Q41:Q42"/>
    <mergeCell ref="R63:R64"/>
    <mergeCell ref="Q49:Q50"/>
    <mergeCell ref="R49:R50"/>
    <mergeCell ref="M47:M48"/>
    <mergeCell ref="N47:N48"/>
    <mergeCell ref="O47:O48"/>
    <mergeCell ref="M45:M46"/>
    <mergeCell ref="M49:M50"/>
    <mergeCell ref="N49:N50"/>
    <mergeCell ref="O49:O50"/>
    <mergeCell ref="Q55:Q56"/>
    <mergeCell ref="R55:R56"/>
    <mergeCell ref="Q63:Q64"/>
    <mergeCell ref="P61:P62"/>
    <mergeCell ref="R61:R62"/>
    <mergeCell ref="O59:O60"/>
    <mergeCell ref="R59:R60"/>
    <mergeCell ref="M57:M58"/>
    <mergeCell ref="Q59:Q6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17:Q18"/>
    <mergeCell ref="L17:L18"/>
    <mergeCell ref="M17:M18"/>
    <mergeCell ref="K33:K34"/>
    <mergeCell ref="H33:H34"/>
    <mergeCell ref="L33:L34"/>
    <mergeCell ref="M33:M34"/>
    <mergeCell ref="N33:N34"/>
    <mergeCell ref="H31:H32"/>
    <mergeCell ref="J21:J22"/>
    <mergeCell ref="K21:K22"/>
    <mergeCell ref="L21:L22"/>
    <mergeCell ref="M21:M22"/>
    <mergeCell ref="N21:N22"/>
    <mergeCell ref="Q29:Q30"/>
    <mergeCell ref="R29:R30"/>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E63:E64"/>
    <mergeCell ref="G63:G64"/>
    <mergeCell ref="H63:H64"/>
    <mergeCell ref="G55:G56"/>
    <mergeCell ref="E53:E54"/>
    <mergeCell ref="E55:E56"/>
    <mergeCell ref="H41:H42"/>
    <mergeCell ref="G51:G52"/>
    <mergeCell ref="E49:E50"/>
    <mergeCell ref="E51:E52"/>
    <mergeCell ref="D61:D62"/>
    <mergeCell ref="G47:G48"/>
    <mergeCell ref="G49:G50"/>
    <mergeCell ref="H37:H38"/>
    <mergeCell ref="E79:E80"/>
    <mergeCell ref="F79:F80"/>
    <mergeCell ref="D71:D72"/>
    <mergeCell ref="D73:D74"/>
    <mergeCell ref="F77:F78"/>
    <mergeCell ref="D77:D78"/>
    <mergeCell ref="N39:N40"/>
    <mergeCell ref="O39:O40"/>
    <mergeCell ref="E41:E42"/>
    <mergeCell ref="E43:E44"/>
    <mergeCell ref="I45:I46"/>
    <mergeCell ref="J45:J46"/>
    <mergeCell ref="K45:K46"/>
    <mergeCell ref="G45:G46"/>
    <mergeCell ref="M31:M32"/>
    <mergeCell ref="L35:L36"/>
    <mergeCell ref="I37:I38"/>
    <mergeCell ref="K47:K48"/>
    <mergeCell ref="H29:H30"/>
    <mergeCell ref="G41:G42"/>
    <mergeCell ref="L37:L38"/>
    <mergeCell ref="E45:E46"/>
    <mergeCell ref="G43:G44"/>
    <mergeCell ref="N31:N32"/>
    <mergeCell ref="L31:L32"/>
    <mergeCell ref="E47:E48"/>
    <mergeCell ref="H35:H36"/>
    <mergeCell ref="I35:I36"/>
    <mergeCell ref="J35:J36"/>
    <mergeCell ref="K35:K36"/>
    <mergeCell ref="O31:O32"/>
    <mergeCell ref="O29:O30"/>
    <mergeCell ref="I47:I48"/>
    <mergeCell ref="J47:J48"/>
    <mergeCell ref="I41:I42"/>
    <mergeCell ref="J41:J42"/>
    <mergeCell ref="K41:K42"/>
    <mergeCell ref="J43:J44"/>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3:E34"/>
    <mergeCell ref="E35:E36"/>
    <mergeCell ref="G33:G34"/>
    <mergeCell ref="I29:I30"/>
    <mergeCell ref="N27:N28"/>
    <mergeCell ref="J29:J30"/>
    <mergeCell ref="K29:K30"/>
    <mergeCell ref="L29:L30"/>
    <mergeCell ref="M29:M30"/>
    <mergeCell ref="N29:N30"/>
    <mergeCell ref="D37:D38"/>
    <mergeCell ref="E29:E30"/>
    <mergeCell ref="F29:F30"/>
    <mergeCell ref="M37:M38"/>
    <mergeCell ref="D35:D36"/>
    <mergeCell ref="L105:L107"/>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H85:H86"/>
    <mergeCell ref="I85:I86"/>
    <mergeCell ref="L95:L96"/>
    <mergeCell ref="H93:H94"/>
    <mergeCell ref="K89:K90"/>
    <mergeCell ref="L73:L74"/>
    <mergeCell ref="J39:J40"/>
    <mergeCell ref="K39:K40"/>
    <mergeCell ref="L39:L40"/>
    <mergeCell ref="M39:M40"/>
    <mergeCell ref="H51:H52"/>
    <mergeCell ref="G83:G84"/>
    <mergeCell ref="H83:H84"/>
    <mergeCell ref="I83:I84"/>
    <mergeCell ref="J83:J84"/>
    <mergeCell ref="K83:K84"/>
    <mergeCell ref="F81:F82"/>
    <mergeCell ref="F83:F84"/>
    <mergeCell ref="Q23:Q24"/>
    <mergeCell ref="R23:R24"/>
    <mergeCell ref="D21:D22"/>
    <mergeCell ref="E21:E22"/>
    <mergeCell ref="F21:F22"/>
    <mergeCell ref="G31:G32"/>
    <mergeCell ref="F39:F40"/>
    <mergeCell ref="F41:F42"/>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O27:O28"/>
    <mergeCell ref="F37:F38"/>
    <mergeCell ref="R17:R18"/>
    <mergeCell ref="B19:B20"/>
    <mergeCell ref="C19:C20"/>
    <mergeCell ref="P112:P113"/>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7"/>
    <mergeCell ref="F112:F113"/>
    <mergeCell ref="J99:J100"/>
    <mergeCell ref="H101:H102"/>
    <mergeCell ref="I101:I102"/>
    <mergeCell ref="B31:B32"/>
    <mergeCell ref="C31:C32"/>
    <mergeCell ref="H67:H68"/>
    <mergeCell ref="F87:F88"/>
    <mergeCell ref="H53:H54"/>
    <mergeCell ref="O25:O26"/>
    <mergeCell ref="R27:R28"/>
    <mergeCell ref="R21:R22"/>
    <mergeCell ref="D23:D24"/>
    <mergeCell ref="E23:E24"/>
    <mergeCell ref="B45:B46"/>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D19:D20"/>
    <mergeCell ref="D17:D18"/>
    <mergeCell ref="E19:E20"/>
    <mergeCell ref="G19:G20"/>
    <mergeCell ref="H19:H20"/>
    <mergeCell ref="I19:I20"/>
    <mergeCell ref="J19:J20"/>
    <mergeCell ref="K19:K20"/>
    <mergeCell ref="L19:L20"/>
    <mergeCell ref="F19:F20"/>
    <mergeCell ref="K17:K18"/>
    <mergeCell ref="G35:G36"/>
    <mergeCell ref="D29:D30"/>
    <mergeCell ref="G29:G30"/>
    <mergeCell ref="D39:D40"/>
    <mergeCell ref="B25:B26"/>
    <mergeCell ref="C25:C26"/>
    <mergeCell ref="B27:B28"/>
    <mergeCell ref="C27:C28"/>
    <mergeCell ref="F23:F24"/>
    <mergeCell ref="G23:G24"/>
    <mergeCell ref="H23:H24"/>
    <mergeCell ref="I23:I24"/>
    <mergeCell ref="J23:J24"/>
    <mergeCell ref="K23:K24"/>
    <mergeCell ref="L23:L24"/>
    <mergeCell ref="M23:M24"/>
    <mergeCell ref="F31:F32"/>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F65:F66"/>
    <mergeCell ref="C45:C46"/>
    <mergeCell ref="D41:D42"/>
    <mergeCell ref="I43:I44"/>
    <mergeCell ref="D45:D46"/>
    <mergeCell ref="H45:H46"/>
    <mergeCell ref="D43:D44"/>
    <mergeCell ref="F61:F62"/>
    <mergeCell ref="D51:D52"/>
    <mergeCell ref="D47:D48"/>
    <mergeCell ref="D49:D50"/>
    <mergeCell ref="I49:I50"/>
    <mergeCell ref="I51:I52"/>
    <mergeCell ref="D31:D32"/>
    <mergeCell ref="I63:I64"/>
    <mergeCell ref="D59:D60"/>
    <mergeCell ref="E59:E60"/>
    <mergeCell ref="F59:F60"/>
    <mergeCell ref="G59:G60"/>
    <mergeCell ref="H59:H60"/>
    <mergeCell ref="I59:I60"/>
    <mergeCell ref="E31:E32"/>
    <mergeCell ref="G39:G40"/>
    <mergeCell ref="E39:E40"/>
    <mergeCell ref="D55:D56"/>
    <mergeCell ref="H47:H48"/>
    <mergeCell ref="G53:G54"/>
    <mergeCell ref="D57:D58"/>
    <mergeCell ref="E57:E58"/>
    <mergeCell ref="D53:D54"/>
    <mergeCell ref="H49:H50"/>
    <mergeCell ref="F63:F64"/>
    <mergeCell ref="I79:I80"/>
    <mergeCell ref="M79:M80"/>
    <mergeCell ref="L79:L80"/>
    <mergeCell ref="K73:K74"/>
    <mergeCell ref="J71:J72"/>
    <mergeCell ref="J75:J76"/>
    <mergeCell ref="K75:K76"/>
    <mergeCell ref="L75:L7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67:L68"/>
    <mergeCell ref="D69:D70"/>
    <mergeCell ref="Q71:Q72"/>
    <mergeCell ref="P87:P88"/>
    <mergeCell ref="L81:L82"/>
    <mergeCell ref="M81:M82"/>
    <mergeCell ref="N83:N84"/>
    <mergeCell ref="O83:O84"/>
    <mergeCell ref="L83:L84"/>
    <mergeCell ref="B89:B90"/>
    <mergeCell ref="C89:C90"/>
    <mergeCell ref="B91:B92"/>
    <mergeCell ref="C91:C92"/>
    <mergeCell ref="D91:D92"/>
    <mergeCell ref="E91:E92"/>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D83:D84"/>
    <mergeCell ref="D81:D82"/>
    <mergeCell ref="B93:B94"/>
    <mergeCell ref="C93:C94"/>
    <mergeCell ref="D101:D102"/>
    <mergeCell ref="D87:D88"/>
    <mergeCell ref="D85:D86"/>
    <mergeCell ref="E87:E88"/>
    <mergeCell ref="B95:B96"/>
    <mergeCell ref="C95:C96"/>
    <mergeCell ref="B97:B98"/>
    <mergeCell ref="C97:C98"/>
    <mergeCell ref="D97:D98"/>
    <mergeCell ref="E97:E98"/>
    <mergeCell ref="P97:P98"/>
    <mergeCell ref="B99:B100"/>
    <mergeCell ref="C99:C100"/>
    <mergeCell ref="E99:E100"/>
    <mergeCell ref="B101:B102"/>
    <mergeCell ref="C101:C102"/>
    <mergeCell ref="E101:E102"/>
    <mergeCell ref="B85:B86"/>
    <mergeCell ref="C85:C86"/>
    <mergeCell ref="B87:B88"/>
    <mergeCell ref="C87:C88"/>
    <mergeCell ref="E85:E86"/>
    <mergeCell ref="I89:I90"/>
    <mergeCell ref="O93:O94"/>
    <mergeCell ref="G91:G92"/>
    <mergeCell ref="G85:G86"/>
    <mergeCell ref="B103:B104"/>
    <mergeCell ref="C103:C104"/>
    <mergeCell ref="E103:E104"/>
    <mergeCell ref="B105:B107"/>
    <mergeCell ref="C105:C107"/>
    <mergeCell ref="N99:N100"/>
    <mergeCell ref="O99:O100"/>
    <mergeCell ref="N103:N104"/>
    <mergeCell ref="O103:O104"/>
    <mergeCell ref="J131:J133"/>
    <mergeCell ref="B112:B113"/>
    <mergeCell ref="C112:C113"/>
    <mergeCell ref="E112:E113"/>
    <mergeCell ref="B114:B115"/>
    <mergeCell ref="C114:C115"/>
    <mergeCell ref="E114:E115"/>
    <mergeCell ref="B116:B117"/>
    <mergeCell ref="C116:C117"/>
    <mergeCell ref="E116:E117"/>
    <mergeCell ref="B118:B119"/>
    <mergeCell ref="C118:C119"/>
    <mergeCell ref="E118:E119"/>
    <mergeCell ref="B120:B121"/>
    <mergeCell ref="C120:C121"/>
    <mergeCell ref="B126:B127"/>
    <mergeCell ref="C126:C127"/>
    <mergeCell ref="B128:B130"/>
    <mergeCell ref="C128:C130"/>
    <mergeCell ref="D128:D130"/>
    <mergeCell ref="D126:D127"/>
    <mergeCell ref="E126:E127"/>
    <mergeCell ref="I118:I119"/>
    <mergeCell ref="E120:E121"/>
    <mergeCell ref="F118:F119"/>
    <mergeCell ref="F120:F121"/>
    <mergeCell ref="D116:D117"/>
    <mergeCell ref="J116:J117"/>
    <mergeCell ref="K131:K133"/>
    <mergeCell ref="L131:L133"/>
    <mergeCell ref="M131:M133"/>
    <mergeCell ref="N131:N133"/>
    <mergeCell ref="J120:J121"/>
    <mergeCell ref="K120:K121"/>
    <mergeCell ref="L120:L121"/>
    <mergeCell ref="M120:M121"/>
    <mergeCell ref="N120:N121"/>
    <mergeCell ref="K128:K130"/>
    <mergeCell ref="L128:L130"/>
    <mergeCell ref="M128:M130"/>
    <mergeCell ref="N128:N130"/>
    <mergeCell ref="F126:F127"/>
    <mergeCell ref="F128:F130"/>
    <mergeCell ref="E128:E130"/>
    <mergeCell ref="G128:G130"/>
    <mergeCell ref="H128:H130"/>
    <mergeCell ref="I128:I130"/>
    <mergeCell ref="K122:K123"/>
    <mergeCell ref="K124:K125"/>
    <mergeCell ref="J128:J130"/>
    <mergeCell ref="G126:G127"/>
    <mergeCell ref="H126:H127"/>
    <mergeCell ref="I126:I127"/>
    <mergeCell ref="J126:J127"/>
    <mergeCell ref="O131:O133"/>
    <mergeCell ref="P131:P133"/>
    <mergeCell ref="Q131:Q133"/>
    <mergeCell ref="R131:R133"/>
    <mergeCell ref="B134:B136"/>
    <mergeCell ref="C134:C136"/>
    <mergeCell ref="D134:D136"/>
    <mergeCell ref="E134:E136"/>
    <mergeCell ref="F134:F136"/>
    <mergeCell ref="G134:G136"/>
    <mergeCell ref="H134:H136"/>
    <mergeCell ref="I134:I136"/>
    <mergeCell ref="J134:J136"/>
    <mergeCell ref="K134:K136"/>
    <mergeCell ref="L134:L136"/>
    <mergeCell ref="M134:M136"/>
    <mergeCell ref="N134:N136"/>
    <mergeCell ref="O134:O136"/>
    <mergeCell ref="P134:P136"/>
    <mergeCell ref="Q134:Q136"/>
    <mergeCell ref="B131:B133"/>
    <mergeCell ref="C131:C133"/>
    <mergeCell ref="D131:D133"/>
    <mergeCell ref="E131:E133"/>
    <mergeCell ref="F131:F133"/>
    <mergeCell ref="G131:G133"/>
    <mergeCell ref="H131:H133"/>
    <mergeCell ref="I131:I133"/>
    <mergeCell ref="F140:F142"/>
    <mergeCell ref="G140:G142"/>
    <mergeCell ref="H140:H142"/>
    <mergeCell ref="I140:I142"/>
    <mergeCell ref="J140:J142"/>
    <mergeCell ref="R134:R136"/>
    <mergeCell ref="B137:B139"/>
    <mergeCell ref="C137:C139"/>
    <mergeCell ref="D137:D139"/>
    <mergeCell ref="E137:E139"/>
    <mergeCell ref="F137:F139"/>
    <mergeCell ref="G137:G139"/>
    <mergeCell ref="H137:H139"/>
    <mergeCell ref="I137:I139"/>
    <mergeCell ref="J137:J139"/>
    <mergeCell ref="K137:K139"/>
    <mergeCell ref="L137:L139"/>
    <mergeCell ref="M137:M139"/>
    <mergeCell ref="N137:N139"/>
    <mergeCell ref="O137:O139"/>
    <mergeCell ref="P137:P139"/>
    <mergeCell ref="Q137:Q139"/>
    <mergeCell ref="R137:R139"/>
    <mergeCell ref="O146:O148"/>
    <mergeCell ref="P146:P148"/>
    <mergeCell ref="Q146:Q148"/>
    <mergeCell ref="R146:R148"/>
    <mergeCell ref="K140:K142"/>
    <mergeCell ref="L140:L142"/>
    <mergeCell ref="M140:M142"/>
    <mergeCell ref="N140:N142"/>
    <mergeCell ref="O140:O142"/>
    <mergeCell ref="P140:P142"/>
    <mergeCell ref="Q140:Q142"/>
    <mergeCell ref="R140:R142"/>
    <mergeCell ref="B143:B145"/>
    <mergeCell ref="C143:C145"/>
    <mergeCell ref="D143:D145"/>
    <mergeCell ref="E143:E145"/>
    <mergeCell ref="F143:F145"/>
    <mergeCell ref="G143:G145"/>
    <mergeCell ref="H143:H145"/>
    <mergeCell ref="I143:I145"/>
    <mergeCell ref="J143:J145"/>
    <mergeCell ref="K143:K145"/>
    <mergeCell ref="L143:L145"/>
    <mergeCell ref="M143:M145"/>
    <mergeCell ref="N143:N145"/>
    <mergeCell ref="O143:O145"/>
    <mergeCell ref="P143:P145"/>
    <mergeCell ref="Q143:Q145"/>
    <mergeCell ref="B140:B142"/>
    <mergeCell ref="C140:C142"/>
    <mergeCell ref="D140:D142"/>
    <mergeCell ref="E140:E142"/>
    <mergeCell ref="K149:K151"/>
    <mergeCell ref="L149:L151"/>
    <mergeCell ref="M149:M151"/>
    <mergeCell ref="N149:N151"/>
    <mergeCell ref="O149:O151"/>
    <mergeCell ref="P149:P151"/>
    <mergeCell ref="Q149:Q151"/>
    <mergeCell ref="R149:R151"/>
    <mergeCell ref="H112:H113"/>
    <mergeCell ref="B149:B151"/>
    <mergeCell ref="C149:C151"/>
    <mergeCell ref="D149:D151"/>
    <mergeCell ref="E149:E151"/>
    <mergeCell ref="F149:F151"/>
    <mergeCell ref="G149:G151"/>
    <mergeCell ref="H149:H151"/>
    <mergeCell ref="I149:I151"/>
    <mergeCell ref="J149:J151"/>
    <mergeCell ref="R143:R145"/>
    <mergeCell ref="B146:B148"/>
    <mergeCell ref="C146:C148"/>
    <mergeCell ref="D146:D148"/>
    <mergeCell ref="E146:E148"/>
    <mergeCell ref="F146:F148"/>
    <mergeCell ref="G146:G148"/>
    <mergeCell ref="H146:H148"/>
    <mergeCell ref="I146:I148"/>
    <mergeCell ref="J146:J148"/>
    <mergeCell ref="K146:K148"/>
    <mergeCell ref="L146:L148"/>
    <mergeCell ref="M146:M148"/>
    <mergeCell ref="N146:N148"/>
    <mergeCell ref="K108:K109"/>
    <mergeCell ref="K110:K111"/>
    <mergeCell ref="F108:F109"/>
    <mergeCell ref="F110:F111"/>
    <mergeCell ref="G108:G109"/>
    <mergeCell ref="G110:G111"/>
    <mergeCell ref="H108:H109"/>
    <mergeCell ref="H110:H111"/>
    <mergeCell ref="I108:I109"/>
    <mergeCell ref="I110:I111"/>
    <mergeCell ref="J108:J109"/>
    <mergeCell ref="J110:J111"/>
    <mergeCell ref="C108:C109"/>
    <mergeCell ref="B110:B111"/>
    <mergeCell ref="B108:B109"/>
    <mergeCell ref="C110:C111"/>
    <mergeCell ref="D108:D109"/>
    <mergeCell ref="E108:E109"/>
    <mergeCell ref="D110:D111"/>
    <mergeCell ref="E110:E111"/>
    <mergeCell ref="P122:P123"/>
    <mergeCell ref="P124:P125"/>
    <mergeCell ref="B124:B125"/>
    <mergeCell ref="C124:C125"/>
    <mergeCell ref="C122:C123"/>
    <mergeCell ref="B122:B123"/>
    <mergeCell ref="D122:D123"/>
    <mergeCell ref="E122:E123"/>
    <mergeCell ref="D124:D125"/>
    <mergeCell ref="E124:E125"/>
    <mergeCell ref="F122:F123"/>
    <mergeCell ref="F124:F125"/>
    <mergeCell ref="G122:G123"/>
    <mergeCell ref="G124:G125"/>
    <mergeCell ref="H122:H123"/>
    <mergeCell ref="H124:H125"/>
    <mergeCell ref="I122:I123"/>
    <mergeCell ref="I124:I125"/>
    <mergeCell ref="J122:J123"/>
    <mergeCell ref="J124:J125"/>
  </mergeCells>
  <phoneticPr fontId="5"/>
  <conditionalFormatting sqref="S8:EK8">
    <cfRule type="expression" dxfId="201" priority="1903" stopIfTrue="1">
      <formula>IF(TEXT(S$9,"d")="1",TRUE,FALSE)</formula>
    </cfRule>
    <cfRule type="expression" dxfId="200" priority="1904" stopIfTrue="1">
      <formula>OR(IF(TEXT(S$9,"d")&lt;&gt;"1",TRUE,FALSE))</formula>
    </cfRule>
  </conditionalFormatting>
  <conditionalFormatting sqref="S9:EK10">
    <cfRule type="expression" dxfId="199" priority="1911" stopIfTrue="1">
      <formula>IF(S$9=TODAY(),TRUE,FALSE)</formula>
    </cfRule>
    <cfRule type="expression" dxfId="198" priority="1912" stopIfTrue="1">
      <formula>IF(WEEKDAY(S$9)=7,TRUE,FALSE)</formula>
    </cfRule>
    <cfRule type="expression" dxfId="197" priority="1913" stopIfTrue="1">
      <formula>IF(OR(WEEKDAY(S$9)=1,IF(ISNA(MATCH(S$9,Holiday,0)),FALSE,TRUE)),TRUE,FALSE)</formula>
    </cfRule>
  </conditionalFormatting>
  <conditionalFormatting sqref="S11:EK151">
    <cfRule type="expression" dxfId="196" priority="3593" stopIfTrue="1">
      <formula>IF(OR(WEEKDAY(S$9)=7,WEEKDAY(S$9)=1,IF(ISNA(MATCH(S$9,Holiday,0)),FALSE,TRUE)),TRUE,FALSE)</formula>
    </cfRule>
    <cfRule type="expression" dxfId="195" priority="3594" stopIfTrue="1">
      <formula>IF(AND($D11&lt;&gt;"",S11&lt;&gt;""),TRUE,FALSE)</formula>
    </cfRule>
    <cfRule type="expression" dxfId="194" priority="3595"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K81 K83 B75:F75 B77:E77 B79:E79 B81:E81 B83:E83 K85 B85:F85 K87 K89 B87:F87 B89:F89 B91:F91 B93:D93 B95:F95 B97:F97 B99:D99 B101:D101 B103:F103 B105:F106 B114:F114 J128:K129 B116:F116 B118:F118 B120:F120 B126:F126 B128:F129 L11:O102 F101 F99 F93 G11:I28 I13:I42 G29:G90 Q11:R111 Q114:R130 L105:O111 L114:O130 G126:I130 G91:I108 G110:I110 G114:G125">
    <cfRule type="expression" dxfId="193" priority="5046" stopIfTrue="1">
      <formula>IF(AND($D11&lt;&gt;"",$J11&lt;&gt;"",$K11&lt;&gt;""),TRUE,FALSE)</formula>
    </cfRule>
    <cfRule type="expression" dxfId="192" priority="5047" stopIfTrue="1">
      <formula>IF(AND($D11&lt;&gt;"",$K11="",$I11&lt;TODAY()),TRUE,FALSE)</formula>
    </cfRule>
    <cfRule type="expression" dxfId="191" priority="5048" stopIfTrue="1">
      <formula>IF(OR(AND($D11&lt;&gt;"",$J11&lt;&gt;"",$Q11&lt;100),TODAY()&gt;=$H11),TRUE,FALSE)</formula>
    </cfRule>
  </conditionalFormatting>
  <conditionalFormatting sqref="CJ11:DM151">
    <cfRule type="expression" dxfId="190" priority="6126" stopIfTrue="1">
      <formula>IF(OR(WEEKDAY(CJ$9)=7,WEEKDAY(CJ$9)=1,IF(ISNA(MATCH(CJ$9,Holiday,0)),FALSE,TRUE)),TRUE,FALSE)</formula>
    </cfRule>
    <cfRule type="expression" dxfId="189" priority="6127" stopIfTrue="1">
      <formula>IF(AND($D11="",$S11&lt;&gt;""),TRUE,FALSE)</formula>
    </cfRule>
  </conditionalFormatting>
  <conditionalFormatting sqref="P11 P105:P106 P13 P15 P17 P19 P21 P23 P25 P27 P29 P31 P33 P35 P37 P39 P41 P43 P45 P47 P49 P51 P53 P55 P57 P59 P61 P63 P65 P67 P69 P71 P73 P75 P77 P79 P81 P83 P85 P87 P89 P91 P93 P95 P97 P99 P101 P103">
    <cfRule type="expression" dxfId="188" priority="295" stopIfTrue="1">
      <formula>IF(AND($D11&lt;&gt;"",$J11&lt;&gt;"",$K11&lt;&gt;""),TRUE,FALSE)</formula>
    </cfRule>
    <cfRule type="expression" dxfId="187" priority="296" stopIfTrue="1">
      <formula>IF(AND($D11&lt;&gt;"",$K11="",$I11&lt;TODAY()),TRUE,FALSE)</formula>
    </cfRule>
    <cfRule type="expression" dxfId="186" priority="297" stopIfTrue="1">
      <formula>IF(OR(AND($D11&lt;&gt;"",$J11&lt;&gt;"",$Q11&lt;100),TODAY()&gt;=$H11),TRUE,FALSE)</formula>
    </cfRule>
  </conditionalFormatting>
  <conditionalFormatting sqref="F77">
    <cfRule type="expression" dxfId="185" priority="225" stopIfTrue="1">
      <formula>IF(AND($D77&lt;&gt;"",$J77&lt;&gt;"",$K77&lt;&gt;""),TRUE,FALSE)</formula>
    </cfRule>
    <cfRule type="expression" dxfId="184" priority="226" stopIfTrue="1">
      <formula>IF(AND($D77&lt;&gt;"",$K77="",$I77&lt;TODAY()),TRUE,FALSE)</formula>
    </cfRule>
    <cfRule type="expression" dxfId="183" priority="227" stopIfTrue="1">
      <formula>IF(OR(AND($D77&lt;&gt;"",$J77&lt;&gt;"",$Q77&lt;100),TODAY()&gt;=$H77),TRUE,FALSE)</formula>
    </cfRule>
  </conditionalFormatting>
  <conditionalFormatting sqref="F79">
    <cfRule type="expression" dxfId="182" priority="222" stopIfTrue="1">
      <formula>IF(AND($D79&lt;&gt;"",$J79&lt;&gt;"",$K79&lt;&gt;""),TRUE,FALSE)</formula>
    </cfRule>
    <cfRule type="expression" dxfId="181" priority="223" stopIfTrue="1">
      <formula>IF(AND($D79&lt;&gt;"",$K79="",$I79&lt;TODAY()),TRUE,FALSE)</formula>
    </cfRule>
    <cfRule type="expression" dxfId="180" priority="224" stopIfTrue="1">
      <formula>IF(OR(AND($D79&lt;&gt;"",$J79&lt;&gt;"",$Q79&lt;100),TODAY()&gt;=$H79),TRUE,FALSE)</formula>
    </cfRule>
  </conditionalFormatting>
  <conditionalFormatting sqref="F81">
    <cfRule type="expression" dxfId="179" priority="219" stopIfTrue="1">
      <formula>IF(AND($D81&lt;&gt;"",$J81&lt;&gt;"",$K81&lt;&gt;""),TRUE,FALSE)</formula>
    </cfRule>
    <cfRule type="expression" dxfId="178" priority="220" stopIfTrue="1">
      <formula>IF(AND($D81&lt;&gt;"",$K81="",$I81&lt;TODAY()),TRUE,FALSE)</formula>
    </cfRule>
    <cfRule type="expression" dxfId="177" priority="221" stopIfTrue="1">
      <formula>IF(OR(AND($D81&lt;&gt;"",$J81&lt;&gt;"",$Q81&lt;100),TODAY()&gt;=$H81),TRUE,FALSE)</formula>
    </cfRule>
  </conditionalFormatting>
  <conditionalFormatting sqref="F83">
    <cfRule type="expression" dxfId="176" priority="216" stopIfTrue="1">
      <formula>IF(AND($D83&lt;&gt;"",$J83&lt;&gt;"",$K83&lt;&gt;""),TRUE,FALSE)</formula>
    </cfRule>
    <cfRule type="expression" dxfId="175" priority="217" stopIfTrue="1">
      <formula>IF(AND($D83&lt;&gt;"",$K83="",$I83&lt;TODAY()),TRUE,FALSE)</formula>
    </cfRule>
    <cfRule type="expression" dxfId="174" priority="218" stopIfTrue="1">
      <formula>IF(OR(AND($D83&lt;&gt;"",$J83&lt;&gt;"",$Q83&lt;100),TODAY()&gt;=$H83),TRUE,FALSE)</formula>
    </cfRule>
  </conditionalFormatting>
  <conditionalFormatting sqref="E101">
    <cfRule type="expression" dxfId="173" priority="213" stopIfTrue="1">
      <formula>IF(AND($D101&lt;&gt;"",$J101&lt;&gt;"",$K101&lt;&gt;""),TRUE,FALSE)</formula>
    </cfRule>
    <cfRule type="expression" dxfId="172" priority="214" stopIfTrue="1">
      <formula>IF(AND($D101&lt;&gt;"",$K101="",$I101&lt;TODAY()),TRUE,FALSE)</formula>
    </cfRule>
    <cfRule type="expression" dxfId="171" priority="215" stopIfTrue="1">
      <formula>IF(OR(AND($D101&lt;&gt;"",$J101&lt;&gt;"",$Q101&lt;100),TODAY()&gt;=$H101),TRUE,FALSE)</formula>
    </cfRule>
  </conditionalFormatting>
  <conditionalFormatting sqref="E99">
    <cfRule type="expression" dxfId="170" priority="210" stopIfTrue="1">
      <formula>IF(AND($D99&lt;&gt;"",$J99&lt;&gt;"",$K99&lt;&gt;""),TRUE,FALSE)</formula>
    </cfRule>
    <cfRule type="expression" dxfId="169" priority="211" stopIfTrue="1">
      <formula>IF(AND($D99&lt;&gt;"",$K99="",$I99&lt;TODAY()),TRUE,FALSE)</formula>
    </cfRule>
    <cfRule type="expression" dxfId="168" priority="212" stopIfTrue="1">
      <formula>IF(OR(AND($D99&lt;&gt;"",$J99&lt;&gt;"",$Q99&lt;100),TODAY()&gt;=$H99),TRUE,FALSE)</formula>
    </cfRule>
  </conditionalFormatting>
  <conditionalFormatting sqref="E93">
    <cfRule type="expression" dxfId="167" priority="207" stopIfTrue="1">
      <formula>IF(AND($D93&lt;&gt;"",$J93&lt;&gt;"",$K93&lt;&gt;""),TRUE,FALSE)</formula>
    </cfRule>
    <cfRule type="expression" dxfId="166" priority="208" stopIfTrue="1">
      <formula>IF(AND($D93&lt;&gt;"",$K93="",$I93&lt;TODAY()),TRUE,FALSE)</formula>
    </cfRule>
    <cfRule type="expression" dxfId="165" priority="209" stopIfTrue="1">
      <formula>IF(OR(AND($D93&lt;&gt;"",$J93&lt;&gt;"",$Q93&lt;100),TODAY()&gt;=$H93),TRUE,FALSE)</formula>
    </cfRule>
  </conditionalFormatting>
  <conditionalFormatting sqref="J11:J28">
    <cfRule type="expression" dxfId="164" priority="204" stopIfTrue="1">
      <formula>IF(AND($D11&lt;&gt;"",$J11&lt;&gt;"",$K11&lt;&gt;""),TRUE,FALSE)</formula>
    </cfRule>
    <cfRule type="expression" dxfId="163" priority="205" stopIfTrue="1">
      <formula>IF(AND($D11&lt;&gt;"",$K11="",$I11&lt;TODAY()),TRUE,FALSE)</formula>
    </cfRule>
    <cfRule type="expression" dxfId="162" priority="206" stopIfTrue="1">
      <formula>IF(OR(AND($D11&lt;&gt;"",$J11&lt;&gt;"",$Q11&lt;100),TODAY()&gt;=$H11),TRUE,FALSE)</formula>
    </cfRule>
  </conditionalFormatting>
  <conditionalFormatting sqref="K11:K28">
    <cfRule type="expression" dxfId="161" priority="201" stopIfTrue="1">
      <formula>IF(AND($D11&lt;&gt;"",$J11&lt;&gt;"",$K11&lt;&gt;""),TRUE,FALSE)</formula>
    </cfRule>
    <cfRule type="expression" dxfId="160" priority="202" stopIfTrue="1">
      <formula>IF(AND($D11&lt;&gt;"",$K11="",$I11&lt;TODAY()),TRUE,FALSE)</formula>
    </cfRule>
    <cfRule type="expression" dxfId="159" priority="203" stopIfTrue="1">
      <formula>IF(OR(AND($D11&lt;&gt;"",$J11&lt;&gt;"",$Q11&lt;100),TODAY()&gt;=$H11),TRUE,FALSE)</formula>
    </cfRule>
  </conditionalFormatting>
  <conditionalFormatting sqref="H29:H42">
    <cfRule type="expression" dxfId="158" priority="198" stopIfTrue="1">
      <formula>IF(AND($D29&lt;&gt;"",$J29&lt;&gt;"",$K29&lt;&gt;""),TRUE,FALSE)</formula>
    </cfRule>
    <cfRule type="expression" dxfId="157" priority="199" stopIfTrue="1">
      <formula>IF(AND($D29&lt;&gt;"",$K29="",$I29&lt;TODAY()),TRUE,FALSE)</formula>
    </cfRule>
    <cfRule type="expression" dxfId="156" priority="200" stopIfTrue="1">
      <formula>IF(OR(AND($D29&lt;&gt;"",$J29&lt;&gt;"",$Q29&lt;100),TODAY()&gt;=$H29),TRUE,FALSE)</formula>
    </cfRule>
  </conditionalFormatting>
  <conditionalFormatting sqref="J29:J42">
    <cfRule type="expression" dxfId="155" priority="195" stopIfTrue="1">
      <formula>IF(AND($D29&lt;&gt;"",$J29&lt;&gt;"",$K29&lt;&gt;""),TRUE,FALSE)</formula>
    </cfRule>
    <cfRule type="expression" dxfId="154" priority="196" stopIfTrue="1">
      <formula>IF(AND($D29&lt;&gt;"",$K29="",$I29&lt;TODAY()),TRUE,FALSE)</formula>
    </cfRule>
    <cfRule type="expression" dxfId="153" priority="197" stopIfTrue="1">
      <formula>IF(OR(AND($D29&lt;&gt;"",$J29&lt;&gt;"",$Q29&lt;100),TODAY()&gt;=$H29),TRUE,FALSE)</formula>
    </cfRule>
  </conditionalFormatting>
  <conditionalFormatting sqref="K29:K42">
    <cfRule type="expression" dxfId="152" priority="192" stopIfTrue="1">
      <formula>IF(AND($D29&lt;&gt;"",$J29&lt;&gt;"",$K29&lt;&gt;""),TRUE,FALSE)</formula>
    </cfRule>
    <cfRule type="expression" dxfId="151" priority="193" stopIfTrue="1">
      <formula>IF(AND($D29&lt;&gt;"",$K29="",$I29&lt;TODAY()),TRUE,FALSE)</formula>
    </cfRule>
    <cfRule type="expression" dxfId="150" priority="194" stopIfTrue="1">
      <formula>IF(OR(AND($D29&lt;&gt;"",$J29&lt;&gt;"",$Q29&lt;100),TODAY()&gt;=$H29),TRUE,FALSE)</formula>
    </cfRule>
  </conditionalFormatting>
  <conditionalFormatting sqref="H43:H90 I63:I90">
    <cfRule type="expression" dxfId="149" priority="189" stopIfTrue="1">
      <formula>IF(AND($D43&lt;&gt;"",$J43&lt;&gt;"",$K43&lt;&gt;""),TRUE,FALSE)</formula>
    </cfRule>
    <cfRule type="expression" dxfId="148" priority="190" stopIfTrue="1">
      <formula>IF(AND($D43&lt;&gt;"",$K43="",$I43&lt;TODAY()),TRUE,FALSE)</formula>
    </cfRule>
    <cfRule type="expression" dxfId="147" priority="191" stopIfTrue="1">
      <formula>IF(OR(AND($D43&lt;&gt;"",$J43&lt;&gt;"",$Q43&lt;100),TODAY()&gt;=$H43),TRUE,FALSE)</formula>
    </cfRule>
  </conditionalFormatting>
  <conditionalFormatting sqref="I43:I62">
    <cfRule type="expression" dxfId="146" priority="186" stopIfTrue="1">
      <formula>IF(AND($D43&lt;&gt;"",$J43&lt;&gt;"",$K43&lt;&gt;""),TRUE,FALSE)</formula>
    </cfRule>
    <cfRule type="expression" dxfId="145" priority="187" stopIfTrue="1">
      <formula>IF(AND($D43&lt;&gt;"",$K43="",$I43&lt;TODAY()),TRUE,FALSE)</formula>
    </cfRule>
    <cfRule type="expression" dxfId="144" priority="188" stopIfTrue="1">
      <formula>IF(OR(AND($D43&lt;&gt;"",$J43&lt;&gt;"",$Q43&lt;100),TODAY()&gt;=$H43),TRUE,FALSE)</formula>
    </cfRule>
  </conditionalFormatting>
  <conditionalFormatting sqref="J43:J62">
    <cfRule type="expression" dxfId="143" priority="183" stopIfTrue="1">
      <formula>IF(AND($D43&lt;&gt;"",$J43&lt;&gt;"",$K43&lt;&gt;""),TRUE,FALSE)</formula>
    </cfRule>
    <cfRule type="expression" dxfId="142" priority="184" stopIfTrue="1">
      <formula>IF(AND($D43&lt;&gt;"",$K43="",$I43&lt;TODAY()),TRUE,FALSE)</formula>
    </cfRule>
    <cfRule type="expression" dxfId="141" priority="185" stopIfTrue="1">
      <formula>IF(OR(AND($D43&lt;&gt;"",$J43&lt;&gt;"",$Q43&lt;100),TODAY()&gt;=$H43),TRUE,FALSE)</formula>
    </cfRule>
  </conditionalFormatting>
  <conditionalFormatting sqref="K43:K62">
    <cfRule type="expression" dxfId="140" priority="180" stopIfTrue="1">
      <formula>IF(AND($D43&lt;&gt;"",$J43&lt;&gt;"",$K43&lt;&gt;""),TRUE,FALSE)</formula>
    </cfRule>
    <cfRule type="expression" dxfId="139" priority="181" stopIfTrue="1">
      <formula>IF(AND($D43&lt;&gt;"",$K43="",$I43&lt;TODAY()),TRUE,FALSE)</formula>
    </cfRule>
    <cfRule type="expression" dxfId="138" priority="182" stopIfTrue="1">
      <formula>IF(OR(AND($D43&lt;&gt;"",$J43&lt;&gt;"",$Q43&lt;100),TODAY()&gt;=$H43),TRUE,FALSE)</formula>
    </cfRule>
  </conditionalFormatting>
  <conditionalFormatting sqref="J63:J90">
    <cfRule type="expression" dxfId="137" priority="177" stopIfTrue="1">
      <formula>IF(AND($D63&lt;&gt;"",$J63&lt;&gt;"",$K63&lt;&gt;""),TRUE,FALSE)</formula>
    </cfRule>
    <cfRule type="expression" dxfId="136" priority="178" stopIfTrue="1">
      <formula>IF(AND($D63&lt;&gt;"",$K63="",$I63&lt;TODAY()),TRUE,FALSE)</formula>
    </cfRule>
    <cfRule type="expression" dxfId="135" priority="179" stopIfTrue="1">
      <formula>IF(OR(AND($D63&lt;&gt;"",$J63&lt;&gt;"",$Q63&lt;100),TODAY()&gt;=$H63),TRUE,FALSE)</formula>
    </cfRule>
  </conditionalFormatting>
  <conditionalFormatting sqref="K63:K70">
    <cfRule type="expression" dxfId="134" priority="174" stopIfTrue="1">
      <formula>IF(AND($D63&lt;&gt;"",$J63&lt;&gt;"",$K63&lt;&gt;""),TRUE,FALSE)</formula>
    </cfRule>
    <cfRule type="expression" dxfId="133" priority="175" stopIfTrue="1">
      <formula>IF(AND($D63&lt;&gt;"",$K63="",$I63&lt;TODAY()),TRUE,FALSE)</formula>
    </cfRule>
    <cfRule type="expression" dxfId="132" priority="176" stopIfTrue="1">
      <formula>IF(OR(AND($D63&lt;&gt;"",$J63&lt;&gt;"",$Q63&lt;100),TODAY()&gt;=$H63),TRUE,FALSE)</formula>
    </cfRule>
  </conditionalFormatting>
  <conditionalFormatting sqref="J91:J92">
    <cfRule type="expression" dxfId="131" priority="171" stopIfTrue="1">
      <formula>IF(AND($D91&lt;&gt;"",$J91&lt;&gt;"",$K91&lt;&gt;""),TRUE,FALSE)</formula>
    </cfRule>
    <cfRule type="expression" dxfId="130" priority="172" stopIfTrue="1">
      <formula>IF(AND($D91&lt;&gt;"",$K91="",$I91&lt;TODAY()),TRUE,FALSE)</formula>
    </cfRule>
    <cfRule type="expression" dxfId="129" priority="173" stopIfTrue="1">
      <formula>IF(OR(AND($D91&lt;&gt;"",$J91&lt;&gt;"",$Q91&lt;100),TODAY()&gt;=$H91),TRUE,FALSE)</formula>
    </cfRule>
  </conditionalFormatting>
  <conditionalFormatting sqref="K91:K92">
    <cfRule type="expression" dxfId="128" priority="168" stopIfTrue="1">
      <formula>IF(AND($D91&lt;&gt;"",$J91&lt;&gt;"",$K91&lt;&gt;""),TRUE,FALSE)</formula>
    </cfRule>
    <cfRule type="expression" dxfId="127" priority="169" stopIfTrue="1">
      <formula>IF(AND($D91&lt;&gt;"",$K91="",$I91&lt;TODAY()),TRUE,FALSE)</formula>
    </cfRule>
    <cfRule type="expression" dxfId="126" priority="170" stopIfTrue="1">
      <formula>IF(OR(AND($D91&lt;&gt;"",$J91&lt;&gt;"",$Q91&lt;100),TODAY()&gt;=$H91),TRUE,FALSE)</formula>
    </cfRule>
  </conditionalFormatting>
  <conditionalFormatting sqref="K105:K107 K110">
    <cfRule type="expression" dxfId="125" priority="162" stopIfTrue="1">
      <formula>IF(AND($D105&lt;&gt;"",$J105&lt;&gt;"",$K105&lt;&gt;""),TRUE,FALSE)</formula>
    </cfRule>
    <cfRule type="expression" dxfId="124" priority="163" stopIfTrue="1">
      <formula>IF(AND($D105&lt;&gt;"",$K105="",$I105&lt;TODAY()),TRUE,FALSE)</formula>
    </cfRule>
    <cfRule type="expression" dxfId="123" priority="164" stopIfTrue="1">
      <formula>IF(OR(AND($D105&lt;&gt;"",$J105&lt;&gt;"",$Q105&lt;100),TODAY()&gt;=$H105),TRUE,FALSE)</formula>
    </cfRule>
  </conditionalFormatting>
  <conditionalFormatting sqref="J93:J107 K103:O104">
    <cfRule type="expression" dxfId="122" priority="156" stopIfTrue="1">
      <formula>IF(AND($D93&lt;&gt;"",$J93&lt;&gt;"",$K93&lt;&gt;""),TRUE,FALSE)</formula>
    </cfRule>
    <cfRule type="expression" dxfId="121" priority="157" stopIfTrue="1">
      <formula>IF(AND($D93&lt;&gt;"",$K93="",$I93&lt;TODAY()),TRUE,FALSE)</formula>
    </cfRule>
    <cfRule type="expression" dxfId="120" priority="158" stopIfTrue="1">
      <formula>IF(OR(AND($D93&lt;&gt;"",$J93&lt;&gt;"",$Q93&lt;100),TODAY()&gt;=$H93),TRUE,FALSE)</formula>
    </cfRule>
  </conditionalFormatting>
  <conditionalFormatting sqref="K93:K100">
    <cfRule type="expression" dxfId="116" priority="150" stopIfTrue="1">
      <formula>IF(AND($D93&lt;&gt;"",$J93&lt;&gt;"",$K93&lt;&gt;""),TRUE,FALSE)</formula>
    </cfRule>
    <cfRule type="expression" dxfId="115" priority="151" stopIfTrue="1">
      <formula>IF(AND($D93&lt;&gt;"",$K93="",$I93&lt;TODAY()),TRUE,FALSE)</formula>
    </cfRule>
    <cfRule type="expression" dxfId="114" priority="152" stopIfTrue="1">
      <formula>IF(OR(AND($D93&lt;&gt;"",$J93&lt;&gt;"",$Q93&lt;100),TODAY()&gt;=$H93),TRUE,FALSE)</formula>
    </cfRule>
  </conditionalFormatting>
  <conditionalFormatting sqref="K101:K102">
    <cfRule type="expression" dxfId="113" priority="147" stopIfTrue="1">
      <formula>IF(AND($D101&lt;&gt;"",$J101&lt;&gt;"",$K101&lt;&gt;""),TRUE,FALSE)</formula>
    </cfRule>
    <cfRule type="expression" dxfId="112" priority="148" stopIfTrue="1">
      <formula>IF(AND($D101&lt;&gt;"",$K101="",$I101&lt;TODAY()),TRUE,FALSE)</formula>
    </cfRule>
    <cfRule type="expression" dxfId="111" priority="149" stopIfTrue="1">
      <formula>IF(OR(AND($D101&lt;&gt;"",$J101&lt;&gt;"",$Q101&lt;100),TODAY()&gt;=$H101),TRUE,FALSE)</formula>
    </cfRule>
  </conditionalFormatting>
  <conditionalFormatting sqref="K131:K132 B131:F132 Q131:R133 L131:O133 G131:G133">
    <cfRule type="expression" dxfId="110" priority="142" stopIfTrue="1">
      <formula>IF(AND($D131&lt;&gt;"",$J131&lt;&gt;"",$K131&lt;&gt;""),TRUE,FALSE)</formula>
    </cfRule>
    <cfRule type="expression" dxfId="109" priority="143" stopIfTrue="1">
      <formula>IF(AND($D131&lt;&gt;"",$K131="",$I131&lt;TODAY()),TRUE,FALSE)</formula>
    </cfRule>
    <cfRule type="expression" dxfId="108" priority="144" stopIfTrue="1">
      <formula>IF(OR(AND($D131&lt;&gt;"",$J131&lt;&gt;"",$Q131&lt;100),TODAY()&gt;=$H131),TRUE,FALSE)</formula>
    </cfRule>
  </conditionalFormatting>
  <conditionalFormatting sqref="P131:P132 P128:P129">
    <cfRule type="expression" dxfId="107" priority="136" stopIfTrue="1">
      <formula>IF(AND($D128&lt;&gt;"",$J128&lt;&gt;"",$K128&lt;&gt;""),TRUE,FALSE)</formula>
    </cfRule>
    <cfRule type="expression" dxfId="106" priority="137" stopIfTrue="1">
      <formula>IF(AND($D128&lt;&gt;"",$K128="",$I128&lt;TODAY()),TRUE,FALSE)</formula>
    </cfRule>
    <cfRule type="expression" dxfId="105" priority="138" stopIfTrue="1">
      <formula>IF(OR(AND($D128&lt;&gt;"",$J128&lt;&gt;"",$Q128&lt;100),TODAY()&gt;=$H128),TRUE,FALSE)</formula>
    </cfRule>
  </conditionalFormatting>
  <conditionalFormatting sqref="K134:K135 B134:F135 Q134:R136 L134:O136 G134:G136">
    <cfRule type="expression" dxfId="104" priority="131" stopIfTrue="1">
      <formula>IF(AND($D134&lt;&gt;"",$J134&lt;&gt;"",$K134&lt;&gt;""),TRUE,FALSE)</formula>
    </cfRule>
    <cfRule type="expression" dxfId="103" priority="132" stopIfTrue="1">
      <formula>IF(AND($D134&lt;&gt;"",$K134="",$I134&lt;TODAY()),TRUE,FALSE)</formula>
    </cfRule>
    <cfRule type="expression" dxfId="102" priority="133" stopIfTrue="1">
      <formula>IF(OR(AND($D134&lt;&gt;"",$J134&lt;&gt;"",$Q134&lt;100),TODAY()&gt;=$H134),TRUE,FALSE)</formula>
    </cfRule>
  </conditionalFormatting>
  <conditionalFormatting sqref="P134:P135">
    <cfRule type="expression" dxfId="101" priority="125" stopIfTrue="1">
      <formula>IF(AND($D134&lt;&gt;"",$J134&lt;&gt;"",$K134&lt;&gt;""),TRUE,FALSE)</formula>
    </cfRule>
    <cfRule type="expression" dxfId="100" priority="126" stopIfTrue="1">
      <formula>IF(AND($D134&lt;&gt;"",$K134="",$I134&lt;TODAY()),TRUE,FALSE)</formula>
    </cfRule>
    <cfRule type="expression" dxfId="99" priority="127" stopIfTrue="1">
      <formula>IF(OR(AND($D134&lt;&gt;"",$J134&lt;&gt;"",$Q134&lt;100),TODAY()&gt;=$H134),TRUE,FALSE)</formula>
    </cfRule>
  </conditionalFormatting>
  <conditionalFormatting sqref="J137:K138 B137:F138 Q137:R139 L137:O139 G137:I139">
    <cfRule type="expression" dxfId="98" priority="120" stopIfTrue="1">
      <formula>IF(AND($D137&lt;&gt;"",$J137&lt;&gt;"",$K137&lt;&gt;""),TRUE,FALSE)</formula>
    </cfRule>
    <cfRule type="expression" dxfId="97" priority="121" stopIfTrue="1">
      <formula>IF(AND($D137&lt;&gt;"",$K137="",$I137&lt;TODAY()),TRUE,FALSE)</formula>
    </cfRule>
    <cfRule type="expression" dxfId="96" priority="122" stopIfTrue="1">
      <formula>IF(OR(AND($D137&lt;&gt;"",$J137&lt;&gt;"",$Q137&lt;100),TODAY()&gt;=$H137),TRUE,FALSE)</formula>
    </cfRule>
  </conditionalFormatting>
  <conditionalFormatting sqref="P137:P138">
    <cfRule type="expression" dxfId="95" priority="114" stopIfTrue="1">
      <formula>IF(AND($D137&lt;&gt;"",$J137&lt;&gt;"",$K137&lt;&gt;""),TRUE,FALSE)</formula>
    </cfRule>
    <cfRule type="expression" dxfId="94" priority="115" stopIfTrue="1">
      <formula>IF(AND($D137&lt;&gt;"",$K137="",$I137&lt;TODAY()),TRUE,FALSE)</formula>
    </cfRule>
    <cfRule type="expression" dxfId="93" priority="116" stopIfTrue="1">
      <formula>IF(OR(AND($D137&lt;&gt;"",$J137&lt;&gt;"",$Q137&lt;100),TODAY()&gt;=$H137),TRUE,FALSE)</formula>
    </cfRule>
  </conditionalFormatting>
  <conditionalFormatting sqref="J140:K141 B140:F141 Q140:R142 L140:O142 G140:I142">
    <cfRule type="expression" dxfId="92" priority="109" stopIfTrue="1">
      <formula>IF(AND($D140&lt;&gt;"",$J140&lt;&gt;"",$K140&lt;&gt;""),TRUE,FALSE)</formula>
    </cfRule>
    <cfRule type="expression" dxfId="91" priority="110" stopIfTrue="1">
      <formula>IF(AND($D140&lt;&gt;"",$K140="",$I140&lt;TODAY()),TRUE,FALSE)</formula>
    </cfRule>
    <cfRule type="expression" dxfId="90" priority="111" stopIfTrue="1">
      <formula>IF(OR(AND($D140&lt;&gt;"",$J140&lt;&gt;"",$Q140&lt;100),TODAY()&gt;=$H140),TRUE,FALSE)</formula>
    </cfRule>
  </conditionalFormatting>
  <conditionalFormatting sqref="P140:P141">
    <cfRule type="expression" dxfId="89" priority="103" stopIfTrue="1">
      <formula>IF(AND($D140&lt;&gt;"",$J140&lt;&gt;"",$K140&lt;&gt;""),TRUE,FALSE)</formula>
    </cfRule>
    <cfRule type="expression" dxfId="88" priority="104" stopIfTrue="1">
      <formula>IF(AND($D140&lt;&gt;"",$K140="",$I140&lt;TODAY()),TRUE,FALSE)</formula>
    </cfRule>
    <cfRule type="expression" dxfId="87" priority="105" stopIfTrue="1">
      <formula>IF(OR(AND($D140&lt;&gt;"",$J140&lt;&gt;"",$Q140&lt;100),TODAY()&gt;=$H140),TRUE,FALSE)</formula>
    </cfRule>
  </conditionalFormatting>
  <conditionalFormatting sqref="J143:K144 B143:F144 Q143:R145 L143:O145 G143:I145">
    <cfRule type="expression" dxfId="86" priority="98" stopIfTrue="1">
      <formula>IF(AND($D143&lt;&gt;"",$J143&lt;&gt;"",$K143&lt;&gt;""),TRUE,FALSE)</formula>
    </cfRule>
    <cfRule type="expression" dxfId="85" priority="99" stopIfTrue="1">
      <formula>IF(AND($D143&lt;&gt;"",$K143="",$I143&lt;TODAY()),TRUE,FALSE)</formula>
    </cfRule>
    <cfRule type="expression" dxfId="84" priority="100" stopIfTrue="1">
      <formula>IF(OR(AND($D143&lt;&gt;"",$J143&lt;&gt;"",$Q143&lt;100),TODAY()&gt;=$H143),TRUE,FALSE)</formula>
    </cfRule>
  </conditionalFormatting>
  <conditionalFormatting sqref="P143:P144">
    <cfRule type="expression" dxfId="83" priority="92" stopIfTrue="1">
      <formula>IF(AND($D143&lt;&gt;"",$J143&lt;&gt;"",$K143&lt;&gt;""),TRUE,FALSE)</formula>
    </cfRule>
    <cfRule type="expression" dxfId="82" priority="93" stopIfTrue="1">
      <formula>IF(AND($D143&lt;&gt;"",$K143="",$I143&lt;TODAY()),TRUE,FALSE)</formula>
    </cfRule>
    <cfRule type="expression" dxfId="81" priority="94" stopIfTrue="1">
      <formula>IF(OR(AND($D143&lt;&gt;"",$J143&lt;&gt;"",$Q143&lt;100),TODAY()&gt;=$H143),TRUE,FALSE)</formula>
    </cfRule>
  </conditionalFormatting>
  <conditionalFormatting sqref="J146:K147 B146:F147 Q146:R148 L146:O148 G146:I148">
    <cfRule type="expression" dxfId="80" priority="87" stopIfTrue="1">
      <formula>IF(AND($D146&lt;&gt;"",$J146&lt;&gt;"",$K146&lt;&gt;""),TRUE,FALSE)</formula>
    </cfRule>
    <cfRule type="expression" dxfId="79" priority="88" stopIfTrue="1">
      <formula>IF(AND($D146&lt;&gt;"",$K146="",$I146&lt;TODAY()),TRUE,FALSE)</formula>
    </cfRule>
    <cfRule type="expression" dxfId="78" priority="89" stopIfTrue="1">
      <formula>IF(OR(AND($D146&lt;&gt;"",$J146&lt;&gt;"",$Q146&lt;100),TODAY()&gt;=$H146),TRUE,FALSE)</formula>
    </cfRule>
  </conditionalFormatting>
  <conditionalFormatting sqref="P146:P147">
    <cfRule type="expression" dxfId="77" priority="81" stopIfTrue="1">
      <formula>IF(AND($D146&lt;&gt;"",$J146&lt;&gt;"",$K146&lt;&gt;""),TRUE,FALSE)</formula>
    </cfRule>
    <cfRule type="expression" dxfId="76" priority="82" stopIfTrue="1">
      <formula>IF(AND($D146&lt;&gt;"",$K146="",$I146&lt;TODAY()),TRUE,FALSE)</formula>
    </cfRule>
    <cfRule type="expression" dxfId="75" priority="83" stopIfTrue="1">
      <formula>IF(OR(AND($D146&lt;&gt;"",$J146&lt;&gt;"",$Q146&lt;100),TODAY()&gt;=$H146),TRUE,FALSE)</formula>
    </cfRule>
  </conditionalFormatting>
  <conditionalFormatting sqref="J149:K150 B149:F150 Q149:R151 L149:O151 G149:I151">
    <cfRule type="expression" dxfId="74" priority="76" stopIfTrue="1">
      <formula>IF(AND($D149&lt;&gt;"",$J149&lt;&gt;"",$K149&lt;&gt;""),TRUE,FALSE)</formula>
    </cfRule>
    <cfRule type="expression" dxfId="73" priority="77" stopIfTrue="1">
      <formula>IF(AND($D149&lt;&gt;"",$K149="",$I149&lt;TODAY()),TRUE,FALSE)</formula>
    </cfRule>
    <cfRule type="expression" dxfId="72" priority="78" stopIfTrue="1">
      <formula>IF(OR(AND($D149&lt;&gt;"",$J149&lt;&gt;"",$Q149&lt;100),TODAY()&gt;=$H149),TRUE,FALSE)</formula>
    </cfRule>
  </conditionalFormatting>
  <conditionalFormatting sqref="P149:P150">
    <cfRule type="expression" dxfId="71" priority="70" stopIfTrue="1">
      <formula>IF(AND($D149&lt;&gt;"",$J149&lt;&gt;"",$K149&lt;&gt;""),TRUE,FALSE)</formula>
    </cfRule>
    <cfRule type="expression" dxfId="70" priority="71" stopIfTrue="1">
      <formula>IF(AND($D149&lt;&gt;"",$K149="",$I149&lt;TODAY()),TRUE,FALSE)</formula>
    </cfRule>
    <cfRule type="expression" dxfId="69" priority="72" stopIfTrue="1">
      <formula>IF(OR(AND($D149&lt;&gt;"",$J149&lt;&gt;"",$Q149&lt;100),TODAY()&gt;=$H149),TRUE,FALSE)</formula>
    </cfRule>
  </conditionalFormatting>
  <conditionalFormatting sqref="B112:F112 Q112:R113 G112:G113 P112 I112:O113 I114:J115 P108 P114 P116 P110 P118 P120 P122 P124 P126">
    <cfRule type="expression" dxfId="68" priority="6131" stopIfTrue="1">
      <formula>IF(AND($D108&lt;&gt;"",#REF!&lt;&gt;"",$K108&lt;&gt;""),TRUE,FALSE)</formula>
    </cfRule>
    <cfRule type="expression" dxfId="67" priority="6132" stopIfTrue="1">
      <formula>IF(AND($D108&lt;&gt;"",$K108="",$I108&lt;TODAY()),TRUE,FALSE)</formula>
    </cfRule>
    <cfRule type="expression" dxfId="66" priority="6133" stopIfTrue="1">
      <formula>IF(OR(AND($D108&lt;&gt;"",#REF!&lt;&gt;"",$Q108&lt;100),TODAY()&gt;=$J108),TRUE,FALSE)</formula>
    </cfRule>
  </conditionalFormatting>
  <conditionalFormatting sqref="H114:H115">
    <cfRule type="expression" dxfId="65" priority="64" stopIfTrue="1">
      <formula>IF(AND($D114&lt;&gt;"",#REF!&lt;&gt;"",$K114&lt;&gt;""),TRUE,FALSE)</formula>
    </cfRule>
    <cfRule type="expression" dxfId="64" priority="65" stopIfTrue="1">
      <formula>IF(AND($D114&lt;&gt;"",$K114="",$I114&lt;TODAY()),TRUE,FALSE)</formula>
    </cfRule>
    <cfRule type="expression" dxfId="63" priority="66" stopIfTrue="1">
      <formula>IF(OR(AND($D114&lt;&gt;"",#REF!&lt;&gt;"",$Q114&lt;100),TODAY()&gt;=$J114),TRUE,FALSE)</formula>
    </cfRule>
  </conditionalFormatting>
  <conditionalFormatting sqref="H131:I133">
    <cfRule type="expression" dxfId="59" priority="58" stopIfTrue="1">
      <formula>IF(AND($D131&lt;&gt;"",$J131&lt;&gt;"",$K131&lt;&gt;""),TRUE,FALSE)</formula>
    </cfRule>
    <cfRule type="expression" dxfId="58" priority="59" stopIfTrue="1">
      <formula>IF(AND($D131&lt;&gt;"",$K131="",$I131&lt;TODAY()),TRUE,FALSE)</formula>
    </cfRule>
    <cfRule type="expression" dxfId="57" priority="60" stopIfTrue="1">
      <formula>IF(OR(AND($D131&lt;&gt;"",$J131&lt;&gt;"",$Q131&lt;100),TODAY()&gt;=$H131),TRUE,FALSE)</formula>
    </cfRule>
  </conditionalFormatting>
  <conditionalFormatting sqref="H134:I136">
    <cfRule type="expression" dxfId="56" priority="55" stopIfTrue="1">
      <formula>IF(AND($D134&lt;&gt;"",$J134&lt;&gt;"",$K134&lt;&gt;""),TRUE,FALSE)</formula>
    </cfRule>
    <cfRule type="expression" dxfId="55" priority="56" stopIfTrue="1">
      <formula>IF(AND($D134&lt;&gt;"",$K134="",$I134&lt;TODAY()),TRUE,FALSE)</formula>
    </cfRule>
    <cfRule type="expression" dxfId="54" priority="57" stopIfTrue="1">
      <formula>IF(OR(AND($D134&lt;&gt;"",$J134&lt;&gt;"",$Q134&lt;100),TODAY()&gt;=$H134),TRUE,FALSE)</formula>
    </cfRule>
  </conditionalFormatting>
  <conditionalFormatting sqref="H116:I117">
    <cfRule type="expression" dxfId="53" priority="52" stopIfTrue="1">
      <formula>IF(AND($D116&lt;&gt;"",#REF!&lt;&gt;"",$K116&lt;&gt;""),TRUE,FALSE)</formula>
    </cfRule>
    <cfRule type="expression" dxfId="52" priority="53" stopIfTrue="1">
      <formula>IF(AND($D116&lt;&gt;"",$K116="",$I116&lt;TODAY()),TRUE,FALSE)</formula>
    </cfRule>
    <cfRule type="expression" dxfId="51" priority="54" stopIfTrue="1">
      <formula>IF(OR(AND($D116&lt;&gt;"",#REF!&lt;&gt;"",$Q116&lt;100),TODAY()&gt;=$J116),TRUE,FALSE)</formula>
    </cfRule>
  </conditionalFormatting>
  <conditionalFormatting sqref="H118:I119">
    <cfRule type="expression" dxfId="50" priority="49" stopIfTrue="1">
      <formula>IF(AND($D118&lt;&gt;"",#REF!&lt;&gt;"",$K118&lt;&gt;""),TRUE,FALSE)</formula>
    </cfRule>
    <cfRule type="expression" dxfId="49" priority="50" stopIfTrue="1">
      <formula>IF(AND($D118&lt;&gt;"",$K118="",$I118&lt;TODAY()),TRUE,FALSE)</formula>
    </cfRule>
    <cfRule type="expression" dxfId="48" priority="51" stopIfTrue="1">
      <formula>IF(OR(AND($D118&lt;&gt;"",#REF!&lt;&gt;"",$Q118&lt;100),TODAY()&gt;=$J118),TRUE,FALSE)</formula>
    </cfRule>
  </conditionalFormatting>
  <conditionalFormatting sqref="H120:I121">
    <cfRule type="expression" dxfId="47" priority="46" stopIfTrue="1">
      <formula>IF(AND($D120&lt;&gt;"",#REF!&lt;&gt;"",$K120&lt;&gt;""),TRUE,FALSE)</formula>
    </cfRule>
    <cfRule type="expression" dxfId="46" priority="47" stopIfTrue="1">
      <formula>IF(AND($D120&lt;&gt;"",$K120="",$I120&lt;TODAY()),TRUE,FALSE)</formula>
    </cfRule>
    <cfRule type="expression" dxfId="45" priority="48" stopIfTrue="1">
      <formula>IF(OR(AND($D120&lt;&gt;"",#REF!&lt;&gt;"",$Q120&lt;100),TODAY()&gt;=$J120),TRUE,FALSE)</formula>
    </cfRule>
  </conditionalFormatting>
  <conditionalFormatting sqref="J108">
    <cfRule type="expression" dxfId="44" priority="43" stopIfTrue="1">
      <formula>IF(AND($D108&lt;&gt;"",$J108&lt;&gt;"",$K108&lt;&gt;""),TRUE,FALSE)</formula>
    </cfRule>
    <cfRule type="expression" dxfId="43" priority="44" stopIfTrue="1">
      <formula>IF(AND($D108&lt;&gt;"",$K108="",$I108&lt;TODAY()),TRUE,FALSE)</formula>
    </cfRule>
    <cfRule type="expression" dxfId="42" priority="45" stopIfTrue="1">
      <formula>IF(OR(AND($D108&lt;&gt;"",$J108&lt;&gt;"",$Q108&lt;100),TODAY()&gt;=$H108),TRUE,FALSE)</formula>
    </cfRule>
  </conditionalFormatting>
  <conditionalFormatting sqref="K108">
    <cfRule type="expression" dxfId="41" priority="40" stopIfTrue="1">
      <formula>IF(AND($D108&lt;&gt;"",$J108&lt;&gt;"",$K108&lt;&gt;""),TRUE,FALSE)</formula>
    </cfRule>
    <cfRule type="expression" dxfId="40" priority="41" stopIfTrue="1">
      <formula>IF(AND($D108&lt;&gt;"",$K108="",$I108&lt;TODAY()),TRUE,FALSE)</formula>
    </cfRule>
    <cfRule type="expression" dxfId="39" priority="42" stopIfTrue="1">
      <formula>IF(OR(AND($D108&lt;&gt;"",$J108&lt;&gt;"",$Q108&lt;100),TODAY()&gt;=$H108),TRUE,FALSE)</formula>
    </cfRule>
  </conditionalFormatting>
  <conditionalFormatting sqref="J110">
    <cfRule type="expression" dxfId="38" priority="37" stopIfTrue="1">
      <formula>IF(AND($D110&lt;&gt;"",$J110&lt;&gt;"",$K110&lt;&gt;""),TRUE,FALSE)</formula>
    </cfRule>
    <cfRule type="expression" dxfId="37" priority="38" stopIfTrue="1">
      <formula>IF(AND($D110&lt;&gt;"",$K110="",$I110&lt;TODAY()),TRUE,FALSE)</formula>
    </cfRule>
    <cfRule type="expression" dxfId="36" priority="39" stopIfTrue="1">
      <formula>IF(OR(AND($D110&lt;&gt;"",$J110&lt;&gt;"",$Q110&lt;100),TODAY()&gt;=$H110),TRUE,FALSE)</formula>
    </cfRule>
  </conditionalFormatting>
  <conditionalFormatting sqref="J120:J122 K122 J124:K124 J126:K126">
    <cfRule type="expression" dxfId="35" priority="34" stopIfTrue="1">
      <formula>IF(AND($D120&lt;&gt;"",#REF!&lt;&gt;"",$K120&lt;&gt;""),TRUE,FALSE)</formula>
    </cfRule>
    <cfRule type="expression" dxfId="34" priority="35" stopIfTrue="1">
      <formula>IF(AND($D120&lt;&gt;"",$K120="",$I120&lt;TODAY()),TRUE,FALSE)</formula>
    </cfRule>
    <cfRule type="expression" dxfId="33" priority="36" stopIfTrue="1">
      <formula>IF(OR(AND($D120&lt;&gt;"",#REF!&lt;&gt;"",$Q120&lt;100),TODAY()&gt;=$J120),TRUE,FALSE)</formula>
    </cfRule>
  </conditionalFormatting>
  <conditionalFormatting sqref="K120:K121">
    <cfRule type="expression" dxfId="32" priority="31" stopIfTrue="1">
      <formula>IF(AND($D120&lt;&gt;"",#REF!&lt;&gt;"",$K120&lt;&gt;""),TRUE,FALSE)</formula>
    </cfRule>
    <cfRule type="expression" dxfId="31" priority="32" stopIfTrue="1">
      <formula>IF(AND($D120&lt;&gt;"",$K120="",$I120&lt;TODAY()),TRUE,FALSE)</formula>
    </cfRule>
    <cfRule type="expression" dxfId="30" priority="33" stopIfTrue="1">
      <formula>IF(OR(AND($D120&lt;&gt;"",#REF!&lt;&gt;"",$Q120&lt;100),TODAY()&gt;=$J120),TRUE,FALSE)</formula>
    </cfRule>
  </conditionalFormatting>
  <conditionalFormatting sqref="J118:J119">
    <cfRule type="expression" dxfId="29" priority="28" stopIfTrue="1">
      <formula>IF(AND($D118&lt;&gt;"",#REF!&lt;&gt;"",$K118&lt;&gt;""),TRUE,FALSE)</formula>
    </cfRule>
    <cfRule type="expression" dxfId="28" priority="29" stopIfTrue="1">
      <formula>IF(AND($D118&lt;&gt;"",$K118="",$I118&lt;TODAY()),TRUE,FALSE)</formula>
    </cfRule>
    <cfRule type="expression" dxfId="27" priority="30" stopIfTrue="1">
      <formula>IF(OR(AND($D118&lt;&gt;"",#REF!&lt;&gt;"",$Q118&lt;100),TODAY()&gt;=$J118),TRUE,FALSE)</formula>
    </cfRule>
  </conditionalFormatting>
  <conditionalFormatting sqref="K118:K119">
    <cfRule type="expression" dxfId="26" priority="25" stopIfTrue="1">
      <formula>IF(AND($D118&lt;&gt;"",#REF!&lt;&gt;"",$K118&lt;&gt;""),TRUE,FALSE)</formula>
    </cfRule>
    <cfRule type="expression" dxfId="25" priority="26" stopIfTrue="1">
      <formula>IF(AND($D118&lt;&gt;"",$K118="",$I118&lt;TODAY()),TRUE,FALSE)</formula>
    </cfRule>
    <cfRule type="expression" dxfId="24" priority="27" stopIfTrue="1">
      <formula>IF(OR(AND($D118&lt;&gt;"",#REF!&lt;&gt;"",$Q118&lt;100),TODAY()&gt;=$J118),TRUE,FALSE)</formula>
    </cfRule>
  </conditionalFormatting>
  <conditionalFormatting sqref="J116:J117">
    <cfRule type="expression" dxfId="23" priority="22" stopIfTrue="1">
      <formula>IF(AND($D116&lt;&gt;"",#REF!&lt;&gt;"",$K116&lt;&gt;""),TRUE,FALSE)</formula>
    </cfRule>
    <cfRule type="expression" dxfId="22" priority="23" stopIfTrue="1">
      <formula>IF(AND($D116&lt;&gt;"",$K116="",$I116&lt;TODAY()),TRUE,FALSE)</formula>
    </cfRule>
    <cfRule type="expression" dxfId="21" priority="24" stopIfTrue="1">
      <formula>IF(OR(AND($D116&lt;&gt;"",#REF!&lt;&gt;"",$Q116&lt;100),TODAY()&gt;=$J116),TRUE,FALSE)</formula>
    </cfRule>
  </conditionalFormatting>
  <conditionalFormatting sqref="K116:K117">
    <cfRule type="expression" dxfId="20" priority="19" stopIfTrue="1">
      <formula>IF(AND($D116&lt;&gt;"",#REF!&lt;&gt;"",$K116&lt;&gt;""),TRUE,FALSE)</formula>
    </cfRule>
    <cfRule type="expression" dxfId="19" priority="20" stopIfTrue="1">
      <formula>IF(AND($D116&lt;&gt;"",$K116="",$I116&lt;TODAY()),TRUE,FALSE)</formula>
    </cfRule>
    <cfRule type="expression" dxfId="18" priority="21" stopIfTrue="1">
      <formula>IF(OR(AND($D116&lt;&gt;"",#REF!&lt;&gt;"",$Q116&lt;100),TODAY()&gt;=$J116),TRUE,FALSE)</formula>
    </cfRule>
  </conditionalFormatting>
  <conditionalFormatting sqref="K114:K115">
    <cfRule type="expression" dxfId="17" priority="16" stopIfTrue="1">
      <formula>IF(AND($D114&lt;&gt;"",#REF!&lt;&gt;"",$K114&lt;&gt;""),TRUE,FALSE)</formula>
    </cfRule>
    <cfRule type="expression" dxfId="16" priority="17" stopIfTrue="1">
      <formula>IF(AND($D114&lt;&gt;"",$K114="",$I114&lt;TODAY()),TRUE,FALSE)</formula>
    </cfRule>
    <cfRule type="expression" dxfId="15" priority="18" stopIfTrue="1">
      <formula>IF(OR(AND($D114&lt;&gt;"",#REF!&lt;&gt;"",$Q114&lt;100),TODAY()&gt;=$J114),TRUE,FALSE)</formula>
    </cfRule>
  </conditionalFormatting>
  <conditionalFormatting sqref="H122:H123">
    <cfRule type="expression" dxfId="14" priority="13" stopIfTrue="1">
      <formula>IF(AND($D122&lt;&gt;"",#REF!&lt;&gt;"",$K122&lt;&gt;""),TRUE,FALSE)</formula>
    </cfRule>
    <cfRule type="expression" dxfId="13" priority="14" stopIfTrue="1">
      <formula>IF(AND($D122&lt;&gt;"",$K122="",$I122&lt;TODAY()),TRUE,FALSE)</formula>
    </cfRule>
    <cfRule type="expression" dxfId="12" priority="15" stopIfTrue="1">
      <formula>IF(OR(AND($D122&lt;&gt;"",#REF!&lt;&gt;"",$Q122&lt;100),TODAY()&gt;=$J122),TRUE,FALSE)</formula>
    </cfRule>
  </conditionalFormatting>
  <conditionalFormatting sqref="H124:H125">
    <cfRule type="expression" dxfId="11" priority="10" stopIfTrue="1">
      <formula>IF(AND($D124&lt;&gt;"",#REF!&lt;&gt;"",$K124&lt;&gt;""),TRUE,FALSE)</formula>
    </cfRule>
    <cfRule type="expression" dxfId="10" priority="11" stopIfTrue="1">
      <formula>IF(AND($D124&lt;&gt;"",$K124="",$I124&lt;TODAY()),TRUE,FALSE)</formula>
    </cfRule>
    <cfRule type="expression" dxfId="9" priority="12" stopIfTrue="1">
      <formula>IF(OR(AND($D124&lt;&gt;"",#REF!&lt;&gt;"",$Q124&lt;100),TODAY()&gt;=$J124),TRUE,FALSE)</formula>
    </cfRule>
  </conditionalFormatting>
  <conditionalFormatting sqref="I122:I125">
    <cfRule type="expression" dxfId="8" priority="7" stopIfTrue="1">
      <formula>IF(AND($D122&lt;&gt;"",$J122&lt;&gt;"",$K122&lt;&gt;""),TRUE,FALSE)</formula>
    </cfRule>
    <cfRule type="expression" dxfId="7" priority="8" stopIfTrue="1">
      <formula>IF(AND($D122&lt;&gt;"",$K122="",$I122&lt;TODAY()),TRUE,FALSE)</formula>
    </cfRule>
    <cfRule type="expression" dxfId="6" priority="9" stopIfTrue="1">
      <formula>IF(OR(AND($D122&lt;&gt;"",$J122&lt;&gt;"",$Q122&lt;100),TODAY()&gt;=$H122),TRUE,FALSE)</formula>
    </cfRule>
  </conditionalFormatting>
  <conditionalFormatting sqref="J131:J132">
    <cfRule type="expression" dxfId="5" priority="4" stopIfTrue="1">
      <formula>IF(AND($D131&lt;&gt;"",$J131&lt;&gt;"",$K131&lt;&gt;""),TRUE,FALSE)</formula>
    </cfRule>
    <cfRule type="expression" dxfId="4" priority="5" stopIfTrue="1">
      <formula>IF(AND($D131&lt;&gt;"",$K131="",$I131&lt;TODAY()),TRUE,FALSE)</formula>
    </cfRule>
    <cfRule type="expression" dxfId="3" priority="6" stopIfTrue="1">
      <formula>IF(OR(AND($D131&lt;&gt;"",$J131&lt;&gt;"",$Q131&lt;100),TODAY()&gt;=$H131),TRUE,FALSE)</formula>
    </cfRule>
  </conditionalFormatting>
  <conditionalFormatting sqref="J134:J135">
    <cfRule type="expression" dxfId="2" priority="1" stopIfTrue="1">
      <formula>IF(AND($D134&lt;&gt;"",$J134&lt;&gt;"",$K134&lt;&gt;""),TRUE,FALSE)</formula>
    </cfRule>
    <cfRule type="expression" dxfId="1" priority="2" stopIfTrue="1">
      <formula>IF(AND($D134&lt;&gt;"",$K134="",$I134&lt;TODAY()),TRUE,FALSE)</formula>
    </cfRule>
    <cfRule type="expression" dxfId="0" priority="3" stopIfTrue="1">
      <formula>IF(OR(AND($D134&lt;&gt;"",$J134&lt;&gt;"",$Q134&lt;100),TODAY()&gt;=$H134),TRUE,FALSE)</formula>
    </cfRule>
  </conditionalFormatting>
  <dataValidations count="1">
    <dataValidation type="whole" allowBlank="1" showInputMessage="1" showErrorMessage="1" sqref="Q11:Q151">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1" customWidth="1"/>
    <col min="2" max="2" width="4.125" style="71" bestFit="1" customWidth="1"/>
    <col min="3" max="3" width="11.125" style="71" customWidth="1"/>
    <col min="4" max="4" width="46.125" style="71" customWidth="1"/>
    <col min="5" max="6" width="3.125" style="71" customWidth="1"/>
    <col min="7" max="23" width="2.625" style="71" customWidth="1"/>
    <col min="24" max="35" width="3.125" style="71" customWidth="1"/>
    <col min="36" max="16384" width="3.125" style="71"/>
  </cols>
  <sheetData>
    <row r="3" spans="2:23" ht="16.5" customHeight="1">
      <c r="B3" s="249" t="s">
        <v>37</v>
      </c>
      <c r="C3" s="250"/>
      <c r="D3" s="251"/>
    </row>
    <row r="4" spans="2:23" ht="16.5" customHeight="1">
      <c r="B4" s="69" t="s">
        <v>36</v>
      </c>
      <c r="C4" s="70" t="s">
        <v>10</v>
      </c>
      <c r="D4" s="69" t="s">
        <v>11</v>
      </c>
    </row>
    <row r="5" spans="2:23" ht="16.5" customHeight="1">
      <c r="B5" s="72">
        <v>1</v>
      </c>
      <c r="C5" s="73">
        <v>43345</v>
      </c>
      <c r="D5" s="74" t="s">
        <v>48</v>
      </c>
      <c r="G5" s="51"/>
      <c r="H5" s="52"/>
      <c r="I5" s="52"/>
      <c r="J5" s="52"/>
      <c r="K5" s="52"/>
      <c r="L5" s="52"/>
      <c r="M5" s="52"/>
      <c r="N5" s="52"/>
      <c r="O5" s="52"/>
      <c r="P5" s="52"/>
      <c r="Q5" s="52"/>
      <c r="R5" s="52"/>
      <c r="S5" s="52"/>
      <c r="T5" s="52"/>
      <c r="U5" s="52"/>
      <c r="V5" s="52"/>
      <c r="W5" s="53"/>
    </row>
    <row r="6" spans="2:23" ht="16.5" customHeight="1">
      <c r="B6" s="72">
        <v>2</v>
      </c>
      <c r="C6" s="73"/>
      <c r="D6" s="74"/>
      <c r="G6" s="54"/>
      <c r="H6" s="55"/>
      <c r="I6" s="55"/>
      <c r="J6" s="44">
        <v>8</v>
      </c>
      <c r="K6" s="3" t="s">
        <v>6</v>
      </c>
      <c r="L6" s="3"/>
      <c r="M6" s="55"/>
      <c r="N6" s="45">
        <v>8</v>
      </c>
      <c r="O6" s="56" t="s">
        <v>13</v>
      </c>
      <c r="P6" s="3"/>
      <c r="Q6" s="55"/>
      <c r="R6" s="48">
        <v>30</v>
      </c>
      <c r="S6" s="3" t="s">
        <v>7</v>
      </c>
      <c r="T6" s="57"/>
      <c r="U6" s="15"/>
      <c r="V6" s="15"/>
      <c r="W6" s="58"/>
    </row>
    <row r="7" spans="2:23" ht="16.5" customHeight="1">
      <c r="B7" s="72">
        <v>3</v>
      </c>
      <c r="C7" s="73"/>
      <c r="D7" s="74"/>
      <c r="G7" s="59"/>
      <c r="H7" s="57"/>
      <c r="I7" s="57"/>
      <c r="J7" s="22"/>
      <c r="K7" s="23"/>
      <c r="L7" s="23"/>
      <c r="M7" s="57"/>
      <c r="N7" s="22"/>
      <c r="O7" s="60"/>
      <c r="P7" s="23"/>
      <c r="Q7" s="23"/>
      <c r="R7" s="23"/>
      <c r="S7" s="23"/>
      <c r="T7" s="23"/>
      <c r="U7" s="24"/>
      <c r="V7" s="24"/>
      <c r="W7" s="61"/>
    </row>
    <row r="8" spans="2:23" ht="16.5" customHeight="1">
      <c r="B8" s="72">
        <v>4</v>
      </c>
      <c r="C8" s="73"/>
      <c r="D8" s="74"/>
      <c r="G8" s="59"/>
      <c r="H8" s="57"/>
      <c r="I8" s="57"/>
      <c r="J8" s="10"/>
      <c r="K8" s="3" t="s">
        <v>14</v>
      </c>
      <c r="L8" s="23"/>
      <c r="M8" s="57"/>
      <c r="N8" s="11"/>
      <c r="O8" s="62" t="s">
        <v>1</v>
      </c>
      <c r="P8" s="23"/>
      <c r="Q8" s="23"/>
      <c r="R8" s="49"/>
      <c r="S8" s="23" t="s">
        <v>24</v>
      </c>
      <c r="T8" s="23"/>
      <c r="U8" s="24"/>
      <c r="V8" s="24"/>
      <c r="W8" s="61"/>
    </row>
    <row r="9" spans="2:23" ht="16.5" customHeight="1">
      <c r="B9" s="72">
        <v>5</v>
      </c>
      <c r="C9" s="73"/>
      <c r="D9" s="74"/>
      <c r="G9" s="59"/>
      <c r="H9" s="57"/>
      <c r="I9" s="57"/>
      <c r="J9" s="22"/>
      <c r="K9" s="23"/>
      <c r="L9" s="23"/>
      <c r="M9" s="57"/>
      <c r="N9" s="22"/>
      <c r="O9" s="60"/>
      <c r="P9" s="23"/>
      <c r="Q9" s="23"/>
      <c r="R9" s="23"/>
      <c r="S9" s="23"/>
      <c r="T9" s="23"/>
      <c r="U9" s="24"/>
      <c r="V9" s="24"/>
      <c r="W9" s="61"/>
    </row>
    <row r="10" spans="2:23" ht="16.5" customHeight="1">
      <c r="B10" s="72">
        <v>6</v>
      </c>
      <c r="C10" s="73"/>
      <c r="D10" s="74"/>
      <c r="G10" s="59"/>
      <c r="H10" s="57"/>
      <c r="I10" s="57"/>
      <c r="J10" s="13" t="s">
        <v>26</v>
      </c>
      <c r="K10" s="3" t="s">
        <v>27</v>
      </c>
      <c r="L10" s="23"/>
      <c r="M10" s="57"/>
      <c r="N10" s="47" t="s">
        <v>23</v>
      </c>
      <c r="O10" s="3" t="s">
        <v>12</v>
      </c>
      <c r="P10" s="23"/>
      <c r="Q10" s="23"/>
      <c r="R10" s="50"/>
      <c r="S10" s="23" t="s">
        <v>25</v>
      </c>
      <c r="T10" s="23"/>
      <c r="U10" s="24"/>
      <c r="V10" s="24"/>
      <c r="W10" s="61"/>
    </row>
    <row r="11" spans="2:23" ht="16.5" customHeight="1">
      <c r="B11" s="72">
        <v>7</v>
      </c>
      <c r="C11" s="73"/>
      <c r="D11" s="74"/>
      <c r="G11" s="59"/>
      <c r="H11" s="57"/>
      <c r="I11" s="57"/>
      <c r="J11" s="22"/>
      <c r="K11" s="23"/>
      <c r="L11" s="23"/>
      <c r="M11" s="57"/>
      <c r="N11" s="22"/>
      <c r="O11" s="60"/>
      <c r="P11" s="23"/>
      <c r="Q11" s="23"/>
      <c r="R11" s="23"/>
      <c r="S11" s="23"/>
      <c r="T11" s="23"/>
      <c r="U11" s="23"/>
      <c r="V11" s="23"/>
      <c r="W11" s="61"/>
    </row>
    <row r="12" spans="2:23" ht="16.5" customHeight="1">
      <c r="B12" s="72">
        <v>8</v>
      </c>
      <c r="C12" s="73"/>
      <c r="D12" s="74"/>
      <c r="G12" s="59"/>
      <c r="H12" s="57"/>
      <c r="I12" s="57"/>
      <c r="J12" s="46" t="s">
        <v>15</v>
      </c>
      <c r="K12" s="3" t="s">
        <v>35</v>
      </c>
      <c r="L12" s="23"/>
      <c r="M12" s="57"/>
      <c r="N12" s="12" t="s">
        <v>0</v>
      </c>
      <c r="O12" s="3" t="s">
        <v>8</v>
      </c>
      <c r="P12" s="23"/>
      <c r="Q12" s="23"/>
      <c r="R12" s="23"/>
      <c r="S12" s="23"/>
      <c r="T12" s="23"/>
      <c r="U12" s="23"/>
      <c r="V12" s="23"/>
      <c r="W12" s="61"/>
    </row>
    <row r="13" spans="2:23" ht="16.5" customHeight="1">
      <c r="B13" s="72">
        <v>9</v>
      </c>
      <c r="C13" s="73"/>
      <c r="D13" s="74"/>
      <c r="G13" s="59"/>
      <c r="H13" s="23"/>
      <c r="I13" s="23"/>
      <c r="J13" s="23"/>
      <c r="K13" s="23"/>
      <c r="L13" s="23"/>
      <c r="M13" s="23"/>
      <c r="N13" s="23"/>
      <c r="O13" s="23"/>
      <c r="P13" s="23"/>
      <c r="Q13" s="23"/>
      <c r="R13" s="23"/>
      <c r="S13" s="23"/>
      <c r="T13" s="23"/>
      <c r="U13" s="23"/>
      <c r="V13" s="23"/>
      <c r="W13" s="61"/>
    </row>
    <row r="14" spans="2:23" ht="16.5" customHeight="1">
      <c r="B14" s="72">
        <v>10</v>
      </c>
      <c r="C14" s="73"/>
      <c r="D14" s="74"/>
      <c r="G14" s="59"/>
      <c r="H14" s="57"/>
      <c r="I14" s="57"/>
      <c r="J14" s="47" t="s">
        <v>28</v>
      </c>
      <c r="K14" s="3" t="s">
        <v>34</v>
      </c>
      <c r="L14" s="23"/>
      <c r="M14" s="57"/>
      <c r="N14" s="24"/>
      <c r="O14" s="24"/>
      <c r="P14" s="23"/>
      <c r="Q14" s="23"/>
      <c r="R14" s="23"/>
      <c r="S14" s="23"/>
      <c r="T14" s="23"/>
      <c r="U14" s="23"/>
      <c r="V14" s="23"/>
      <c r="W14" s="61"/>
    </row>
    <row r="15" spans="2:23" ht="16.5" customHeight="1">
      <c r="B15" s="72">
        <v>11</v>
      </c>
      <c r="C15" s="73"/>
      <c r="D15" s="74"/>
      <c r="G15" s="63"/>
      <c r="H15" s="64"/>
      <c r="I15" s="64"/>
      <c r="J15" s="64"/>
      <c r="K15" s="64"/>
      <c r="L15" s="64"/>
      <c r="M15" s="65"/>
      <c r="N15" s="64"/>
      <c r="O15" s="64"/>
      <c r="P15" s="64"/>
      <c r="Q15" s="64"/>
      <c r="R15" s="64"/>
      <c r="S15" s="64"/>
      <c r="T15" s="64"/>
      <c r="U15" s="64"/>
      <c r="V15" s="64"/>
      <c r="W15" s="66"/>
    </row>
    <row r="16" spans="2:23" ht="16.5" customHeight="1">
      <c r="B16" s="72">
        <v>12</v>
      </c>
      <c r="C16" s="73"/>
      <c r="D16" s="74"/>
    </row>
    <row r="17" spans="2:4" ht="16.5" customHeight="1">
      <c r="B17" s="72">
        <v>13</v>
      </c>
      <c r="C17" s="73"/>
      <c r="D17" s="74"/>
    </row>
    <row r="18" spans="2:4" ht="16.5" customHeight="1">
      <c r="B18" s="72">
        <v>14</v>
      </c>
      <c r="C18" s="73"/>
      <c r="D18" s="74"/>
    </row>
    <row r="19" spans="2:4" ht="16.5" customHeight="1">
      <c r="B19" s="72">
        <v>15</v>
      </c>
      <c r="C19" s="73"/>
      <c r="D19" s="74"/>
    </row>
    <row r="20" spans="2:4" ht="16.5" customHeight="1">
      <c r="B20" s="72">
        <v>16</v>
      </c>
      <c r="C20" s="73"/>
      <c r="D20" s="74"/>
    </row>
    <row r="21" spans="2:4" ht="16.5" customHeight="1">
      <c r="B21" s="72">
        <v>17</v>
      </c>
      <c r="C21" s="73"/>
      <c r="D21" s="74"/>
    </row>
    <row r="22" spans="2:4" ht="16.5" customHeight="1">
      <c r="B22" s="72">
        <v>18</v>
      </c>
      <c r="C22" s="73"/>
      <c r="D22" s="74"/>
    </row>
    <row r="23" spans="2:4" ht="16.5" customHeight="1">
      <c r="B23" s="72">
        <v>19</v>
      </c>
      <c r="C23" s="73"/>
      <c r="D23" s="74"/>
    </row>
    <row r="24" spans="2:4" ht="16.5" customHeight="1">
      <c r="B24" s="72">
        <v>20</v>
      </c>
      <c r="C24" s="73"/>
      <c r="D24" s="74"/>
    </row>
    <row r="25" spans="2:4" ht="16.5" customHeight="1">
      <c r="B25" s="72">
        <v>21</v>
      </c>
      <c r="C25" s="73"/>
      <c r="D25" s="74"/>
    </row>
    <row r="26" spans="2:4" ht="16.5" customHeight="1">
      <c r="B26" s="72">
        <v>22</v>
      </c>
      <c r="C26" s="73"/>
      <c r="D26" s="74"/>
    </row>
    <row r="27" spans="2:4" ht="16.5" customHeight="1">
      <c r="B27" s="72">
        <v>23</v>
      </c>
      <c r="C27" s="73"/>
      <c r="D27" s="74"/>
    </row>
    <row r="28" spans="2:4" ht="16.5" customHeight="1">
      <c r="B28" s="72">
        <v>24</v>
      </c>
      <c r="C28" s="73"/>
      <c r="D28" s="74"/>
    </row>
    <row r="29" spans="2:4" ht="16.5" customHeight="1">
      <c r="B29" s="72">
        <v>25</v>
      </c>
      <c r="C29" s="73"/>
      <c r="D29" s="74"/>
    </row>
    <row r="30" spans="2:4" ht="16.5" customHeight="1">
      <c r="B30" s="72">
        <v>26</v>
      </c>
      <c r="C30" s="73"/>
      <c r="D30" s="74"/>
    </row>
    <row r="31" spans="2:4" ht="16.5" customHeight="1">
      <c r="B31" s="72">
        <v>27</v>
      </c>
      <c r="C31" s="73"/>
      <c r="D31" s="74"/>
    </row>
    <row r="32" spans="2:4" ht="16.5" customHeight="1">
      <c r="B32" s="72">
        <v>28</v>
      </c>
      <c r="C32" s="73"/>
      <c r="D32" s="74"/>
    </row>
    <row r="33" spans="2:4" ht="16.5" customHeight="1">
      <c r="B33" s="72">
        <v>29</v>
      </c>
      <c r="C33" s="73"/>
      <c r="D33" s="74"/>
    </row>
    <row r="34" spans="2:4" ht="16.5" customHeight="1">
      <c r="B34" s="72">
        <v>30</v>
      </c>
      <c r="C34" s="73"/>
      <c r="D34" s="74"/>
    </row>
    <row r="35" spans="2:4" ht="16.5" customHeight="1">
      <c r="B35" s="72">
        <v>31</v>
      </c>
      <c r="C35" s="73"/>
      <c r="D35" s="74"/>
    </row>
    <row r="36" spans="2:4" ht="16.5" customHeight="1">
      <c r="B36" s="72">
        <v>32</v>
      </c>
      <c r="C36" s="73"/>
      <c r="D36" s="74"/>
    </row>
    <row r="37" spans="2:4" ht="16.5" customHeight="1">
      <c r="B37" s="72">
        <v>33</v>
      </c>
      <c r="C37" s="73"/>
      <c r="D37" s="74"/>
    </row>
    <row r="38" spans="2:4" ht="16.5" customHeight="1">
      <c r="B38" s="72">
        <v>34</v>
      </c>
      <c r="C38" s="73"/>
      <c r="D38" s="74"/>
    </row>
    <row r="39" spans="2:4" ht="16.5" customHeight="1">
      <c r="B39" s="72">
        <v>35</v>
      </c>
      <c r="C39" s="73"/>
      <c r="D39" s="74"/>
    </row>
    <row r="40" spans="2:4" ht="16.5" customHeight="1">
      <c r="B40" s="72">
        <v>36</v>
      </c>
      <c r="C40" s="73"/>
      <c r="D40" s="74"/>
    </row>
    <row r="41" spans="2:4" ht="16.5" customHeight="1">
      <c r="B41" s="72">
        <v>37</v>
      </c>
      <c r="C41" s="73"/>
      <c r="D41" s="74"/>
    </row>
    <row r="42" spans="2:4" ht="16.5" customHeight="1">
      <c r="B42" s="72">
        <v>38</v>
      </c>
      <c r="C42" s="73"/>
      <c r="D42" s="74"/>
    </row>
    <row r="43" spans="2:4" ht="16.5" customHeight="1">
      <c r="B43" s="72">
        <v>39</v>
      </c>
      <c r="C43" s="73"/>
      <c r="D43" s="74"/>
    </row>
    <row r="44" spans="2:4" ht="16.5" customHeight="1">
      <c r="B44" s="72">
        <v>40</v>
      </c>
      <c r="C44" s="73"/>
      <c r="D44" s="74"/>
    </row>
    <row r="45" spans="2:4" ht="16.5" customHeight="1">
      <c r="B45" s="72">
        <v>41</v>
      </c>
      <c r="C45" s="73"/>
      <c r="D45" s="74"/>
    </row>
    <row r="46" spans="2:4" ht="16.5" customHeight="1">
      <c r="B46" s="72">
        <v>42</v>
      </c>
      <c r="C46" s="73"/>
      <c r="D46" s="74"/>
    </row>
    <row r="47" spans="2:4" ht="16.5" customHeight="1">
      <c r="B47" s="72">
        <v>43</v>
      </c>
      <c r="C47" s="73"/>
      <c r="D47" s="74"/>
    </row>
    <row r="48" spans="2:4" ht="16.5" customHeight="1">
      <c r="B48" s="72">
        <v>44</v>
      </c>
      <c r="C48" s="73"/>
      <c r="D48" s="74"/>
    </row>
    <row r="49" spans="2:4" ht="16.5" customHeight="1">
      <c r="B49" s="72">
        <v>45</v>
      </c>
      <c r="C49" s="73"/>
      <c r="D49" s="74"/>
    </row>
    <row r="50" spans="2:4" ht="16.5" customHeight="1">
      <c r="B50" s="72">
        <v>46</v>
      </c>
      <c r="C50" s="73"/>
      <c r="D50" s="74"/>
    </row>
    <row r="51" spans="2:4" ht="16.5" customHeight="1">
      <c r="B51" s="72">
        <v>47</v>
      </c>
      <c r="C51" s="73"/>
      <c r="D51" s="74"/>
    </row>
    <row r="52" spans="2:4" ht="16.5" customHeight="1">
      <c r="B52" s="72">
        <v>48</v>
      </c>
      <c r="C52" s="73"/>
      <c r="D52" s="74"/>
    </row>
    <row r="53" spans="2:4" ht="16.5" customHeight="1">
      <c r="B53" s="72">
        <v>49</v>
      </c>
      <c r="C53" s="73"/>
      <c r="D53" s="74"/>
    </row>
    <row r="54" spans="2:4" ht="16.5" customHeight="1">
      <c r="B54" s="72">
        <v>50</v>
      </c>
      <c r="C54" s="73"/>
      <c r="D54" s="74"/>
    </row>
    <row r="55" spans="2:4" ht="16.5" customHeight="1">
      <c r="B55" s="72">
        <v>51</v>
      </c>
      <c r="C55" s="73"/>
      <c r="D55" s="74"/>
    </row>
    <row r="56" spans="2:4" ht="16.5" customHeight="1">
      <c r="B56" s="72">
        <v>52</v>
      </c>
      <c r="C56" s="73"/>
      <c r="D56" s="74"/>
    </row>
    <row r="57" spans="2:4" ht="16.5" customHeight="1">
      <c r="B57" s="72">
        <v>53</v>
      </c>
      <c r="C57" s="73"/>
      <c r="D57" s="74"/>
    </row>
    <row r="58" spans="2:4" ht="16.5" customHeight="1">
      <c r="B58" s="72">
        <v>54</v>
      </c>
      <c r="C58" s="73"/>
      <c r="D58" s="74"/>
    </row>
    <row r="59" spans="2:4" ht="16.5" customHeight="1">
      <c r="B59" s="72">
        <v>55</v>
      </c>
      <c r="C59" s="73"/>
      <c r="D59" s="74"/>
    </row>
    <row r="60" spans="2:4" ht="16.5" customHeight="1">
      <c r="B60" s="72">
        <v>56</v>
      </c>
      <c r="C60" s="73"/>
      <c r="D60" s="74"/>
    </row>
    <row r="61" spans="2:4" ht="16.5" customHeight="1">
      <c r="B61" s="72">
        <v>57</v>
      </c>
      <c r="C61" s="73"/>
      <c r="D61" s="74"/>
    </row>
    <row r="62" spans="2:4" ht="16.5" customHeight="1">
      <c r="B62" s="72">
        <v>58</v>
      </c>
      <c r="C62" s="73"/>
      <c r="D62" s="74"/>
    </row>
    <row r="63" spans="2:4" ht="16.5" customHeight="1">
      <c r="B63" s="72">
        <v>59</v>
      </c>
      <c r="C63" s="73"/>
      <c r="D63" s="74"/>
    </row>
    <row r="64" spans="2:4" ht="16.5" customHeight="1">
      <c r="B64" s="72">
        <v>60</v>
      </c>
      <c r="C64" s="73"/>
      <c r="D64" s="74"/>
    </row>
    <row r="65" spans="2:4" ht="16.5" customHeight="1">
      <c r="B65" s="72">
        <v>61</v>
      </c>
      <c r="C65" s="73"/>
      <c r="D65" s="74"/>
    </row>
    <row r="66" spans="2:4" ht="16.5" customHeight="1">
      <c r="B66" s="72">
        <v>62</v>
      </c>
      <c r="C66" s="73"/>
      <c r="D66" s="74"/>
    </row>
    <row r="67" spans="2:4" ht="16.5" customHeight="1">
      <c r="B67" s="72">
        <v>63</v>
      </c>
      <c r="C67" s="73"/>
      <c r="D67" s="74"/>
    </row>
    <row r="68" spans="2:4" ht="16.5" customHeight="1">
      <c r="B68" s="72">
        <v>64</v>
      </c>
      <c r="C68" s="73"/>
      <c r="D68" s="74"/>
    </row>
    <row r="69" spans="2:4" ht="16.5" customHeight="1">
      <c r="B69" s="72">
        <v>65</v>
      </c>
      <c r="C69" s="73"/>
      <c r="D69" s="74"/>
    </row>
    <row r="70" spans="2:4" ht="16.5" customHeight="1">
      <c r="B70" s="72">
        <v>66</v>
      </c>
      <c r="C70" s="73"/>
      <c r="D70" s="74"/>
    </row>
    <row r="71" spans="2:4" ht="16.5" customHeight="1">
      <c r="B71" s="72">
        <v>67</v>
      </c>
      <c r="C71" s="73"/>
      <c r="D71" s="74"/>
    </row>
    <row r="72" spans="2:4" ht="16.5" customHeight="1">
      <c r="B72" s="72">
        <v>68</v>
      </c>
      <c r="C72" s="73"/>
      <c r="D72" s="74"/>
    </row>
    <row r="73" spans="2:4" ht="16.5" customHeight="1">
      <c r="B73" s="72">
        <v>69</v>
      </c>
      <c r="C73" s="73"/>
      <c r="D73" s="74"/>
    </row>
    <row r="74" spans="2:4" ht="16.5" customHeight="1">
      <c r="B74" s="72">
        <v>70</v>
      </c>
      <c r="C74" s="73"/>
      <c r="D74" s="74"/>
    </row>
    <row r="75" spans="2:4" ht="16.5" customHeight="1">
      <c r="B75" s="72">
        <v>71</v>
      </c>
      <c r="C75" s="73"/>
      <c r="D75" s="74"/>
    </row>
    <row r="76" spans="2:4" ht="16.5" customHeight="1">
      <c r="B76" s="72">
        <v>72</v>
      </c>
      <c r="C76" s="73"/>
      <c r="D76" s="74"/>
    </row>
    <row r="77" spans="2:4" ht="16.5" customHeight="1">
      <c r="B77" s="72">
        <v>73</v>
      </c>
      <c r="C77" s="73"/>
      <c r="D77" s="74"/>
    </row>
    <row r="78" spans="2:4" ht="16.5" customHeight="1">
      <c r="B78" s="72">
        <v>74</v>
      </c>
      <c r="C78" s="73"/>
      <c r="D78" s="74"/>
    </row>
    <row r="79" spans="2:4" ht="16.5" customHeight="1">
      <c r="B79" s="72">
        <v>75</v>
      </c>
      <c r="C79" s="73"/>
      <c r="D79" s="74"/>
    </row>
    <row r="80" spans="2:4" ht="16.5" customHeight="1">
      <c r="B80" s="72">
        <v>76</v>
      </c>
      <c r="C80" s="73"/>
      <c r="D80" s="74"/>
    </row>
    <row r="81" spans="2:4" ht="16.5" customHeight="1">
      <c r="B81" s="72">
        <v>77</v>
      </c>
      <c r="C81" s="73"/>
      <c r="D81" s="74"/>
    </row>
    <row r="82" spans="2:4" ht="16.5" customHeight="1">
      <c r="B82" s="72">
        <v>78</v>
      </c>
      <c r="C82" s="73"/>
      <c r="D82" s="74"/>
    </row>
    <row r="83" spans="2:4" ht="16.5" customHeight="1">
      <c r="B83" s="72">
        <v>79</v>
      </c>
      <c r="C83" s="73"/>
      <c r="D83" s="74"/>
    </row>
    <row r="84" spans="2:4" ht="16.5" customHeight="1">
      <c r="B84" s="72">
        <v>80</v>
      </c>
      <c r="C84" s="73"/>
      <c r="D84" s="74"/>
    </row>
    <row r="85" spans="2:4" ht="16.5" customHeight="1">
      <c r="B85" s="72">
        <v>81</v>
      </c>
      <c r="C85" s="73"/>
      <c r="D85" s="74"/>
    </row>
    <row r="86" spans="2:4" ht="16.5" customHeight="1">
      <c r="B86" s="72">
        <v>82</v>
      </c>
      <c r="C86" s="73"/>
      <c r="D86" s="74"/>
    </row>
    <row r="87" spans="2:4" ht="16.5" customHeight="1">
      <c r="B87" s="72">
        <v>83</v>
      </c>
      <c r="C87" s="73"/>
      <c r="D87" s="74"/>
    </row>
    <row r="88" spans="2:4" ht="16.5" customHeight="1">
      <c r="B88" s="72">
        <v>84</v>
      </c>
      <c r="C88" s="73"/>
      <c r="D88" s="74"/>
    </row>
    <row r="89" spans="2:4" ht="16.5" customHeight="1">
      <c r="B89" s="72">
        <v>85</v>
      </c>
      <c r="C89" s="73"/>
      <c r="D89" s="74"/>
    </row>
    <row r="90" spans="2:4" ht="16.5" customHeight="1">
      <c r="B90" s="72">
        <v>86</v>
      </c>
      <c r="C90" s="73"/>
      <c r="D90" s="74"/>
    </row>
    <row r="91" spans="2:4" ht="16.5" customHeight="1">
      <c r="B91" s="72">
        <v>87</v>
      </c>
      <c r="C91" s="73"/>
      <c r="D91" s="74"/>
    </row>
    <row r="92" spans="2:4" ht="16.5" customHeight="1">
      <c r="B92" s="72">
        <v>88</v>
      </c>
      <c r="C92" s="73"/>
      <c r="D92" s="74"/>
    </row>
    <row r="93" spans="2:4" ht="16.5" customHeight="1">
      <c r="B93" s="72">
        <v>89</v>
      </c>
      <c r="C93" s="73"/>
      <c r="D93" s="74"/>
    </row>
    <row r="94" spans="2:4" ht="16.5" customHeight="1">
      <c r="B94" s="72">
        <v>90</v>
      </c>
      <c r="C94" s="73"/>
      <c r="D94" s="74"/>
    </row>
    <row r="95" spans="2:4" ht="16.5" customHeight="1">
      <c r="B95" s="72">
        <v>91</v>
      </c>
      <c r="C95" s="73"/>
      <c r="D95" s="74"/>
    </row>
    <row r="96" spans="2:4" ht="16.5" customHeight="1">
      <c r="B96" s="72">
        <v>92</v>
      </c>
      <c r="C96" s="73"/>
      <c r="D96" s="74"/>
    </row>
    <row r="97" spans="2:4" ht="16.5" customHeight="1">
      <c r="B97" s="72">
        <v>93</v>
      </c>
      <c r="C97" s="73"/>
      <c r="D97" s="74"/>
    </row>
    <row r="98" spans="2:4" ht="16.5" customHeight="1">
      <c r="B98" s="72">
        <v>94</v>
      </c>
      <c r="C98" s="73"/>
      <c r="D98" s="74"/>
    </row>
    <row r="99" spans="2:4" ht="16.5" customHeight="1">
      <c r="B99" s="72">
        <v>95</v>
      </c>
      <c r="C99" s="75"/>
      <c r="D99" s="74"/>
    </row>
    <row r="100" spans="2:4" ht="16.5" customHeight="1">
      <c r="B100" s="72">
        <v>96</v>
      </c>
      <c r="C100" s="75"/>
      <c r="D100" s="74"/>
    </row>
    <row r="101" spans="2:4" ht="16.5" customHeight="1">
      <c r="B101" s="72">
        <v>97</v>
      </c>
      <c r="C101" s="75"/>
      <c r="D101" s="74"/>
    </row>
    <row r="102" spans="2:4" ht="16.5" customHeight="1">
      <c r="B102" s="72">
        <v>98</v>
      </c>
      <c r="C102" s="75"/>
      <c r="D102" s="74"/>
    </row>
    <row r="103" spans="2:4" ht="16.5" customHeight="1">
      <c r="B103" s="72">
        <v>99</v>
      </c>
      <c r="C103" s="75"/>
      <c r="D103" s="74"/>
    </row>
    <row r="104" spans="2:4" ht="16.5" customHeight="1">
      <c r="B104" s="72">
        <v>100</v>
      </c>
      <c r="C104" s="75"/>
      <c r="D104" s="74"/>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2018-08-03T03:16:13Z</dcterms:modified>
</cp:coreProperties>
</file>