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isual Studio\SampleLogin_C\SampleLogin_C\"/>
    </mc:Choice>
  </mc:AlternateContent>
  <xr:revisionPtr revIDLastSave="0" documentId="13_ncr:1_{256BAEBD-F617-4EA2-9E4E-F43364469C0D}" xr6:coauthVersionLast="47" xr6:coauthVersionMax="47" xr10:uidLastSave="{00000000-0000-0000-0000-000000000000}"/>
  <bookViews>
    <workbookView xWindow="-120" yWindow="-120" windowWidth="29040" windowHeight="15840" xr2:uid="{CAB93121-AC63-4A18-8950-6CABC7529A51}"/>
  </bookViews>
  <sheets>
    <sheet name="Sheet1" sheetId="1" r:id="rId1"/>
  </sheets>
  <definedNames>
    <definedName name="_xlchart.v1.0" hidden="1">Sheet1!$O$3:$O$8</definedName>
    <definedName name="_xlchart.v1.1" hidden="1">Sheet1!$P$3:$P$8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2" i="1"/>
  <c r="D2" i="1"/>
  <c r="C10" i="1"/>
  <c r="B10" i="1"/>
  <c r="B8" i="1"/>
  <c r="C6" i="1"/>
  <c r="B6" i="1"/>
  <c r="C4" i="1"/>
  <c r="B4" i="1"/>
  <c r="C2" i="1"/>
  <c r="B2" i="1"/>
  <c r="C11" i="1"/>
  <c r="B11" i="1"/>
  <c r="C9" i="1"/>
  <c r="B9" i="1"/>
  <c r="C7" i="1"/>
  <c r="B7" i="1"/>
  <c r="C5" i="1"/>
  <c r="B5" i="1"/>
  <c r="C3" i="1"/>
  <c r="B3" i="1"/>
  <c r="AK7" i="1"/>
  <c r="AJ7" i="1"/>
  <c r="AH7" i="1"/>
  <c r="AG7" i="1"/>
  <c r="AK6" i="1"/>
  <c r="AJ6" i="1"/>
  <c r="AH6" i="1"/>
  <c r="AG6" i="1"/>
  <c r="AK5" i="1"/>
  <c r="AJ5" i="1"/>
  <c r="AH5" i="1"/>
  <c r="AG5" i="1"/>
  <c r="AK4" i="1"/>
  <c r="AJ4" i="1"/>
  <c r="AH4" i="1"/>
  <c r="AG4" i="1"/>
  <c r="AM3" i="1"/>
  <c r="AL3" i="1"/>
  <c r="AK3" i="1"/>
  <c r="AJ3" i="1"/>
  <c r="AH3" i="1"/>
  <c r="AG3" i="1"/>
  <c r="W5" i="1"/>
  <c r="Q4" i="1"/>
  <c r="W6" i="1" s="1"/>
  <c r="R4" i="1"/>
  <c r="X6" i="1" s="1"/>
  <c r="Q8" i="1"/>
  <c r="R8" i="1"/>
  <c r="R3" i="1"/>
  <c r="X4" i="1" s="1"/>
  <c r="Q3" i="1"/>
  <c r="W4" i="1" s="1"/>
  <c r="Y7" i="1"/>
  <c r="V7" i="1"/>
  <c r="Y6" i="1"/>
  <c r="V6" i="1"/>
  <c r="Y5" i="1"/>
  <c r="V5" i="1"/>
  <c r="V4" i="1"/>
  <c r="V3" i="1"/>
  <c r="Y4" i="1"/>
  <c r="P6" i="1"/>
  <c r="P9" i="1" s="1"/>
  <c r="O6" i="1"/>
  <c r="Q6" i="1" s="1"/>
  <c r="P7" i="1"/>
  <c r="R7" i="1" s="1"/>
  <c r="AA7" i="1" s="1"/>
  <c r="O7" i="1"/>
  <c r="Q7" i="1" s="1"/>
  <c r="O5" i="1"/>
  <c r="Q5" i="1" s="1"/>
  <c r="P5" i="1"/>
  <c r="R5" i="1" s="1"/>
  <c r="I2" i="1"/>
  <c r="AL7" i="1" l="1"/>
  <c r="AM7" i="1"/>
  <c r="AL6" i="1"/>
  <c r="AM6" i="1"/>
  <c r="AL4" i="1"/>
  <c r="AM4" i="1"/>
  <c r="AL5" i="1"/>
  <c r="AM5" i="1"/>
  <c r="X5" i="1"/>
  <c r="X7" i="1"/>
  <c r="AA3" i="1"/>
  <c r="Z7" i="1"/>
  <c r="Z6" i="1"/>
  <c r="Z5" i="1"/>
  <c r="Z4" i="1"/>
  <c r="W7" i="1"/>
  <c r="Z3" i="1"/>
  <c r="R6" i="1"/>
  <c r="W3" i="1"/>
  <c r="X3" i="1"/>
  <c r="AA6" i="1"/>
  <c r="AB3" i="1"/>
  <c r="AC3" i="1" s="1"/>
  <c r="AB7" i="1"/>
  <c r="AC7" i="1" s="1"/>
  <c r="AB6" i="1"/>
  <c r="AC6" i="1" s="1"/>
  <c r="O9" i="1"/>
  <c r="AA5" i="1" l="1"/>
  <c r="AB5" i="1" s="1"/>
  <c r="AC5" i="1" s="1"/>
  <c r="AA4" i="1"/>
  <c r="AB4" i="1" s="1"/>
  <c r="AC4" i="1" s="1"/>
</calcChain>
</file>

<file path=xl/sharedStrings.xml><?xml version="1.0" encoding="utf-8"?>
<sst xmlns="http://schemas.openxmlformats.org/spreadsheetml/2006/main" count="50" uniqueCount="30">
  <si>
    <t>x</t>
  </si>
  <si>
    <t>y</t>
  </si>
  <si>
    <t>no:</t>
  </si>
  <si>
    <t>f_1(x):</t>
  </si>
  <si>
    <t>m</t>
  </si>
  <si>
    <t>b</t>
  </si>
  <si>
    <t>P_1:</t>
  </si>
  <si>
    <t>P_2:</t>
  </si>
  <si>
    <t>No:</t>
  </si>
  <si>
    <t>x:</t>
  </si>
  <si>
    <t>y:</t>
  </si>
  <si>
    <t>f_2(x):</t>
  </si>
  <si>
    <t>f_3(x):</t>
  </si>
  <si>
    <t>f_4(x):</t>
  </si>
  <si>
    <t>f_5(x):</t>
  </si>
  <si>
    <t>P1:</t>
  </si>
  <si>
    <t>X_norm:</t>
  </si>
  <si>
    <t>Y_norm:</t>
  </si>
  <si>
    <t>shift:</t>
  </si>
  <si>
    <t>Pre-Shift:</t>
  </si>
  <si>
    <t>f(x)</t>
  </si>
  <si>
    <t>f_1</t>
  </si>
  <si>
    <t>f_3</t>
  </si>
  <si>
    <t>P2:</t>
  </si>
  <si>
    <t>f_5</t>
  </si>
  <si>
    <t>P3:</t>
  </si>
  <si>
    <t>P4:</t>
  </si>
  <si>
    <t>P5:</t>
  </si>
  <si>
    <t>f_2</t>
  </si>
  <si>
    <t>f_4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</si>
</sst>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</c:f>
              <c:numCache>
                <c:formatCode>0.00%</c:formatCode>
                <c:ptCount val="11"/>
                <c:pt idx="0">
                  <c:v>0.5</c:v>
                </c:pt>
                <c:pt idx="1">
                  <c:v>0.61803398874989479</c:v>
                </c:pt>
                <c:pt idx="2">
                  <c:v>1</c:v>
                </c:pt>
                <c:pt idx="3">
                  <c:v>0.69098300562505255</c:v>
                </c:pt>
                <c:pt idx="4">
                  <c:v>0.80901699437494745</c:v>
                </c:pt>
                <c:pt idx="5">
                  <c:v>0.50000000000000011</c:v>
                </c:pt>
                <c:pt idx="6">
                  <c:v>0.19098300562505258</c:v>
                </c:pt>
                <c:pt idx="7">
                  <c:v>0.30901699437494751</c:v>
                </c:pt>
                <c:pt idx="8">
                  <c:v>0</c:v>
                </c:pt>
                <c:pt idx="9">
                  <c:v>0.38196601125010521</c:v>
                </c:pt>
                <c:pt idx="10">
                  <c:v>0.5</c:v>
                </c:pt>
              </c:numCache>
            </c:numRef>
          </c:xVal>
          <c:yVal>
            <c:numRef>
              <c:f>Sheet1!$C$2:$C$12</c:f>
              <c:numCache>
                <c:formatCode>0.00%</c:formatCode>
                <c:ptCount val="11"/>
                <c:pt idx="0">
                  <c:v>1</c:v>
                </c:pt>
                <c:pt idx="1">
                  <c:v>0.6180339887498949</c:v>
                </c:pt>
                <c:pt idx="2">
                  <c:v>0.6180339887498949</c:v>
                </c:pt>
                <c:pt idx="3">
                  <c:v>0.38196601125010515</c:v>
                </c:pt>
                <c:pt idx="4">
                  <c:v>0</c:v>
                </c:pt>
                <c:pt idx="5">
                  <c:v>0.23606797749978981</c:v>
                </c:pt>
                <c:pt idx="6">
                  <c:v>0</c:v>
                </c:pt>
                <c:pt idx="7">
                  <c:v>0.38196601125010543</c:v>
                </c:pt>
                <c:pt idx="8">
                  <c:v>0.6180339887498949</c:v>
                </c:pt>
                <c:pt idx="9">
                  <c:v>0.61803398874989501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A-40F6-A285-2EC9862A11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</c:f>
              <c:numCache>
                <c:formatCode>0.00%</c:formatCode>
                <c:ptCount val="11"/>
                <c:pt idx="0">
                  <c:v>0.5</c:v>
                </c:pt>
                <c:pt idx="1">
                  <c:v>0.61803398874989479</c:v>
                </c:pt>
                <c:pt idx="2">
                  <c:v>1</c:v>
                </c:pt>
                <c:pt idx="3">
                  <c:v>0.69098300562505255</c:v>
                </c:pt>
                <c:pt idx="4">
                  <c:v>0.80901699437494745</c:v>
                </c:pt>
                <c:pt idx="5">
                  <c:v>0.50000000000000011</c:v>
                </c:pt>
                <c:pt idx="6">
                  <c:v>0.19098300562505258</c:v>
                </c:pt>
                <c:pt idx="7">
                  <c:v>0.30901699437494751</c:v>
                </c:pt>
                <c:pt idx="8">
                  <c:v>0</c:v>
                </c:pt>
                <c:pt idx="9">
                  <c:v>0.38196601125010521</c:v>
                </c:pt>
                <c:pt idx="10">
                  <c:v>0.5</c:v>
                </c:pt>
              </c:numCache>
            </c:numRef>
          </c:xVal>
          <c:yVal>
            <c:numRef>
              <c:f>Sheet1!$E$2:$E$12</c:f>
              <c:numCache>
                <c:formatCode>0.00%</c:formatCode>
                <c:ptCount val="11"/>
                <c:pt idx="0">
                  <c:v>0</c:v>
                </c:pt>
                <c:pt idx="1">
                  <c:v>0.3819660112501051</c:v>
                </c:pt>
                <c:pt idx="2">
                  <c:v>0.3819660112501051</c:v>
                </c:pt>
                <c:pt idx="3">
                  <c:v>0.6180339887498949</c:v>
                </c:pt>
                <c:pt idx="4">
                  <c:v>1</c:v>
                </c:pt>
                <c:pt idx="5">
                  <c:v>0.76393202250021019</c:v>
                </c:pt>
                <c:pt idx="6">
                  <c:v>1</c:v>
                </c:pt>
                <c:pt idx="7">
                  <c:v>0.61803398874989457</c:v>
                </c:pt>
                <c:pt idx="8">
                  <c:v>0.3819660112501051</c:v>
                </c:pt>
                <c:pt idx="9">
                  <c:v>0.38196601125010499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4-4CF7-8766-8EEAC18F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54912"/>
        <c:axId val="986651584"/>
      </c:scatterChart>
      <c:valAx>
        <c:axId val="9866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1584"/>
        <c:crosses val="autoZero"/>
        <c:crossBetween val="midCat"/>
      </c:valAx>
      <c:valAx>
        <c:axId val="986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Sheet1!$Q$3:$Q$8</c:f>
              <c:numCache>
                <c:formatCode>General</c:formatCode>
                <c:ptCount val="6"/>
                <c:pt idx="0">
                  <c:v>0.19098300562505258</c:v>
                </c:pt>
                <c:pt idx="1">
                  <c:v>0.80901699437494745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0.19098300562505258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0.6180339887498949</c:v>
                </c:pt>
                <c:pt idx="3">
                  <c:v>1</c:v>
                </c:pt>
                <c:pt idx="4">
                  <c:v>0.6180339887498949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96-4653-AB1D-D5EC0D83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72431"/>
        <c:axId val="1192676591"/>
      </c:scatterChart>
      <c:valAx>
        <c:axId val="119267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76591"/>
        <c:crosses val="autoZero"/>
        <c:crossBetween val="midCat"/>
      </c:valAx>
      <c:valAx>
        <c:axId val="11926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7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434977</xdr:colOff>
      <xdr:row>14</xdr:row>
      <xdr:rowOff>19050</xdr:rowOff>
    </xdr:from>
    <xdr:to>
      <xdr:col>7</xdr:col>
      <xdr:colOff>190501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D6A4B-B720-4787-AF5C-653291037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12</xdr:row>
      <xdr:rowOff>147637</xdr:rowOff>
    </xdr:from>
    <xdr:to>
      <xdr:col>19</xdr:col>
      <xdr:colOff>466725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48EEE-7336-4895-A027-6371092A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C4C1-E4EF-4383-B258-592F21D574AC}">
  <dimension ref="A1:AM12"/>
  <sheetViews>
    <sheetView tabSelected="1" workbookViewId="0">
      <selection activeCell="D2" sqref="D2:E12"/>
    </sheetView>
  </sheetViews>
  <sheetFormatPr defaultRowHeight="15" x14ac:dyDescent="0.25"/>
  <cols>
    <col min="22" max="22" width="4.140625" bestFit="1" customWidth="1"/>
    <col min="23" max="24" width="12" bestFit="1" customWidth="1"/>
    <col min="25" max="25" width="4.140625" bestFit="1" customWidth="1"/>
  </cols>
  <sheetData>
    <row r="1" spans="1:39" x14ac:dyDescent="0.25">
      <c r="A1" t="s">
        <v>2</v>
      </c>
      <c r="B1" t="s">
        <v>0</v>
      </c>
      <c r="C1" t="s">
        <v>1</v>
      </c>
      <c r="O1" s="3" t="s">
        <v>19</v>
      </c>
      <c r="P1" s="3"/>
      <c r="Q1" s="3"/>
      <c r="R1" s="3"/>
      <c r="V1" s="4" t="s">
        <v>6</v>
      </c>
      <c r="W1" s="4"/>
      <c r="X1" s="4"/>
      <c r="Y1" s="4" t="s">
        <v>7</v>
      </c>
      <c r="Z1" s="4"/>
      <c r="AA1" s="4"/>
      <c r="AB1" s="3" t="s">
        <v>4</v>
      </c>
      <c r="AC1" s="3" t="s">
        <v>5</v>
      </c>
      <c r="AF1" s="3"/>
      <c r="AG1" s="3"/>
      <c r="AH1" s="3"/>
      <c r="AI1" s="3"/>
      <c r="AJ1" s="3"/>
      <c r="AK1" s="3"/>
    </row>
    <row r="2" spans="1:39" x14ac:dyDescent="0.25">
      <c r="A2">
        <v>1</v>
      </c>
      <c r="B2" s="1">
        <f>Q6</f>
        <v>0.5</v>
      </c>
      <c r="C2" s="1">
        <f>R6</f>
        <v>1</v>
      </c>
      <c r="D2" s="5">
        <f>B2</f>
        <v>0.5</v>
      </c>
      <c r="E2" s="5">
        <f>1-C2</f>
        <v>0</v>
      </c>
      <c r="I2">
        <f>2-2*COS(RADIANS(36))</f>
        <v>0.3819660112501051</v>
      </c>
      <c r="K2" t="s">
        <v>16</v>
      </c>
      <c r="L2" t="s">
        <v>17</v>
      </c>
      <c r="N2" t="s">
        <v>8</v>
      </c>
      <c r="O2" s="2" t="s">
        <v>9</v>
      </c>
      <c r="P2" s="2" t="s">
        <v>10</v>
      </c>
      <c r="Q2" t="s">
        <v>9</v>
      </c>
      <c r="R2" t="s">
        <v>10</v>
      </c>
      <c r="V2" t="s">
        <v>8</v>
      </c>
      <c r="W2" t="s">
        <v>9</v>
      </c>
      <c r="X2" t="s">
        <v>10</v>
      </c>
      <c r="Y2" t="s">
        <v>8</v>
      </c>
      <c r="Z2" t="s">
        <v>0</v>
      </c>
      <c r="AA2" t="s">
        <v>1</v>
      </c>
      <c r="AB2" s="3"/>
      <c r="AC2" s="3"/>
      <c r="AF2" t="s">
        <v>20</v>
      </c>
      <c r="AG2" t="s">
        <v>4</v>
      </c>
      <c r="AH2" t="s">
        <v>5</v>
      </c>
      <c r="AI2" t="s">
        <v>20</v>
      </c>
      <c r="AJ2" t="s">
        <v>4</v>
      </c>
      <c r="AK2" t="s">
        <v>5</v>
      </c>
      <c r="AL2" t="s">
        <v>9</v>
      </c>
      <c r="AM2" t="s">
        <v>10</v>
      </c>
    </row>
    <row r="3" spans="1:39" x14ac:dyDescent="0.25">
      <c r="A3">
        <v>2</v>
      </c>
      <c r="B3" s="1">
        <f>AL7</f>
        <v>0.61803398874989479</v>
      </c>
      <c r="C3" s="1">
        <f>AM7</f>
        <v>0.6180339887498949</v>
      </c>
      <c r="D3" s="5">
        <f t="shared" ref="D3:D12" si="0">B3</f>
        <v>0.61803398874989479</v>
      </c>
      <c r="E3" s="5">
        <f t="shared" ref="E3:E12" si="1">1-C3</f>
        <v>0.3819660112501051</v>
      </c>
      <c r="K3">
        <v>1.6180339887498949</v>
      </c>
      <c r="L3">
        <v>1.5388417685876266</v>
      </c>
      <c r="N3">
        <v>1</v>
      </c>
      <c r="O3">
        <v>0</v>
      </c>
      <c r="P3">
        <v>0</v>
      </c>
      <c r="Q3">
        <f>(O3-$K$5)/$K$3</f>
        <v>0.19098300562505258</v>
      </c>
      <c r="R3">
        <f>P3/$L$3</f>
        <v>0</v>
      </c>
      <c r="U3" t="s">
        <v>3</v>
      </c>
      <c r="V3">
        <f>N3</f>
        <v>1</v>
      </c>
      <c r="W3">
        <f>Q3</f>
        <v>0.19098300562505258</v>
      </c>
      <c r="X3">
        <f>R3</f>
        <v>0</v>
      </c>
      <c r="Y3">
        <v>3</v>
      </c>
      <c r="Z3">
        <f>Q5</f>
        <v>1</v>
      </c>
      <c r="AA3">
        <f>R5</f>
        <v>0.6180339887498949</v>
      </c>
      <c r="AB3">
        <f>(AA3-X3)/(Z3-W3)</f>
        <v>0.76393202250021031</v>
      </c>
      <c r="AC3">
        <f>AB3*(0-W3)+X3</f>
        <v>-0.14589803375031546</v>
      </c>
      <c r="AE3" t="s">
        <v>15</v>
      </c>
      <c r="AF3" t="s">
        <v>21</v>
      </c>
      <c r="AG3">
        <f>AB3</f>
        <v>0.76393202250021031</v>
      </c>
      <c r="AH3">
        <f>AC3</f>
        <v>-0.14589803375031546</v>
      </c>
      <c r="AI3" t="s">
        <v>22</v>
      </c>
      <c r="AJ3">
        <f>AB5</f>
        <v>-3.2360679774997894</v>
      </c>
      <c r="AK3">
        <f>AC5</f>
        <v>2.6180339887498945</v>
      </c>
      <c r="AL3">
        <f>(AK3-AH3)/(AG3-AJ3)</f>
        <v>0.69098300562505255</v>
      </c>
      <c r="AM3">
        <f>AG3*((AK3-AH3)/(AG3-AJ3))+AH3</f>
        <v>0.38196601125010515</v>
      </c>
    </row>
    <row r="4" spans="1:39" x14ac:dyDescent="0.25">
      <c r="A4">
        <v>3</v>
      </c>
      <c r="B4" s="1">
        <f>Q5</f>
        <v>1</v>
      </c>
      <c r="C4" s="1">
        <f>R5</f>
        <v>0.6180339887498949</v>
      </c>
      <c r="D4" s="5">
        <f t="shared" si="0"/>
        <v>1</v>
      </c>
      <c r="E4" s="5">
        <f t="shared" si="1"/>
        <v>0.3819660112501051</v>
      </c>
      <c r="K4" t="s">
        <v>18</v>
      </c>
      <c r="N4">
        <v>2</v>
      </c>
      <c r="O4">
        <v>1</v>
      </c>
      <c r="P4">
        <v>0</v>
      </c>
      <c r="Q4">
        <f t="shared" ref="Q4:Q8" si="2">(O4-$K$5)/$K$3</f>
        <v>0.80901699437494745</v>
      </c>
      <c r="R4">
        <f t="shared" ref="R4:R8" si="3">P4/$L$3</f>
        <v>0</v>
      </c>
      <c r="U4" t="s">
        <v>11</v>
      </c>
      <c r="V4">
        <f>N3</f>
        <v>1</v>
      </c>
      <c r="W4">
        <f>Q3</f>
        <v>0.19098300562505258</v>
      </c>
      <c r="X4">
        <f>R3</f>
        <v>0</v>
      </c>
      <c r="Y4">
        <f>N6</f>
        <v>4</v>
      </c>
      <c r="Z4">
        <f>Q6</f>
        <v>0.5</v>
      </c>
      <c r="AA4">
        <f>R6</f>
        <v>1</v>
      </c>
      <c r="AB4">
        <f t="shared" ref="AB4:AB7" si="4">(AA4-X4)/(Z4-W4)</f>
        <v>3.2360679774997894</v>
      </c>
      <c r="AC4">
        <f t="shared" ref="AC4:AC7" si="5">AB4*(0-W4)+X4</f>
        <v>-0.61803398874989479</v>
      </c>
      <c r="AE4" t="s">
        <v>23</v>
      </c>
      <c r="AF4" t="s">
        <v>21</v>
      </c>
      <c r="AG4">
        <f>AB3</f>
        <v>0.76393202250021031</v>
      </c>
      <c r="AH4">
        <f>AC3</f>
        <v>-0.14589803375031546</v>
      </c>
      <c r="AI4" t="s">
        <v>29</v>
      </c>
      <c r="AJ4">
        <f>AB6</f>
        <v>-0.76393202250021031</v>
      </c>
      <c r="AK4">
        <f>AC6</f>
        <v>0.6180339887498949</v>
      </c>
      <c r="AL4">
        <f t="shared" ref="AL4:AL7" si="6">(AK4-AH4)/(AG4-AJ4)</f>
        <v>0.50000000000000011</v>
      </c>
      <c r="AM4">
        <f t="shared" ref="AM4:AM7" si="7">AG4*((AK4-AH4)/(AG4-AJ4))+AH4</f>
        <v>0.23606797749978981</v>
      </c>
    </row>
    <row r="5" spans="1:39" x14ac:dyDescent="0.25">
      <c r="A5">
        <v>4</v>
      </c>
      <c r="B5" s="1">
        <f>AL3</f>
        <v>0.69098300562505255</v>
      </c>
      <c r="C5" s="1">
        <f>AM3</f>
        <v>0.38196601125010515</v>
      </c>
      <c r="D5" s="5">
        <f t="shared" si="0"/>
        <v>0.69098300562505255</v>
      </c>
      <c r="E5" s="5">
        <f t="shared" si="1"/>
        <v>0.6180339887498949</v>
      </c>
      <c r="K5">
        <v>-0.30901699437494745</v>
      </c>
      <c r="N5">
        <v>3</v>
      </c>
      <c r="O5">
        <f>1+COS(RADIANS(72))</f>
        <v>1.3090169943749475</v>
      </c>
      <c r="P5">
        <f>SIN(RADIANS(72))</f>
        <v>0.95105651629515353</v>
      </c>
      <c r="Q5">
        <f t="shared" si="2"/>
        <v>1</v>
      </c>
      <c r="R5">
        <f t="shared" si="3"/>
        <v>0.6180339887498949</v>
      </c>
      <c r="U5" t="s">
        <v>12</v>
      </c>
      <c r="V5">
        <f>N4</f>
        <v>2</v>
      </c>
      <c r="W5">
        <f>Q4</f>
        <v>0.80901699437494745</v>
      </c>
      <c r="X5">
        <f>R4</f>
        <v>0</v>
      </c>
      <c r="Y5">
        <f>N6</f>
        <v>4</v>
      </c>
      <c r="Z5">
        <f>Q6</f>
        <v>0.5</v>
      </c>
      <c r="AA5">
        <f>R6</f>
        <v>1</v>
      </c>
      <c r="AB5">
        <f t="shared" si="4"/>
        <v>-3.2360679774997894</v>
      </c>
      <c r="AC5">
        <f t="shared" si="5"/>
        <v>2.6180339887498945</v>
      </c>
      <c r="AE5" t="s">
        <v>25</v>
      </c>
      <c r="AF5" t="s">
        <v>28</v>
      </c>
      <c r="AG5">
        <f>AB4</f>
        <v>3.2360679774997894</v>
      </c>
      <c r="AH5">
        <f>AC4</f>
        <v>-0.61803398874989479</v>
      </c>
      <c r="AI5" t="s">
        <v>29</v>
      </c>
      <c r="AJ5">
        <f>AB6</f>
        <v>-0.76393202250021031</v>
      </c>
      <c r="AK5">
        <f>AC6</f>
        <v>0.6180339887498949</v>
      </c>
      <c r="AL5">
        <f t="shared" si="6"/>
        <v>0.30901699437494751</v>
      </c>
      <c r="AM5">
        <f t="shared" si="7"/>
        <v>0.38196601125010543</v>
      </c>
    </row>
    <row r="6" spans="1:39" x14ac:dyDescent="0.25">
      <c r="A6">
        <v>5</v>
      </c>
      <c r="B6" s="1">
        <f>Q4</f>
        <v>0.80901699437494745</v>
      </c>
      <c r="C6" s="1">
        <f>R4</f>
        <v>0</v>
      </c>
      <c r="D6" s="5">
        <f t="shared" si="0"/>
        <v>0.80901699437494745</v>
      </c>
      <c r="E6" s="5">
        <f t="shared" si="1"/>
        <v>1</v>
      </c>
      <c r="N6">
        <v>4</v>
      </c>
      <c r="O6">
        <f>(1+COS(RADIANS(72)))-SIN(RADIANS(54))</f>
        <v>0.5</v>
      </c>
      <c r="P6">
        <f>SIN(RADIANS(72))+COS(RADIANS(54))</f>
        <v>1.5388417685876266</v>
      </c>
      <c r="Q6">
        <f t="shared" si="2"/>
        <v>0.5</v>
      </c>
      <c r="R6">
        <f t="shared" si="3"/>
        <v>1</v>
      </c>
      <c r="U6" t="s">
        <v>13</v>
      </c>
      <c r="V6">
        <f>N4</f>
        <v>2</v>
      </c>
      <c r="W6">
        <f>Q4</f>
        <v>0.80901699437494745</v>
      </c>
      <c r="X6">
        <f>R4</f>
        <v>0</v>
      </c>
      <c r="Y6">
        <f>N7</f>
        <v>5</v>
      </c>
      <c r="Z6">
        <f>Q7</f>
        <v>0</v>
      </c>
      <c r="AA6">
        <f>R7</f>
        <v>0.6180339887498949</v>
      </c>
      <c r="AB6">
        <f t="shared" si="4"/>
        <v>-0.76393202250021031</v>
      </c>
      <c r="AC6">
        <f t="shared" si="5"/>
        <v>0.6180339887498949</v>
      </c>
      <c r="AE6" t="s">
        <v>26</v>
      </c>
      <c r="AF6" t="s">
        <v>28</v>
      </c>
      <c r="AG6">
        <f>AB4</f>
        <v>3.2360679774997894</v>
      </c>
      <c r="AH6">
        <f>AC4</f>
        <v>-0.61803398874989479</v>
      </c>
      <c r="AI6" t="s">
        <v>24</v>
      </c>
      <c r="AJ6">
        <f>AB7</f>
        <v>0</v>
      </c>
      <c r="AK6">
        <f>AC7</f>
        <v>0.6180339887498949</v>
      </c>
      <c r="AL6">
        <f t="shared" si="6"/>
        <v>0.38196601125010521</v>
      </c>
      <c r="AM6">
        <f t="shared" si="7"/>
        <v>0.61803398874989501</v>
      </c>
    </row>
    <row r="7" spans="1:39" x14ac:dyDescent="0.25">
      <c r="A7">
        <v>6</v>
      </c>
      <c r="B7" s="1">
        <f>AL4</f>
        <v>0.50000000000000011</v>
      </c>
      <c r="C7" s="1">
        <f>AM4</f>
        <v>0.23606797749978981</v>
      </c>
      <c r="D7" s="5">
        <f t="shared" si="0"/>
        <v>0.50000000000000011</v>
      </c>
      <c r="E7" s="5">
        <f t="shared" si="1"/>
        <v>0.76393202250021019</v>
      </c>
      <c r="N7">
        <v>5</v>
      </c>
      <c r="O7">
        <f>0-COS(RADIANS(72))</f>
        <v>-0.30901699437494745</v>
      </c>
      <c r="P7">
        <f>SIN(RADIANS(72))</f>
        <v>0.95105651629515353</v>
      </c>
      <c r="Q7">
        <f t="shared" si="2"/>
        <v>0</v>
      </c>
      <c r="R7">
        <f t="shared" si="3"/>
        <v>0.6180339887498949</v>
      </c>
      <c r="U7" t="s">
        <v>14</v>
      </c>
      <c r="V7">
        <f>N5</f>
        <v>3</v>
      </c>
      <c r="W7">
        <f>Q5</f>
        <v>1</v>
      </c>
      <c r="X7">
        <f>R5</f>
        <v>0.6180339887498949</v>
      </c>
      <c r="Y7">
        <f>N7</f>
        <v>5</v>
      </c>
      <c r="Z7">
        <f>Q7</f>
        <v>0</v>
      </c>
      <c r="AA7">
        <f>R7</f>
        <v>0.6180339887498949</v>
      </c>
      <c r="AB7">
        <f t="shared" si="4"/>
        <v>0</v>
      </c>
      <c r="AC7">
        <f t="shared" si="5"/>
        <v>0.6180339887498949</v>
      </c>
      <c r="AE7" t="s">
        <v>27</v>
      </c>
      <c r="AF7" t="s">
        <v>22</v>
      </c>
      <c r="AG7">
        <f>AB5</f>
        <v>-3.2360679774997894</v>
      </c>
      <c r="AH7">
        <f>AC5</f>
        <v>2.6180339887498945</v>
      </c>
      <c r="AI7" t="s">
        <v>24</v>
      </c>
      <c r="AJ7">
        <f>AB7</f>
        <v>0</v>
      </c>
      <c r="AK7">
        <f>AC7</f>
        <v>0.6180339887498949</v>
      </c>
      <c r="AL7">
        <f t="shared" si="6"/>
        <v>0.61803398874989479</v>
      </c>
      <c r="AM7">
        <f t="shared" si="7"/>
        <v>0.6180339887498949</v>
      </c>
    </row>
    <row r="8" spans="1:39" x14ac:dyDescent="0.25">
      <c r="A8">
        <v>7</v>
      </c>
      <c r="B8" s="1">
        <f>Q3</f>
        <v>0.19098300562505258</v>
      </c>
      <c r="C8" s="1">
        <v>0</v>
      </c>
      <c r="D8" s="5">
        <f t="shared" si="0"/>
        <v>0.19098300562505258</v>
      </c>
      <c r="E8" s="5">
        <f t="shared" si="1"/>
        <v>1</v>
      </c>
      <c r="N8">
        <v>6</v>
      </c>
      <c r="O8">
        <v>0</v>
      </c>
      <c r="P8">
        <v>0</v>
      </c>
      <c r="Q8">
        <f t="shared" si="2"/>
        <v>0.19098300562505258</v>
      </c>
      <c r="R8">
        <f t="shared" si="3"/>
        <v>0</v>
      </c>
    </row>
    <row r="9" spans="1:39" x14ac:dyDescent="0.25">
      <c r="A9">
        <v>8</v>
      </c>
      <c r="B9" s="1">
        <f>AL5</f>
        <v>0.30901699437494751</v>
      </c>
      <c r="C9" s="1">
        <f>AM5</f>
        <v>0.38196601125010543</v>
      </c>
      <c r="D9" s="5">
        <f t="shared" si="0"/>
        <v>0.30901699437494751</v>
      </c>
      <c r="E9" s="5">
        <f t="shared" si="1"/>
        <v>0.61803398874989457</v>
      </c>
      <c r="O9">
        <f>O5-O7</f>
        <v>1.6180339887498949</v>
      </c>
      <c r="P9">
        <f>P6-P3</f>
        <v>1.5388417685876266</v>
      </c>
    </row>
    <row r="10" spans="1:39" x14ac:dyDescent="0.25">
      <c r="A10">
        <v>9</v>
      </c>
      <c r="B10" s="1">
        <f>Q7</f>
        <v>0</v>
      </c>
      <c r="C10" s="1">
        <f>R7</f>
        <v>0.6180339887498949</v>
      </c>
      <c r="D10" s="5">
        <f t="shared" si="0"/>
        <v>0</v>
      </c>
      <c r="E10" s="5">
        <f t="shared" si="1"/>
        <v>0.3819660112501051</v>
      </c>
    </row>
    <row r="11" spans="1:39" x14ac:dyDescent="0.25">
      <c r="A11">
        <v>10</v>
      </c>
      <c r="B11" s="1">
        <f>AL6</f>
        <v>0.38196601125010521</v>
      </c>
      <c r="C11" s="1">
        <f>AM6</f>
        <v>0.61803398874989501</v>
      </c>
      <c r="D11" s="5">
        <f t="shared" si="0"/>
        <v>0.38196601125010521</v>
      </c>
      <c r="E11" s="5">
        <f t="shared" si="1"/>
        <v>0.38196601125010499</v>
      </c>
    </row>
    <row r="12" spans="1:39" x14ac:dyDescent="0.25">
      <c r="A12">
        <v>11</v>
      </c>
      <c r="B12" s="1">
        <v>0.5</v>
      </c>
      <c r="C12" s="1">
        <v>1</v>
      </c>
      <c r="D12" s="5">
        <f t="shared" si="0"/>
        <v>0.5</v>
      </c>
      <c r="E12" s="5">
        <f t="shared" si="1"/>
        <v>0</v>
      </c>
    </row>
  </sheetData>
  <mergeCells count="8">
    <mergeCell ref="O1:P1"/>
    <mergeCell ref="Q1:R1"/>
    <mergeCell ref="AF1:AH1"/>
    <mergeCell ref="AI1:AK1"/>
    <mergeCell ref="Y1:AA1"/>
    <mergeCell ref="V1:X1"/>
    <mergeCell ref="AB1:AB2"/>
    <mergeCell ref="AC1:A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Huffman</dc:creator>
  <cp:lastModifiedBy>Tyler Huffman</cp:lastModifiedBy>
  <dcterms:created xsi:type="dcterms:W3CDTF">2022-01-10T02:01:27Z</dcterms:created>
  <dcterms:modified xsi:type="dcterms:W3CDTF">2022-01-10T13:40:11Z</dcterms:modified>
</cp:coreProperties>
</file>