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9d9e9783d5de620f/Desktop/work/Geography/"/>
    </mc:Choice>
  </mc:AlternateContent>
  <xr:revisionPtr revIDLastSave="1196" documentId="11_CB725C046881B8E56E1C0D43E374D56F3755EDA6" xr6:coauthVersionLast="47" xr6:coauthVersionMax="47" xr10:uidLastSave="{98EA4518-55A1-4F74-A860-F87E5D5F34F6}"/>
  <bookViews>
    <workbookView xWindow="-108" yWindow="-108" windowWidth="23256" windowHeight="12456" activeTab="2" xr2:uid="{00000000-000D-0000-FFFF-FFFF00000000}"/>
  </bookViews>
  <sheets>
    <sheet name="Master" sheetId="1" r:id="rId1"/>
    <sheet name="Seed georegions" sheetId="6" r:id="rId2"/>
    <sheet name="Model_optimization_log" sheetId="2" r:id="rId3"/>
    <sheet name="Model_confidence_intervals" sheetId="4" r:id="rId4"/>
    <sheet name="Model_expecta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E11" i="4"/>
  <c r="E12" i="4"/>
  <c r="E13" i="4"/>
  <c r="E4" i="4"/>
  <c r="E5" i="4"/>
  <c r="E6" i="4"/>
  <c r="E3" i="4"/>
  <c r="I237" i="5"/>
  <c r="I235" i="5"/>
  <c r="I285" i="5"/>
  <c r="I286" i="5"/>
  <c r="I232" i="5"/>
  <c r="I284" i="5"/>
  <c r="I282" i="5"/>
  <c r="I217" i="5"/>
  <c r="I215" i="5"/>
  <c r="I147" i="5"/>
  <c r="I210" i="5"/>
  <c r="I211" i="5"/>
  <c r="I206" i="5"/>
  <c r="I273" i="5"/>
  <c r="I274" i="5"/>
  <c r="I271" i="5"/>
  <c r="I272" i="5"/>
  <c r="I200" i="5"/>
  <c r="I264" i="5"/>
  <c r="I193" i="5"/>
  <c r="I134" i="5"/>
  <c r="I263" i="5"/>
  <c r="I189" i="5"/>
  <c r="I190" i="5"/>
  <c r="I262" i="5"/>
  <c r="I185" i="5"/>
  <c r="I129" i="5"/>
  <c r="I113" i="5"/>
  <c r="I183" i="5"/>
  <c r="I126" i="5"/>
  <c r="I177" i="5"/>
  <c r="I254" i="5"/>
  <c r="I171" i="5"/>
  <c r="I172" i="5"/>
  <c r="I251" i="5"/>
  <c r="I169" i="5"/>
  <c r="I160" i="5"/>
  <c r="I244" i="5"/>
  <c r="I243" i="5"/>
  <c r="I154" i="5"/>
  <c r="I153" i="5"/>
  <c r="I236" i="5"/>
  <c r="I150" i="5"/>
  <c r="I145" i="5"/>
  <c r="I146" i="5"/>
  <c r="I77" i="5"/>
  <c r="I224" i="5"/>
  <c r="I225" i="5"/>
  <c r="I57" i="5"/>
  <c r="I61" i="5"/>
  <c r="I109" i="5"/>
  <c r="I105" i="5"/>
  <c r="I122" i="5"/>
  <c r="I50" i="5"/>
  <c r="I96" i="5"/>
  <c r="I174" i="5"/>
  <c r="I85" i="5"/>
  <c r="I127" i="5"/>
  <c r="I266" i="5"/>
  <c r="I240" i="5"/>
  <c r="I246" i="5"/>
  <c r="I239" i="5"/>
  <c r="I311" i="5"/>
  <c r="I309" i="5"/>
  <c r="I310" i="5"/>
  <c r="I308" i="5"/>
  <c r="I234" i="5"/>
  <c r="I74" i="5"/>
  <c r="I199" i="5"/>
  <c r="I229" i="5"/>
  <c r="I230" i="5"/>
  <c r="I231" i="5"/>
  <c r="I249" i="5"/>
  <c r="I227" i="5"/>
  <c r="I307" i="5"/>
  <c r="I298" i="5"/>
  <c r="I276" i="5"/>
  <c r="I226" i="5"/>
  <c r="I306" i="5"/>
  <c r="I95" i="5"/>
  <c r="I152" i="5"/>
  <c r="I221" i="5"/>
  <c r="I305" i="5"/>
  <c r="I67" i="5"/>
  <c r="I304" i="5"/>
  <c r="I220" i="5"/>
  <c r="I219" i="5"/>
  <c r="I303" i="5"/>
  <c r="I302" i="5"/>
  <c r="I250" i="5"/>
  <c r="I301" i="5"/>
  <c r="I252" i="5"/>
  <c r="I300" i="5"/>
  <c r="I214" i="5"/>
  <c r="I299" i="5"/>
  <c r="I209" i="5"/>
  <c r="I207" i="5"/>
  <c r="I205" i="5"/>
  <c r="I297" i="5"/>
  <c r="I201" i="5"/>
  <c r="I198" i="5"/>
  <c r="I296" i="5"/>
  <c r="I196" i="5"/>
  <c r="I195" i="5"/>
  <c r="I295" i="5"/>
  <c r="I294" i="5"/>
  <c r="I187" i="5"/>
  <c r="I293" i="5"/>
  <c r="I228" i="5"/>
  <c r="I292" i="5"/>
  <c r="I100" i="5"/>
  <c r="I291" i="5"/>
  <c r="I290" i="5"/>
  <c r="I170" i="5"/>
  <c r="I289" i="5"/>
  <c r="I165" i="5"/>
  <c r="I163" i="5"/>
  <c r="I288" i="5"/>
  <c r="I197" i="5"/>
  <c r="I212" i="5"/>
  <c r="I158" i="5"/>
  <c r="I157" i="5"/>
  <c r="I287" i="5"/>
  <c r="I283" i="5"/>
  <c r="I245" i="5"/>
  <c r="I213" i="5"/>
  <c r="I281" i="5"/>
  <c r="I208" i="5"/>
  <c r="I280" i="5"/>
  <c r="I279" i="5"/>
  <c r="I119" i="5"/>
  <c r="I203" i="5"/>
  <c r="I202" i="5"/>
  <c r="I278" i="5"/>
  <c r="I277" i="5"/>
  <c r="I137" i="5"/>
  <c r="I275" i="5"/>
  <c r="I194" i="5"/>
  <c r="I192" i="5"/>
  <c r="I191" i="5"/>
  <c r="I270" i="5"/>
  <c r="I184" i="5"/>
  <c r="I269" i="5"/>
  <c r="I268" i="5"/>
  <c r="I267" i="5"/>
  <c r="I117" i="5"/>
  <c r="I265" i="5"/>
  <c r="I73" i="5"/>
  <c r="I223" i="5"/>
  <c r="I261" i="5"/>
  <c r="I260" i="5"/>
  <c r="I46" i="5"/>
  <c r="I259" i="5"/>
  <c r="I258" i="5"/>
  <c r="I257" i="5"/>
  <c r="I256" i="5"/>
  <c r="I255" i="5"/>
  <c r="I253" i="5"/>
  <c r="I156" i="5"/>
  <c r="I155" i="5"/>
  <c r="I248" i="5"/>
  <c r="I247" i="5"/>
  <c r="I143" i="5"/>
  <c r="I242" i="5"/>
  <c r="I241" i="5"/>
  <c r="I142" i="5"/>
  <c r="I82" i="5"/>
  <c r="I80" i="5"/>
  <c r="I238" i="5"/>
  <c r="I233" i="5"/>
  <c r="I138" i="5"/>
  <c r="I135" i="5"/>
  <c r="I132" i="5"/>
  <c r="I222" i="5"/>
  <c r="I64" i="5"/>
  <c r="I125" i="5"/>
  <c r="I218" i="5"/>
  <c r="I110" i="5"/>
  <c r="I216" i="5"/>
  <c r="I115" i="5"/>
  <c r="I48" i="5"/>
  <c r="I62" i="5"/>
  <c r="I43" i="5"/>
  <c r="I92" i="5"/>
  <c r="I167" i="5"/>
  <c r="I33" i="5"/>
  <c r="I161" i="5"/>
  <c r="I70" i="5"/>
  <c r="I151" i="5"/>
  <c r="I148" i="5"/>
  <c r="I44" i="5"/>
  <c r="I131" i="5"/>
  <c r="I71" i="5"/>
  <c r="I17" i="5"/>
  <c r="I56" i="5"/>
  <c r="I14" i="5"/>
  <c r="I186" i="5"/>
  <c r="I81" i="5"/>
  <c r="I141" i="5"/>
  <c r="I86" i="5"/>
  <c r="I166" i="5"/>
  <c r="I93" i="5"/>
  <c r="I182" i="5"/>
  <c r="I118" i="5"/>
  <c r="I204" i="5"/>
  <c r="I121" i="5"/>
  <c r="I27" i="5"/>
  <c r="I83" i="5"/>
  <c r="I90" i="5"/>
  <c r="I120" i="5"/>
  <c r="I99" i="5"/>
  <c r="I75" i="5"/>
  <c r="I103" i="5"/>
  <c r="I111" i="5"/>
  <c r="I63" i="5"/>
  <c r="I91" i="5"/>
  <c r="I54" i="5"/>
  <c r="I168" i="5"/>
  <c r="I59" i="5"/>
  <c r="I65" i="5"/>
  <c r="I69" i="5"/>
  <c r="I78" i="5"/>
  <c r="I87" i="5"/>
  <c r="I116" i="5"/>
  <c r="I181" i="5"/>
  <c r="I176" i="5"/>
  <c r="I133" i="5"/>
  <c r="I97" i="5"/>
  <c r="I72" i="5"/>
  <c r="I51" i="5"/>
  <c r="I53" i="5"/>
  <c r="I60" i="5"/>
  <c r="I107" i="5"/>
  <c r="I34" i="5"/>
  <c r="I179" i="5"/>
  <c r="I123" i="5"/>
  <c r="I180" i="5"/>
  <c r="I26" i="5"/>
  <c r="I35" i="5"/>
  <c r="I88" i="5"/>
  <c r="I39" i="5"/>
  <c r="I32" i="5"/>
  <c r="I20" i="5"/>
  <c r="I47" i="5"/>
  <c r="I66" i="5"/>
  <c r="I18" i="5"/>
  <c r="I188" i="5"/>
  <c r="I89" i="5"/>
  <c r="I28" i="5"/>
  <c r="I112" i="5"/>
  <c r="I6" i="5"/>
  <c r="I175" i="5"/>
  <c r="I139" i="5"/>
  <c r="I149" i="5"/>
  <c r="I12" i="5"/>
  <c r="I114" i="5"/>
  <c r="I41" i="5"/>
  <c r="I15" i="5"/>
  <c r="I25" i="5"/>
  <c r="I16" i="5"/>
  <c r="I31" i="5"/>
  <c r="I55" i="5"/>
  <c r="I68" i="5"/>
  <c r="I29" i="5"/>
  <c r="I102" i="5"/>
  <c r="I42" i="5"/>
  <c r="I144" i="5"/>
  <c r="I52" i="5"/>
  <c r="I58" i="5"/>
  <c r="I136" i="5"/>
  <c r="I108" i="5"/>
  <c r="I140" i="5"/>
  <c r="I10" i="5"/>
  <c r="I3" i="5"/>
  <c r="I106" i="5"/>
  <c r="I21" i="5"/>
  <c r="I22" i="5"/>
  <c r="I24" i="5"/>
  <c r="I124" i="5"/>
  <c r="I2" i="5"/>
  <c r="I45" i="5"/>
  <c r="I159" i="5"/>
  <c r="I19" i="5"/>
  <c r="I8" i="5"/>
  <c r="I4" i="5"/>
  <c r="I9" i="5"/>
  <c r="I76" i="5"/>
  <c r="I7" i="5"/>
  <c r="I13" i="5"/>
  <c r="I37" i="5"/>
  <c r="I40" i="5"/>
  <c r="I11" i="5"/>
  <c r="I84" i="5"/>
  <c r="I162" i="5"/>
  <c r="I101" i="5"/>
  <c r="I173" i="5"/>
  <c r="I104" i="5"/>
  <c r="I23" i="5"/>
  <c r="I164" i="5"/>
  <c r="I49" i="5"/>
  <c r="I36" i="5"/>
  <c r="I128" i="5"/>
  <c r="I5" i="5"/>
  <c r="I130" i="5"/>
  <c r="I38" i="5"/>
  <c r="I79" i="5"/>
  <c r="I98" i="5"/>
  <c r="I94" i="5"/>
  <c r="I30" i="5"/>
  <c r="I178" i="5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I102" i="2" l="1"/>
  <c r="J102" i="2"/>
  <c r="K102" i="2"/>
  <c r="L102" i="2"/>
  <c r="M102" i="2"/>
  <c r="N102" i="2"/>
  <c r="H102" i="2"/>
  <c r="S21" i="2"/>
  <c r="R21" i="2"/>
  <c r="O21" i="2"/>
  <c r="M21" i="2"/>
  <c r="L21" i="2"/>
  <c r="I21" i="2"/>
  <c r="R8" i="2"/>
  <c r="L8" i="2"/>
  <c r="S8" i="2"/>
  <c r="O8" i="2"/>
  <c r="M8" i="2"/>
  <c r="I8" i="2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G312" i="1"/>
  <c r="E312" i="1"/>
  <c r="D312" i="1"/>
</calcChain>
</file>

<file path=xl/sharedStrings.xml><?xml version="1.0" encoding="utf-8"?>
<sst xmlns="http://schemas.openxmlformats.org/spreadsheetml/2006/main" count="1616" uniqueCount="561">
  <si>
    <t>City</t>
  </si>
  <si>
    <t>Country</t>
  </si>
  <si>
    <t>Pop, 1970</t>
  </si>
  <si>
    <t>Mentions</t>
  </si>
  <si>
    <t>Socialist</t>
  </si>
  <si>
    <t>Capital</t>
  </si>
  <si>
    <t>China</t>
  </si>
  <si>
    <t>Tirana</t>
  </si>
  <si>
    <t>Albania</t>
  </si>
  <si>
    <t>Algiers</t>
  </si>
  <si>
    <t>Algeria</t>
  </si>
  <si>
    <t>Buenos Aires</t>
  </si>
  <si>
    <t>Argentina</t>
  </si>
  <si>
    <t>Melbourne</t>
  </si>
  <si>
    <t>Australia</t>
  </si>
  <si>
    <t>Sydney</t>
  </si>
  <si>
    <t>Vienna</t>
  </si>
  <si>
    <t>Austria</t>
  </si>
  <si>
    <t>Brussels</t>
  </si>
  <si>
    <t>Belgium</t>
  </si>
  <si>
    <t>Antwerpen</t>
  </si>
  <si>
    <t>Liege</t>
  </si>
  <si>
    <t>La Paz</t>
  </si>
  <si>
    <t>Bolivia</t>
  </si>
  <si>
    <t>Rio de Janeiro</t>
  </si>
  <si>
    <t>Brazil</t>
  </si>
  <si>
    <t>São Paulo</t>
  </si>
  <si>
    <t>Belo Horizonte</t>
  </si>
  <si>
    <t xml:space="preserve">Recife </t>
  </si>
  <si>
    <t>Porto Alegre</t>
  </si>
  <si>
    <t>Salvador</t>
  </si>
  <si>
    <t>Brasilia</t>
  </si>
  <si>
    <t>Sofia</t>
  </si>
  <si>
    <t>Bulgaria</t>
  </si>
  <si>
    <t>Varna</t>
  </si>
  <si>
    <t>Plovdiv</t>
  </si>
  <si>
    <t>Phnom Penh</t>
  </si>
  <si>
    <t>Cambodia</t>
  </si>
  <si>
    <t>Montreal</t>
  </si>
  <si>
    <t>Canada</t>
  </si>
  <si>
    <t>Toronto</t>
  </si>
  <si>
    <t>Vancouver</t>
  </si>
  <si>
    <t>Ottawa</t>
  </si>
  <si>
    <t>Santiago</t>
  </si>
  <si>
    <t>Chile</t>
  </si>
  <si>
    <t>Beijing</t>
  </si>
  <si>
    <t>Shanghai</t>
  </si>
  <si>
    <t>Chongqing</t>
  </si>
  <si>
    <t>Changchun</t>
  </si>
  <si>
    <t>Chengdu</t>
  </si>
  <si>
    <t>Suzhou</t>
  </si>
  <si>
    <t>Tianjin</t>
  </si>
  <si>
    <t>Shenyang</t>
  </si>
  <si>
    <t>Wuhan</t>
  </si>
  <si>
    <t>Haerbin</t>
  </si>
  <si>
    <t>Guangzhou</t>
  </si>
  <si>
    <t>Nanjing</t>
  </si>
  <si>
    <t>Dalian</t>
  </si>
  <si>
    <t>Jinan</t>
  </si>
  <si>
    <t>Hangzhou</t>
  </si>
  <si>
    <t>Anshan</t>
  </si>
  <si>
    <t>Baotou</t>
  </si>
  <si>
    <t>Benxi</t>
  </si>
  <si>
    <t>Changsha</t>
  </si>
  <si>
    <t>Fushun</t>
  </si>
  <si>
    <t>Fuzhou</t>
  </si>
  <si>
    <t>Guiyang</t>
  </si>
  <si>
    <t>Hefei</t>
  </si>
  <si>
    <t>Huainan</t>
  </si>
  <si>
    <t>Jilin</t>
  </si>
  <si>
    <t>Lanzhou</t>
  </si>
  <si>
    <t>Nanchang</t>
  </si>
  <si>
    <t>Qingdao</t>
  </si>
  <si>
    <t>Qiqihaer</t>
  </si>
  <si>
    <t>Shijiazhuang</t>
  </si>
  <si>
    <t>Taiyuan</t>
  </si>
  <si>
    <t>Tangshan</t>
  </si>
  <si>
    <t>Urumqhi</t>
  </si>
  <si>
    <t>Wenzhou</t>
  </si>
  <si>
    <t>Wuxi</t>
  </si>
  <si>
    <t>Xuzhou</t>
  </si>
  <si>
    <t>Yichun</t>
  </si>
  <si>
    <t>Zhengzhou</t>
  </si>
  <si>
    <t>Bogota</t>
  </si>
  <si>
    <t>Colombia</t>
  </si>
  <si>
    <t>Medellin</t>
  </si>
  <si>
    <t>Abidjan</t>
  </si>
  <si>
    <t>Cote d'Ivoire</t>
  </si>
  <si>
    <t>Havana</t>
  </si>
  <si>
    <t>Cuba</t>
  </si>
  <si>
    <t>Prague</t>
  </si>
  <si>
    <t>Czechoslovakia</t>
  </si>
  <si>
    <t>Bratislava</t>
  </si>
  <si>
    <t>Brno</t>
  </si>
  <si>
    <t>Copenhagen</t>
  </si>
  <si>
    <t>Denmark</t>
  </si>
  <si>
    <t>Santo Domingo</t>
  </si>
  <si>
    <t>Dominican Rep</t>
  </si>
  <si>
    <t>Berlin</t>
  </si>
  <si>
    <t>East Germany</t>
  </si>
  <si>
    <t>Leipzig</t>
  </si>
  <si>
    <t>Dresden</t>
  </si>
  <si>
    <t>Quito</t>
  </si>
  <si>
    <t>Ecuador</t>
  </si>
  <si>
    <t>Cairo</t>
  </si>
  <si>
    <t>Egypt</t>
  </si>
  <si>
    <t>Alexandria</t>
  </si>
  <si>
    <t>San Salvador</t>
  </si>
  <si>
    <t>El Salvador</t>
  </si>
  <si>
    <t>Addis Ababa</t>
  </si>
  <si>
    <t>Ethiopia</t>
  </si>
  <si>
    <t>Helsinki</t>
  </si>
  <si>
    <t>Finland</t>
  </si>
  <si>
    <t>Paris</t>
  </si>
  <si>
    <t>France</t>
  </si>
  <si>
    <t>Marseille</t>
  </si>
  <si>
    <t>Lyon</t>
  </si>
  <si>
    <t>Lille</t>
  </si>
  <si>
    <t>Nice+Cannes</t>
  </si>
  <si>
    <t>Bordeaux</t>
  </si>
  <si>
    <t>Lens-Douai</t>
  </si>
  <si>
    <t>Accra</t>
  </si>
  <si>
    <t>Ghana</t>
  </si>
  <si>
    <t>Athens</t>
  </si>
  <si>
    <t>Greece</t>
  </si>
  <si>
    <t>Thessaloniki</t>
  </si>
  <si>
    <t>Guatemala City</t>
  </si>
  <si>
    <t>Guatemala</t>
  </si>
  <si>
    <t>Hong Kong</t>
  </si>
  <si>
    <t>Budapest</t>
  </si>
  <si>
    <t>Hungary</t>
  </si>
  <si>
    <t>Delhi</t>
  </si>
  <si>
    <t>India</t>
  </si>
  <si>
    <t>Bombay</t>
  </si>
  <si>
    <t>Calcutta</t>
  </si>
  <si>
    <t>Madras</t>
  </si>
  <si>
    <t>Bangalore</t>
  </si>
  <si>
    <t>Hyderabad</t>
  </si>
  <si>
    <t>Ahmedabad</t>
  </si>
  <si>
    <t>Kanhpur</t>
  </si>
  <si>
    <t>Pune</t>
  </si>
  <si>
    <t>Jakarta</t>
  </si>
  <si>
    <t>Indonesia</t>
  </si>
  <si>
    <t>Bandung</t>
  </si>
  <si>
    <t>Surabaya</t>
  </si>
  <si>
    <t>Tehran</t>
  </si>
  <si>
    <t>Iran</t>
  </si>
  <si>
    <t>Baghdad</t>
  </si>
  <si>
    <t>Iraq</t>
  </si>
  <si>
    <t>Dublin</t>
  </si>
  <si>
    <t>Ireland</t>
  </si>
  <si>
    <t>Tel Aviv</t>
  </si>
  <si>
    <t>Israel</t>
  </si>
  <si>
    <t>Rome</t>
  </si>
  <si>
    <t>Italy</t>
  </si>
  <si>
    <t>Milan</t>
  </si>
  <si>
    <t>Turin</t>
  </si>
  <si>
    <t>Florence</t>
  </si>
  <si>
    <t>Palermo</t>
  </si>
  <si>
    <t>Venezia</t>
  </si>
  <si>
    <t>Naples</t>
  </si>
  <si>
    <t>Genova</t>
  </si>
  <si>
    <t>Bologna</t>
  </si>
  <si>
    <t>Bergamo</t>
  </si>
  <si>
    <t>Bari</t>
  </si>
  <si>
    <t>Padova</t>
  </si>
  <si>
    <t>Tokyo</t>
  </si>
  <si>
    <t>Japan</t>
  </si>
  <si>
    <t>Hiroshima</t>
  </si>
  <si>
    <t>Osaka</t>
  </si>
  <si>
    <t>Nagoya</t>
  </si>
  <si>
    <t>Kitakyushu-Fukuoka</t>
  </si>
  <si>
    <t>Sapporo</t>
  </si>
  <si>
    <t>Sendai</t>
  </si>
  <si>
    <t>Nairobi</t>
  </si>
  <si>
    <t>Kenya</t>
  </si>
  <si>
    <t>Kuwait City</t>
  </si>
  <si>
    <t>Kuwait</t>
  </si>
  <si>
    <t>Beirut</t>
  </si>
  <si>
    <t>Lebanon</t>
  </si>
  <si>
    <t>Mexico</t>
  </si>
  <si>
    <t>Guadalajara</t>
  </si>
  <si>
    <t>Monterrey</t>
  </si>
  <si>
    <t>Ulaanbaatar</t>
  </si>
  <si>
    <t>Mongolia</t>
  </si>
  <si>
    <t>Casablanca</t>
  </si>
  <si>
    <t>Morocco</t>
  </si>
  <si>
    <t>Rangun</t>
  </si>
  <si>
    <t>Myanmar</t>
  </si>
  <si>
    <t>Rotterdam</t>
  </si>
  <si>
    <t>Netherlands</t>
  </si>
  <si>
    <t>Amsterdam</t>
  </si>
  <si>
    <t>The Hague</t>
  </si>
  <si>
    <t>Lagos</t>
  </si>
  <si>
    <t>Nigeria</t>
  </si>
  <si>
    <t>Pyongyang</t>
  </si>
  <si>
    <t>North Korea</t>
  </si>
  <si>
    <t>Chongjin</t>
  </si>
  <si>
    <t>Hamhung</t>
  </si>
  <si>
    <t>Oslo</t>
  </si>
  <si>
    <t>Norway</t>
  </si>
  <si>
    <t>Karachi</t>
  </si>
  <si>
    <t>Pakistan</t>
  </si>
  <si>
    <t>Dhaka</t>
  </si>
  <si>
    <t>Lahore</t>
  </si>
  <si>
    <t>Asuncion</t>
  </si>
  <si>
    <t>Paraguay</t>
  </si>
  <si>
    <t>Lima</t>
  </si>
  <si>
    <t>Peru</t>
  </si>
  <si>
    <t>Manila</t>
  </si>
  <si>
    <t>Philippines</t>
  </si>
  <si>
    <t>Warsaw</t>
  </si>
  <si>
    <t>Poland</t>
  </si>
  <si>
    <t>Lodz</t>
  </si>
  <si>
    <t>Wroclaw</t>
  </si>
  <si>
    <t>Gdansk</t>
  </si>
  <si>
    <t>Krakow</t>
  </si>
  <si>
    <t>Poznan</t>
  </si>
  <si>
    <t>Lublin</t>
  </si>
  <si>
    <t>Szczecin</t>
  </si>
  <si>
    <t>Bydgoszcz</t>
  </si>
  <si>
    <t>Lisbon</t>
  </si>
  <si>
    <t>Portugal</t>
  </si>
  <si>
    <t>Porto</t>
  </si>
  <si>
    <t>Bucharest</t>
  </si>
  <si>
    <t>Romania</t>
  </si>
  <si>
    <t>Cluj-Napoca</t>
  </si>
  <si>
    <t>Timisoara</t>
  </si>
  <si>
    <t>Dakar</t>
  </si>
  <si>
    <t>Senegal</t>
  </si>
  <si>
    <t>Singapore</t>
  </si>
  <si>
    <t>Johannesburg</t>
  </si>
  <si>
    <t>South Africa</t>
  </si>
  <si>
    <t>Cape Town</t>
  </si>
  <si>
    <t>Pretoria</t>
  </si>
  <si>
    <t>Seoul</t>
  </si>
  <si>
    <t>South Korea</t>
  </si>
  <si>
    <t>Busan</t>
  </si>
  <si>
    <t>Daegu</t>
  </si>
  <si>
    <t>Madrid</t>
  </si>
  <si>
    <t>Spain</t>
  </si>
  <si>
    <t>Barcelona</t>
  </si>
  <si>
    <t>Valencia</t>
  </si>
  <si>
    <t>Sevilla</t>
  </si>
  <si>
    <t>Colombo</t>
  </si>
  <si>
    <t>Sri Lanka</t>
  </si>
  <si>
    <t>Khartoum</t>
  </si>
  <si>
    <t>Sudan</t>
  </si>
  <si>
    <t>Stockholm</t>
  </si>
  <si>
    <t>Sweden</t>
  </si>
  <si>
    <t>Gotheborg</t>
  </si>
  <si>
    <t>Zurich</t>
  </si>
  <si>
    <t>Switzerland</t>
  </si>
  <si>
    <t>Bern</t>
  </si>
  <si>
    <t>Damascus</t>
  </si>
  <si>
    <t>Syria</t>
  </si>
  <si>
    <t>Taibei</t>
  </si>
  <si>
    <t>Taiwan</t>
  </si>
  <si>
    <t>New Taipei</t>
  </si>
  <si>
    <t>Bangkok</t>
  </si>
  <si>
    <t>Thailand</t>
  </si>
  <si>
    <t>Tunis</t>
  </si>
  <si>
    <t>Tunisia</t>
  </si>
  <si>
    <t>Istanbul</t>
  </si>
  <si>
    <t>Turkey</t>
  </si>
  <si>
    <t>Ankara</t>
  </si>
  <si>
    <t>London</t>
  </si>
  <si>
    <t>UK</t>
  </si>
  <si>
    <t>Southampton-Portsmouth</t>
  </si>
  <si>
    <t>Manchester</t>
  </si>
  <si>
    <t>Birmingham</t>
  </si>
  <si>
    <t>Glasgow</t>
  </si>
  <si>
    <t>Leeds</t>
  </si>
  <si>
    <t>Liverpool</t>
  </si>
  <si>
    <t>Newcastle</t>
  </si>
  <si>
    <t>Sheffield</t>
  </si>
  <si>
    <t>Nottingham</t>
  </si>
  <si>
    <t>Bristol</t>
  </si>
  <si>
    <t>Montevideo</t>
  </si>
  <si>
    <t>Uruguay</t>
  </si>
  <si>
    <t>New York</t>
  </si>
  <si>
    <t>USA</t>
  </si>
  <si>
    <t>Washington</t>
  </si>
  <si>
    <t>San Francisco</t>
  </si>
  <si>
    <t>Philadelphia</t>
  </si>
  <si>
    <t>San Jose</t>
  </si>
  <si>
    <t>Los Angeles</t>
  </si>
  <si>
    <t>Chicago</t>
  </si>
  <si>
    <t>Detroit</t>
  </si>
  <si>
    <t>Boston</t>
  </si>
  <si>
    <t>Miami</t>
  </si>
  <si>
    <t>Dallas</t>
  </si>
  <si>
    <t>Houston</t>
  </si>
  <si>
    <t>St Louis</t>
  </si>
  <si>
    <t>Cleveland</t>
  </si>
  <si>
    <t>Pittsburgh</t>
  </si>
  <si>
    <t>Minneapolis</t>
  </si>
  <si>
    <t>Seattle</t>
  </si>
  <si>
    <t>Baltimore</t>
  </si>
  <si>
    <t>San Diego</t>
  </si>
  <si>
    <t>Atlanta</t>
  </si>
  <si>
    <t>Milwakee</t>
  </si>
  <si>
    <t>Cincinnati</t>
  </si>
  <si>
    <t>Denver</t>
  </si>
  <si>
    <t>Kansas City</t>
  </si>
  <si>
    <t>Buffalo</t>
  </si>
  <si>
    <t>Caracas</t>
  </si>
  <si>
    <t>Venezuela</t>
  </si>
  <si>
    <t>Hanoi</t>
  </si>
  <si>
    <t>Viet Nam</t>
  </si>
  <si>
    <t>Ho Chi Minh City</t>
  </si>
  <si>
    <t>Haiphong</t>
  </si>
  <si>
    <t>Hamburg</t>
  </si>
  <si>
    <t>West Germany</t>
  </si>
  <si>
    <t>Bonn</t>
  </si>
  <si>
    <t>Munich</t>
  </si>
  <si>
    <t>Frankfurt</t>
  </si>
  <si>
    <t>Cologne</t>
  </si>
  <si>
    <t>Dortmund</t>
  </si>
  <si>
    <t>Duesseldorf</t>
  </si>
  <si>
    <t>Essen</t>
  </si>
  <si>
    <t>Stuttgart</t>
  </si>
  <si>
    <t>Bremen</t>
  </si>
  <si>
    <t>Hannover</t>
  </si>
  <si>
    <t>Belgrade</t>
  </si>
  <si>
    <t>Yugoslavia</t>
  </si>
  <si>
    <t>Sarajevo</t>
  </si>
  <si>
    <t>Zagreb</t>
  </si>
  <si>
    <t>Skopje</t>
  </si>
  <si>
    <t>Kinshasa</t>
  </si>
  <si>
    <t>Zaire</t>
  </si>
  <si>
    <t>Turku</t>
  </si>
  <si>
    <t>Tampere</t>
  </si>
  <si>
    <t>Innsbruck</t>
  </si>
  <si>
    <t>Salzburg</t>
  </si>
  <si>
    <t>Graz</t>
  </si>
  <si>
    <t>Linz</t>
  </si>
  <si>
    <t>X'ian</t>
  </si>
  <si>
    <t>Population</t>
  </si>
  <si>
    <t>W.Eur</t>
  </si>
  <si>
    <t>Can</t>
  </si>
  <si>
    <t>Aus</t>
  </si>
  <si>
    <t>Jap</t>
  </si>
  <si>
    <t>Pol</t>
  </si>
  <si>
    <t>Cz</t>
  </si>
  <si>
    <t>Yug</t>
  </si>
  <si>
    <t>Hun</t>
  </si>
  <si>
    <t>GDR</t>
  </si>
  <si>
    <t>Bul</t>
  </si>
  <si>
    <t>Alb</t>
  </si>
  <si>
    <t>Rom</t>
  </si>
  <si>
    <t>Chi</t>
  </si>
  <si>
    <t>NK</t>
  </si>
  <si>
    <t>Vie</t>
  </si>
  <si>
    <t>Mon</t>
  </si>
  <si>
    <t>Cub</t>
  </si>
  <si>
    <t>Aut</t>
  </si>
  <si>
    <t>Fin</t>
  </si>
  <si>
    <t>L.Am</t>
  </si>
  <si>
    <t>Afr</t>
  </si>
  <si>
    <t>Asia</t>
  </si>
  <si>
    <t>Iteration I</t>
  </si>
  <si>
    <t>Magdeburg</t>
  </si>
  <si>
    <t>Rostock</t>
  </si>
  <si>
    <t>Halle</t>
  </si>
  <si>
    <t>Erfurt</t>
  </si>
  <si>
    <t>Potsdam</t>
  </si>
  <si>
    <t>Gera</t>
  </si>
  <si>
    <t>Schwerin</t>
  </si>
  <si>
    <t>Zwickau</t>
  </si>
  <si>
    <t>Katowice</t>
  </si>
  <si>
    <t>Zabre</t>
  </si>
  <si>
    <t>Gdynia</t>
  </si>
  <si>
    <t>Czestochowa</t>
  </si>
  <si>
    <t>Bytom</t>
  </si>
  <si>
    <t>Gliwice</t>
  </si>
  <si>
    <t>Bialystok</t>
  </si>
  <si>
    <t>Radom</t>
  </si>
  <si>
    <t>Chorzow</t>
  </si>
  <si>
    <t>Sosnowiec</t>
  </si>
  <si>
    <t>Ruda Slaska</t>
  </si>
  <si>
    <t>Torun</t>
  </si>
  <si>
    <t>Kielce</t>
  </si>
  <si>
    <t>Walbrzych</t>
  </si>
  <si>
    <t>Bielsko-Biala</t>
  </si>
  <si>
    <t>Ostrava</t>
  </si>
  <si>
    <t>Plzen</t>
  </si>
  <si>
    <t>Kosice</t>
  </si>
  <si>
    <t>Debrecen</t>
  </si>
  <si>
    <t>Szeged</t>
  </si>
  <si>
    <t>Miskolc</t>
  </si>
  <si>
    <t>Pecs</t>
  </si>
  <si>
    <t>Gyor</t>
  </si>
  <si>
    <t>Iasi</t>
  </si>
  <si>
    <t>Constanta</t>
  </si>
  <si>
    <t>Brasov</t>
  </si>
  <si>
    <t>Craiova</t>
  </si>
  <si>
    <t>Galati</t>
  </si>
  <si>
    <t>Oradea</t>
  </si>
  <si>
    <t>Ploiesti</t>
  </si>
  <si>
    <t>Braila</t>
  </si>
  <si>
    <t>Arad</t>
  </si>
  <si>
    <t>Sibiu</t>
  </si>
  <si>
    <t>Targu Mures</t>
  </si>
  <si>
    <t>Burgas</t>
  </si>
  <si>
    <t>Ruse</t>
  </si>
  <si>
    <t>Stara Zagora</t>
  </si>
  <si>
    <t>Ljubljana</t>
  </si>
  <si>
    <t>Split</t>
  </si>
  <si>
    <t>Rijeka</t>
  </si>
  <si>
    <t>Osijek</t>
  </si>
  <si>
    <t>Pristina</t>
  </si>
  <si>
    <t>Novi Sad</t>
  </si>
  <si>
    <t>Nis</t>
  </si>
  <si>
    <t>Kragujevac</t>
  </si>
  <si>
    <t>Chemnitz/Karl-Marx-Stadt</t>
  </si>
  <si>
    <t>Cities &gt;1mln</t>
  </si>
  <si>
    <t>135 cities</t>
  </si>
  <si>
    <t>Population only</t>
  </si>
  <si>
    <t>cost function</t>
  </si>
  <si>
    <t>a</t>
  </si>
  <si>
    <t>c</t>
  </si>
  <si>
    <t>pm</t>
  </si>
  <si>
    <t>Population-capital-socialist</t>
  </si>
  <si>
    <t>capit</t>
  </si>
  <si>
    <t>soc</t>
  </si>
  <si>
    <t>0.35..0.58</t>
  </si>
  <si>
    <t>Full model 135 cities</t>
  </si>
  <si>
    <t>b</t>
  </si>
  <si>
    <t>weu</t>
  </si>
  <si>
    <t>usa</t>
  </si>
  <si>
    <t>can</t>
  </si>
  <si>
    <t>aus</t>
  </si>
  <si>
    <t>jap</t>
  </si>
  <si>
    <t>aut</t>
  </si>
  <si>
    <t>pol</t>
  </si>
  <si>
    <t>cz</t>
  </si>
  <si>
    <t>hun</t>
  </si>
  <si>
    <t>gdr</t>
  </si>
  <si>
    <t>rom</t>
  </si>
  <si>
    <t>chi</t>
  </si>
  <si>
    <t>vie</t>
  </si>
  <si>
    <t>cub</t>
  </si>
  <si>
    <t>lam</t>
  </si>
  <si>
    <t>afr</t>
  </si>
  <si>
    <t>asia</t>
  </si>
  <si>
    <t>Enriched dataset</t>
  </si>
  <si>
    <t>310 cities</t>
  </si>
  <si>
    <t>Full model</t>
  </si>
  <si>
    <t>fin</t>
  </si>
  <si>
    <t>yug</t>
  </si>
  <si>
    <t>bul</t>
  </si>
  <si>
    <t>alb</t>
  </si>
  <si>
    <t>nk</t>
  </si>
  <si>
    <t>remove capit</t>
  </si>
  <si>
    <t>accepted</t>
  </si>
  <si>
    <t>mon</t>
  </si>
  <si>
    <t>not accepted</t>
  </si>
  <si>
    <t>Australia+Canada</t>
  </si>
  <si>
    <t>Iteration II</t>
  </si>
  <si>
    <t>CSSR+Bulgaria</t>
  </si>
  <si>
    <t>Hungary+Poland</t>
  </si>
  <si>
    <t>Mongolia+Bulgaria</t>
  </si>
  <si>
    <t>Albania+CSSR</t>
  </si>
  <si>
    <t>Albania+MongoBulgaria</t>
  </si>
  <si>
    <t>Cuba+N.Korea</t>
  </si>
  <si>
    <t>Cuba+Hungary</t>
  </si>
  <si>
    <t>Australia+USA</t>
  </si>
  <si>
    <t>Australia+Asia</t>
  </si>
  <si>
    <t>Vietnam+Yugoslavia</t>
  </si>
  <si>
    <t>Vietnam+Romania</t>
  </si>
  <si>
    <t>Vietnam+Cuba/Nkorea</t>
  </si>
  <si>
    <t>Finland+Austria</t>
  </si>
  <si>
    <t>Finland+W.Europe</t>
  </si>
  <si>
    <t>Romania+NK/Cuba</t>
  </si>
  <si>
    <t>Hungary+NK/Cuba</t>
  </si>
  <si>
    <t>Canada/Australia+USA</t>
  </si>
  <si>
    <t>Canada/Australia+W.Europe</t>
  </si>
  <si>
    <t>Japan+Asia</t>
  </si>
  <si>
    <t>Japan+USA</t>
  </si>
  <si>
    <t>Austria/Finland+W.Europe</t>
  </si>
  <si>
    <t>good</t>
  </si>
  <si>
    <t>Hungary+GDR</t>
  </si>
  <si>
    <t>Hungary+Romania</t>
  </si>
  <si>
    <t>Iteration III</t>
  </si>
  <si>
    <t>pol-hun</t>
  </si>
  <si>
    <t>GDR+good socialist</t>
  </si>
  <si>
    <t>GDR+Poland/Hungary</t>
  </si>
  <si>
    <t>GDR+Romania</t>
  </si>
  <si>
    <t>Good Socialist+Poland</t>
  </si>
  <si>
    <t>exp(delta)=5e-5</t>
  </si>
  <si>
    <t>Yugoslavia+Romania</t>
  </si>
  <si>
    <t>Africa+Lam</t>
  </si>
  <si>
    <t>Africa+Asia</t>
  </si>
  <si>
    <t>exp(delta)=0.06</t>
  </si>
  <si>
    <t>exp(delta)=0.012</t>
  </si>
  <si>
    <t>Iteration IV</t>
  </si>
  <si>
    <t>medium</t>
  </si>
  <si>
    <t>bad</t>
  </si>
  <si>
    <t>USA+W.Europe</t>
  </si>
  <si>
    <t>bad+medium socialist</t>
  </si>
  <si>
    <t>China+Asia</t>
  </si>
  <si>
    <t>Asia+Lam</t>
  </si>
  <si>
    <t>Iteration V</t>
  </si>
  <si>
    <t>3rd</t>
  </si>
  <si>
    <t>optimal</t>
  </si>
  <si>
    <t>compared to</t>
  </si>
  <si>
    <t>p-value</t>
  </si>
  <si>
    <t>0.05_min</t>
  </si>
  <si>
    <t>0.05_max</t>
  </si>
  <si>
    <t>av_boost</t>
  </si>
  <si>
    <t>min_boost</t>
  </si>
  <si>
    <t>max_boost</t>
  </si>
  <si>
    <t>value</t>
  </si>
  <si>
    <t>Good socialist</t>
  </si>
  <si>
    <t>Medium socialist</t>
  </si>
  <si>
    <t>Bad socialist</t>
  </si>
  <si>
    <t>Austria-Finland</t>
  </si>
  <si>
    <t>W.Europe</t>
  </si>
  <si>
    <t>USA, Canada, Australia</t>
  </si>
  <si>
    <t>expected</t>
  </si>
  <si>
    <t>log_pval</t>
  </si>
  <si>
    <t>Pval</t>
  </si>
  <si>
    <t>a/2</t>
  </si>
  <si>
    <t>Africa</t>
  </si>
  <si>
    <t>Country group</t>
  </si>
  <si>
    <t>Is socialist</t>
  </si>
  <si>
    <t>+</t>
  </si>
  <si>
    <t>-</t>
  </si>
  <si>
    <t>Latin America (except Cuba)</t>
  </si>
  <si>
    <t>West Europe (non-socialist, except Austria and Finland)</t>
  </si>
  <si>
    <t>Asia (non-socialist, except Japan)</t>
  </si>
  <si>
    <t>Condition for inclusion</t>
  </si>
  <si>
    <t># cities</t>
  </si>
  <si>
    <t>&gt; 0.1 mln</t>
  </si>
  <si>
    <t>&gt; 0.5 mln</t>
  </si>
  <si>
    <t>&gt; 0.25 mln</t>
  </si>
  <si>
    <t>&gt; 1 mln, &gt; 0.5 mln for capital cities</t>
  </si>
  <si>
    <t>&gt; 0.5 mln, &gt; 0.25 mln for capital cities</t>
  </si>
  <si>
    <t>Can be merged with</t>
  </si>
  <si>
    <t>all other socialist countries</t>
  </si>
  <si>
    <t>all other socialist countries, Asia</t>
  </si>
  <si>
    <t>all other socialist countries, Latin America</t>
  </si>
  <si>
    <t>Austria, Finland, USA, Canada, Australia</t>
  </si>
  <si>
    <t>West Europe, USA, Australia, Japan</t>
  </si>
  <si>
    <t>West Europe, USA, Canada, Japan</t>
  </si>
  <si>
    <t>Asia, USA, Canada, Australia</t>
  </si>
  <si>
    <t>Finland, West Europe</t>
  </si>
  <si>
    <t>Austria, West Europe</t>
  </si>
  <si>
    <t>West Europe, Canada, Australia, Japan, Latin America</t>
  </si>
  <si>
    <t>USA, Africa, Asia</t>
  </si>
  <si>
    <t>Latin America, Asia</t>
  </si>
  <si>
    <t>Latin America, Africa, China, Japan</t>
  </si>
  <si>
    <t>Geographical group in the optimized model</t>
  </si>
  <si>
    <t>Socialist I</t>
  </si>
  <si>
    <t>Socialist II</t>
  </si>
  <si>
    <t>Socialist III</t>
  </si>
  <si>
    <t>Third world</t>
  </si>
  <si>
    <t>Capitalist I</t>
  </si>
  <si>
    <t>Capitalist II</t>
  </si>
  <si>
    <t>Capitalist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</si>
</sst>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_ ;\-0.000\ "/>
    <numFmt numFmtId="165" formatCode="0.000"/>
    <numFmt numFmtId="166" formatCode="0.0"/>
    <numFmt numFmtId="167" formatCode="0.00000"/>
    <numFmt numFmtId="168" formatCode="0.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2" fontId="1" fillId="0" borderId="0" xfId="0" applyNumberFormat="1" applyFont="1"/>
    <xf numFmtId="0" fontId="1" fillId="0" borderId="0" xfId="0" applyFont="1"/>
    <xf numFmtId="166" fontId="1" fillId="0" borderId="0" xfId="0" applyNumberFormat="1" applyFon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168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2"/>
  <sheetViews>
    <sheetView workbookViewId="0">
      <pane xSplit="2" ySplit="1" topLeftCell="E298" activePane="bottomRight" state="frozen"/>
      <selection activeCell="D199" sqref="D199:D200"/>
      <selection pane="topRight" activeCell="D199" sqref="D199:D200"/>
      <selection pane="bottomLeft" activeCell="D199" sqref="D199:D200"/>
      <selection pane="bottomRight" activeCell="AB312" sqref="AB312"/>
    </sheetView>
  </sheetViews>
  <sheetFormatPr defaultRowHeight="14.4" x14ac:dyDescent="0.3"/>
  <cols>
    <col min="1" max="1" width="13.33203125" customWidth="1"/>
    <col min="4" max="5" width="6.77734375" customWidth="1"/>
    <col min="6" max="6" width="8.88671875" style="2"/>
    <col min="7" max="7" width="4.5546875" customWidth="1"/>
    <col min="8" max="27" width="4.88671875" customWidth="1"/>
    <col min="28" max="30" width="4.6640625" customWidth="1"/>
  </cols>
  <sheetData>
    <row r="1" spans="1:30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8" t="s">
        <v>338</v>
      </c>
      <c r="G1" s="7" t="s">
        <v>4</v>
      </c>
      <c r="H1" s="7" t="s">
        <v>339</v>
      </c>
      <c r="I1" s="7" t="s">
        <v>281</v>
      </c>
      <c r="J1" s="7" t="s">
        <v>340</v>
      </c>
      <c r="K1" s="7" t="s">
        <v>341</v>
      </c>
      <c r="L1" s="7" t="s">
        <v>342</v>
      </c>
      <c r="M1" s="7" t="s">
        <v>356</v>
      </c>
      <c r="N1" s="7" t="s">
        <v>357</v>
      </c>
      <c r="O1" s="7" t="s">
        <v>343</v>
      </c>
      <c r="P1" s="7" t="s">
        <v>344</v>
      </c>
      <c r="Q1" s="7" t="s">
        <v>345</v>
      </c>
      <c r="R1" s="7" t="s">
        <v>346</v>
      </c>
      <c r="S1" s="7" t="s">
        <v>347</v>
      </c>
      <c r="T1" s="7" t="s">
        <v>348</v>
      </c>
      <c r="U1" s="7" t="s">
        <v>349</v>
      </c>
      <c r="V1" s="7" t="s">
        <v>350</v>
      </c>
      <c r="W1" s="7" t="s">
        <v>351</v>
      </c>
      <c r="X1" s="7" t="s">
        <v>352</v>
      </c>
      <c r="Y1" s="7" t="s">
        <v>353</v>
      </c>
      <c r="Z1" s="7" t="s">
        <v>354</v>
      </c>
      <c r="AA1" s="7" t="s">
        <v>355</v>
      </c>
      <c r="AB1" s="7" t="s">
        <v>358</v>
      </c>
      <c r="AC1" s="7" t="s">
        <v>359</v>
      </c>
      <c r="AD1" s="7" t="s">
        <v>360</v>
      </c>
    </row>
    <row r="2" spans="1:30" x14ac:dyDescent="0.3">
      <c r="A2" s="3" t="s">
        <v>166</v>
      </c>
      <c r="B2" s="3" t="s">
        <v>167</v>
      </c>
      <c r="C2" s="4">
        <v>23.297999999999998</v>
      </c>
      <c r="D2" s="5">
        <v>16</v>
      </c>
      <c r="E2" s="5">
        <v>1</v>
      </c>
      <c r="F2" s="6">
        <v>104.926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1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</row>
    <row r="3" spans="1:30" x14ac:dyDescent="0.3">
      <c r="A3" s="3" t="s">
        <v>280</v>
      </c>
      <c r="B3" s="3" t="s">
        <v>281</v>
      </c>
      <c r="C3" s="4">
        <v>16.190999999999999</v>
      </c>
      <c r="D3" s="5">
        <v>29</v>
      </c>
      <c r="E3" s="5">
        <v>0</v>
      </c>
      <c r="F3" s="6">
        <v>209.58799999999999</v>
      </c>
      <c r="G3" s="5">
        <v>0</v>
      </c>
      <c r="H3" s="5">
        <v>0</v>
      </c>
      <c r="I3" s="5">
        <v>1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</row>
    <row r="4" spans="1:30" x14ac:dyDescent="0.3">
      <c r="A4" s="3" t="s">
        <v>169</v>
      </c>
      <c r="B4" s="3" t="s">
        <v>167</v>
      </c>
      <c r="C4" s="4">
        <v>15.278</v>
      </c>
      <c r="D4" s="5">
        <v>3</v>
      </c>
      <c r="E4" s="5">
        <v>0</v>
      </c>
      <c r="F4" s="6">
        <v>104.926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</row>
    <row r="5" spans="1:30" x14ac:dyDescent="0.3">
      <c r="A5" s="3" t="s">
        <v>180</v>
      </c>
      <c r="B5" s="3" t="s">
        <v>180</v>
      </c>
      <c r="C5" s="4">
        <v>8.8309999999999995</v>
      </c>
      <c r="D5" s="5">
        <v>6</v>
      </c>
      <c r="E5" s="5">
        <v>1</v>
      </c>
      <c r="F5" s="6">
        <v>52.03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1</v>
      </c>
      <c r="AC5" s="5">
        <v>0</v>
      </c>
      <c r="AD5" s="5">
        <v>0</v>
      </c>
    </row>
    <row r="6" spans="1:30" x14ac:dyDescent="0.3">
      <c r="A6" s="3" t="s">
        <v>11</v>
      </c>
      <c r="B6" s="3" t="s">
        <v>12</v>
      </c>
      <c r="C6" s="4">
        <v>8.4160000000000004</v>
      </c>
      <c r="D6" s="5">
        <v>3</v>
      </c>
      <c r="E6" s="5">
        <v>1</v>
      </c>
      <c r="F6" s="6">
        <v>23.972999999999999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1</v>
      </c>
      <c r="AC6" s="5">
        <v>0</v>
      </c>
      <c r="AD6" s="5">
        <v>0</v>
      </c>
    </row>
    <row r="7" spans="1:30" x14ac:dyDescent="0.3">
      <c r="A7" s="3" t="s">
        <v>286</v>
      </c>
      <c r="B7" s="3" t="s">
        <v>281</v>
      </c>
      <c r="C7" s="4">
        <v>8.3780000000000001</v>
      </c>
      <c r="D7" s="5">
        <v>0</v>
      </c>
      <c r="E7" s="5">
        <v>0</v>
      </c>
      <c r="F7" s="6">
        <v>209.58799999999999</v>
      </c>
      <c r="G7" s="5">
        <v>0</v>
      </c>
      <c r="H7" s="5">
        <v>0</v>
      </c>
      <c r="I7" s="5">
        <v>1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</row>
    <row r="8" spans="1:30" x14ac:dyDescent="0.3">
      <c r="A8" s="3" t="s">
        <v>113</v>
      </c>
      <c r="B8" s="3" t="s">
        <v>114</v>
      </c>
      <c r="C8" s="4">
        <v>8.2080000000000002</v>
      </c>
      <c r="D8" s="5">
        <v>39</v>
      </c>
      <c r="E8" s="5">
        <v>1</v>
      </c>
      <c r="F8" s="6">
        <v>50.844000000000001</v>
      </c>
      <c r="G8" s="5">
        <v>0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</row>
    <row r="9" spans="1:30" x14ac:dyDescent="0.3">
      <c r="A9" s="3" t="s">
        <v>26</v>
      </c>
      <c r="B9" s="3" t="s">
        <v>25</v>
      </c>
      <c r="C9" s="4">
        <v>7.62</v>
      </c>
      <c r="D9" s="5">
        <v>0</v>
      </c>
      <c r="E9" s="5">
        <v>0</v>
      </c>
      <c r="F9" s="6">
        <v>95.326999999999998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1</v>
      </c>
      <c r="AC9" s="5">
        <v>0</v>
      </c>
      <c r="AD9" s="5">
        <v>0</v>
      </c>
    </row>
    <row r="10" spans="1:30" x14ac:dyDescent="0.3">
      <c r="A10" s="3" t="s">
        <v>266</v>
      </c>
      <c r="B10" s="3" t="s">
        <v>267</v>
      </c>
      <c r="C10" s="4">
        <v>7.5090000000000003</v>
      </c>
      <c r="D10" s="5">
        <v>19</v>
      </c>
      <c r="E10" s="5">
        <v>1</v>
      </c>
      <c r="F10" s="6">
        <v>55.634999999999998</v>
      </c>
      <c r="G10" s="5">
        <v>0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</row>
    <row r="11" spans="1:30" x14ac:dyDescent="0.3">
      <c r="A11" s="3" t="s">
        <v>134</v>
      </c>
      <c r="B11" s="3" t="s">
        <v>132</v>
      </c>
      <c r="C11" s="4">
        <v>7.3289999999999997</v>
      </c>
      <c r="D11" s="5">
        <v>2</v>
      </c>
      <c r="E11" s="5">
        <v>0</v>
      </c>
      <c r="F11" s="6">
        <v>553.57899999999995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1</v>
      </c>
    </row>
    <row r="12" spans="1:30" x14ac:dyDescent="0.3">
      <c r="A12" s="3" t="s">
        <v>287</v>
      </c>
      <c r="B12" s="3" t="s">
        <v>281</v>
      </c>
      <c r="C12" s="4">
        <v>7.1059999999999999</v>
      </c>
      <c r="D12" s="5">
        <v>0</v>
      </c>
      <c r="E12" s="5">
        <v>0</v>
      </c>
      <c r="F12" s="6">
        <v>209.58799999999999</v>
      </c>
      <c r="G12" s="5">
        <v>0</v>
      </c>
      <c r="H12" s="5">
        <v>0</v>
      </c>
      <c r="I12" s="5">
        <v>1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</row>
    <row r="13" spans="1:30" x14ac:dyDescent="0.3">
      <c r="A13" s="3" t="s">
        <v>24</v>
      </c>
      <c r="B13" s="3" t="s">
        <v>25</v>
      </c>
      <c r="C13" s="4">
        <v>6.7910000000000004</v>
      </c>
      <c r="D13" s="5">
        <v>2</v>
      </c>
      <c r="E13" s="5">
        <v>0</v>
      </c>
      <c r="F13" s="6">
        <v>95.326999999999998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1</v>
      </c>
      <c r="AC13" s="5">
        <v>0</v>
      </c>
      <c r="AD13" s="5">
        <v>0</v>
      </c>
    </row>
    <row r="14" spans="1:30" x14ac:dyDescent="0.3">
      <c r="A14" s="3" t="s">
        <v>170</v>
      </c>
      <c r="B14" s="3" t="s">
        <v>167</v>
      </c>
      <c r="C14" s="4">
        <v>6.6029999999999998</v>
      </c>
      <c r="D14" s="5">
        <v>0</v>
      </c>
      <c r="E14" s="5">
        <v>0</v>
      </c>
      <c r="F14" s="6">
        <v>104.926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1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</row>
    <row r="15" spans="1:30" x14ac:dyDescent="0.3">
      <c r="A15" s="3" t="s">
        <v>133</v>
      </c>
      <c r="B15" s="3" t="s">
        <v>132</v>
      </c>
      <c r="C15" s="4">
        <v>6.4130000000000003</v>
      </c>
      <c r="D15" s="5">
        <v>3</v>
      </c>
      <c r="E15" s="5">
        <v>0</v>
      </c>
      <c r="F15" s="6">
        <v>553.57899999999995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1</v>
      </c>
    </row>
    <row r="16" spans="1:30" x14ac:dyDescent="0.3">
      <c r="A16" s="3" t="s">
        <v>46</v>
      </c>
      <c r="B16" s="3" t="s">
        <v>6</v>
      </c>
      <c r="C16" s="4">
        <v>6.0519999999999996</v>
      </c>
      <c r="D16" s="5">
        <v>4</v>
      </c>
      <c r="E16" s="5">
        <v>0</v>
      </c>
      <c r="F16" s="6">
        <v>824.78800000000001</v>
      </c>
      <c r="G16" s="5">
        <v>1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1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</row>
    <row r="17" spans="1:30" x14ac:dyDescent="0.3">
      <c r="A17" s="3" t="s">
        <v>104</v>
      </c>
      <c r="B17" s="3" t="s">
        <v>105</v>
      </c>
      <c r="C17" s="4">
        <v>5.585</v>
      </c>
      <c r="D17" s="5">
        <v>11</v>
      </c>
      <c r="E17" s="5">
        <v>1</v>
      </c>
      <c r="F17" s="6">
        <v>35.045999999999999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</row>
    <row r="18" spans="1:30" x14ac:dyDescent="0.3">
      <c r="A18" s="3" t="s">
        <v>235</v>
      </c>
      <c r="B18" s="3" t="s">
        <v>236</v>
      </c>
      <c r="C18" s="4">
        <v>5.3120000000000003</v>
      </c>
      <c r="D18" s="5">
        <v>1</v>
      </c>
      <c r="E18" s="5">
        <v>1</v>
      </c>
      <c r="F18" s="6">
        <v>32.209000000000003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1</v>
      </c>
    </row>
    <row r="19" spans="1:30" x14ac:dyDescent="0.3">
      <c r="A19" s="3" t="s">
        <v>45</v>
      </c>
      <c r="B19" s="3" t="s">
        <v>6</v>
      </c>
      <c r="C19" s="4">
        <v>4.4260000000000002</v>
      </c>
      <c r="D19" s="5">
        <v>19</v>
      </c>
      <c r="E19" s="5">
        <v>1</v>
      </c>
      <c r="F19" s="6">
        <v>824.78800000000001</v>
      </c>
      <c r="G19" s="5">
        <v>1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1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</row>
    <row r="20" spans="1:30" x14ac:dyDescent="0.3">
      <c r="A20" s="3" t="s">
        <v>284</v>
      </c>
      <c r="B20" s="3" t="s">
        <v>281</v>
      </c>
      <c r="C20" s="4">
        <v>4.3959999999999999</v>
      </c>
      <c r="D20" s="5">
        <v>2</v>
      </c>
      <c r="E20" s="5">
        <v>0</v>
      </c>
      <c r="F20" s="6">
        <v>209.58799999999999</v>
      </c>
      <c r="G20" s="5">
        <v>0</v>
      </c>
      <c r="H20" s="5">
        <v>0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</row>
    <row r="21" spans="1:30" x14ac:dyDescent="0.3">
      <c r="A21" s="3" t="s">
        <v>171</v>
      </c>
      <c r="B21" s="3" t="s">
        <v>167</v>
      </c>
      <c r="C21" s="4">
        <v>4.0720000000000001</v>
      </c>
      <c r="D21" s="5">
        <v>0</v>
      </c>
      <c r="E21" s="5">
        <v>0</v>
      </c>
      <c r="F21" s="6">
        <v>104.926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1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</row>
    <row r="22" spans="1:30" x14ac:dyDescent="0.3">
      <c r="A22" s="3" t="s">
        <v>288</v>
      </c>
      <c r="B22" s="3" t="s">
        <v>281</v>
      </c>
      <c r="C22" s="4">
        <v>3.9660000000000002</v>
      </c>
      <c r="D22" s="5">
        <v>0</v>
      </c>
      <c r="E22" s="5">
        <v>0</v>
      </c>
      <c r="F22" s="6">
        <v>209.58799999999999</v>
      </c>
      <c r="G22" s="5">
        <v>0</v>
      </c>
      <c r="H22" s="5">
        <v>0</v>
      </c>
      <c r="I22" s="5">
        <v>1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</row>
    <row r="23" spans="1:30" x14ac:dyDescent="0.3">
      <c r="A23" s="3" t="s">
        <v>141</v>
      </c>
      <c r="B23" s="3" t="s">
        <v>142</v>
      </c>
      <c r="C23" s="4">
        <v>3.915</v>
      </c>
      <c r="D23" s="5">
        <v>3</v>
      </c>
      <c r="E23" s="5">
        <v>1</v>
      </c>
      <c r="F23" s="6">
        <v>114.83499999999999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1</v>
      </c>
    </row>
    <row r="24" spans="1:30" x14ac:dyDescent="0.3">
      <c r="A24" s="3" t="s">
        <v>209</v>
      </c>
      <c r="B24" s="3" t="s">
        <v>210</v>
      </c>
      <c r="C24" s="4">
        <v>3.5339999999999998</v>
      </c>
      <c r="D24" s="5">
        <v>1</v>
      </c>
      <c r="E24" s="5">
        <v>1</v>
      </c>
      <c r="F24" s="6">
        <v>35.805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1</v>
      </c>
    </row>
    <row r="25" spans="1:30" x14ac:dyDescent="0.3">
      <c r="A25" s="3" t="s">
        <v>131</v>
      </c>
      <c r="B25" s="3" t="s">
        <v>132</v>
      </c>
      <c r="C25" s="4">
        <v>3.5310000000000001</v>
      </c>
      <c r="D25" s="5">
        <v>17</v>
      </c>
      <c r="E25" s="5">
        <v>1</v>
      </c>
      <c r="F25" s="6">
        <v>553.57899999999995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1</v>
      </c>
    </row>
    <row r="26" spans="1:30" x14ac:dyDescent="0.3">
      <c r="A26" s="3" t="s">
        <v>239</v>
      </c>
      <c r="B26" s="3" t="s">
        <v>240</v>
      </c>
      <c r="C26" s="4">
        <v>3.5209999999999999</v>
      </c>
      <c r="D26" s="5">
        <v>2</v>
      </c>
      <c r="E26" s="5">
        <v>1</v>
      </c>
      <c r="F26" s="6">
        <v>33.979999999999997</v>
      </c>
      <c r="G26" s="5">
        <v>0</v>
      </c>
      <c r="H26" s="5">
        <v>1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</row>
    <row r="27" spans="1:30" x14ac:dyDescent="0.3">
      <c r="A27" s="3" t="s">
        <v>241</v>
      </c>
      <c r="B27" s="3" t="s">
        <v>240</v>
      </c>
      <c r="C27" s="4">
        <v>3.4820000000000002</v>
      </c>
      <c r="D27" s="5">
        <v>2</v>
      </c>
      <c r="E27" s="5">
        <v>0</v>
      </c>
      <c r="F27" s="6">
        <v>33.979999999999997</v>
      </c>
      <c r="G27" s="5">
        <v>0</v>
      </c>
      <c r="H27" s="5">
        <v>1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</row>
    <row r="28" spans="1:30" x14ac:dyDescent="0.3">
      <c r="A28" s="3" t="s">
        <v>128</v>
      </c>
      <c r="B28" s="3" t="s">
        <v>128</v>
      </c>
      <c r="C28" s="4">
        <v>3.3980000000000001</v>
      </c>
      <c r="D28" s="5">
        <v>0</v>
      </c>
      <c r="E28" s="5">
        <v>0</v>
      </c>
      <c r="F28" s="6">
        <v>3.8730000000000002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1</v>
      </c>
    </row>
    <row r="29" spans="1:30" x14ac:dyDescent="0.3">
      <c r="A29" s="3" t="s">
        <v>51</v>
      </c>
      <c r="B29" s="3" t="s">
        <v>6</v>
      </c>
      <c r="C29" s="4">
        <v>3.3180000000000001</v>
      </c>
      <c r="D29" s="5">
        <v>0</v>
      </c>
      <c r="E29" s="5">
        <v>0</v>
      </c>
      <c r="F29" s="6">
        <v>824.78800000000001</v>
      </c>
      <c r="G29" s="5">
        <v>1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1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</row>
    <row r="30" spans="1:30" x14ac:dyDescent="0.3">
      <c r="A30" s="3" t="s">
        <v>145</v>
      </c>
      <c r="B30" s="3" t="s">
        <v>146</v>
      </c>
      <c r="C30" s="4">
        <v>3.29</v>
      </c>
      <c r="D30" s="5">
        <v>1</v>
      </c>
      <c r="E30" s="5">
        <v>1</v>
      </c>
      <c r="F30" s="6">
        <v>28.513999999999999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1</v>
      </c>
    </row>
    <row r="31" spans="1:30" x14ac:dyDescent="0.3">
      <c r="A31" s="3" t="s">
        <v>98</v>
      </c>
      <c r="B31" s="3" t="s">
        <v>99</v>
      </c>
      <c r="C31" s="4">
        <v>3.206</v>
      </c>
      <c r="D31" s="5">
        <v>62</v>
      </c>
      <c r="E31" s="5">
        <v>1</v>
      </c>
      <c r="F31" s="6">
        <v>17.068000000000001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1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</row>
    <row r="32" spans="1:30" x14ac:dyDescent="0.3">
      <c r="A32" s="3" t="s">
        <v>289</v>
      </c>
      <c r="B32" s="3" t="s">
        <v>281</v>
      </c>
      <c r="C32" s="4">
        <v>3.1869999999999998</v>
      </c>
      <c r="D32" s="5">
        <v>0</v>
      </c>
      <c r="E32" s="5">
        <v>0</v>
      </c>
      <c r="F32" s="6">
        <v>209.58799999999999</v>
      </c>
      <c r="G32" s="5">
        <v>0</v>
      </c>
      <c r="H32" s="5">
        <v>0</v>
      </c>
      <c r="I32" s="5">
        <v>1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</row>
    <row r="33" spans="1:30" x14ac:dyDescent="0.3">
      <c r="A33" s="3" t="s">
        <v>52</v>
      </c>
      <c r="B33" s="3" t="s">
        <v>6</v>
      </c>
      <c r="C33" s="4">
        <v>3.1560000000000001</v>
      </c>
      <c r="D33" s="5">
        <v>0</v>
      </c>
      <c r="E33" s="5">
        <v>0</v>
      </c>
      <c r="F33" s="6">
        <v>824.78800000000001</v>
      </c>
      <c r="G33" s="5">
        <v>1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1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</row>
    <row r="34" spans="1:30" x14ac:dyDescent="0.3">
      <c r="A34" s="3" t="s">
        <v>153</v>
      </c>
      <c r="B34" s="3" t="s">
        <v>154</v>
      </c>
      <c r="C34" s="4">
        <v>3.1349999999999998</v>
      </c>
      <c r="D34" s="5">
        <v>10</v>
      </c>
      <c r="E34" s="5">
        <v>1</v>
      </c>
      <c r="F34" s="6">
        <v>53.579000000000001</v>
      </c>
      <c r="G34" s="5">
        <v>0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</row>
    <row r="35" spans="1:30" x14ac:dyDescent="0.3">
      <c r="A35" s="3" t="s">
        <v>201</v>
      </c>
      <c r="B35" s="3" t="s">
        <v>202</v>
      </c>
      <c r="C35" s="4">
        <v>3.1190000000000002</v>
      </c>
      <c r="D35" s="5">
        <v>1</v>
      </c>
      <c r="E35" s="5">
        <v>0</v>
      </c>
      <c r="F35" s="6">
        <v>123.139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1</v>
      </c>
    </row>
    <row r="36" spans="1:30" x14ac:dyDescent="0.3">
      <c r="A36" s="3" t="s">
        <v>259</v>
      </c>
      <c r="B36" s="3" t="s">
        <v>260</v>
      </c>
      <c r="C36" s="4">
        <v>3.11</v>
      </c>
      <c r="D36" s="5">
        <v>0</v>
      </c>
      <c r="E36" s="5">
        <v>1</v>
      </c>
      <c r="F36" s="6">
        <v>36.884999999999998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1</v>
      </c>
    </row>
    <row r="37" spans="1:30" x14ac:dyDescent="0.3">
      <c r="A37" s="3" t="s">
        <v>135</v>
      </c>
      <c r="B37" s="3" t="s">
        <v>132</v>
      </c>
      <c r="C37" s="4">
        <v>3.044</v>
      </c>
      <c r="D37" s="5">
        <v>0</v>
      </c>
      <c r="E37" s="5">
        <v>0</v>
      </c>
      <c r="F37" s="6">
        <v>553.57899999999995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1</v>
      </c>
    </row>
    <row r="38" spans="1:30" x14ac:dyDescent="0.3">
      <c r="A38" s="3" t="s">
        <v>155</v>
      </c>
      <c r="B38" s="3" t="s">
        <v>154</v>
      </c>
      <c r="C38" s="4">
        <v>3.0169999999999999</v>
      </c>
      <c r="D38" s="5">
        <v>3</v>
      </c>
      <c r="E38" s="5">
        <v>0</v>
      </c>
      <c r="F38" s="6">
        <v>53.579000000000001</v>
      </c>
      <c r="G38" s="5">
        <v>0</v>
      </c>
      <c r="H38" s="5">
        <v>1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</row>
    <row r="39" spans="1:30" x14ac:dyDescent="0.3">
      <c r="A39" s="3" t="s">
        <v>207</v>
      </c>
      <c r="B39" s="3" t="s">
        <v>208</v>
      </c>
      <c r="C39" s="4">
        <v>2.98</v>
      </c>
      <c r="D39" s="5">
        <v>1</v>
      </c>
      <c r="E39" s="5">
        <v>1</v>
      </c>
      <c r="F39" s="6">
        <v>13.340999999999999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1</v>
      </c>
      <c r="AC39" s="5">
        <v>0</v>
      </c>
      <c r="AD39" s="5">
        <v>0</v>
      </c>
    </row>
    <row r="40" spans="1:30" x14ac:dyDescent="0.3">
      <c r="A40" s="3" t="s">
        <v>15</v>
      </c>
      <c r="B40" s="3" t="s">
        <v>14</v>
      </c>
      <c r="C40" s="4">
        <v>2.8919999999999999</v>
      </c>
      <c r="D40" s="5">
        <v>1</v>
      </c>
      <c r="E40" s="5">
        <v>0</v>
      </c>
      <c r="F40" s="6">
        <v>12.843</v>
      </c>
      <c r="G40" s="5">
        <v>0</v>
      </c>
      <c r="H40" s="5">
        <v>0</v>
      </c>
      <c r="I40" s="5">
        <v>0</v>
      </c>
      <c r="J40" s="5">
        <v>0</v>
      </c>
      <c r="K40" s="5">
        <v>1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</row>
    <row r="41" spans="1:30" x14ac:dyDescent="0.3">
      <c r="A41" s="3" t="s">
        <v>263</v>
      </c>
      <c r="B41" s="3" t="s">
        <v>264</v>
      </c>
      <c r="C41" s="4">
        <v>2.7719999999999998</v>
      </c>
      <c r="D41" s="5">
        <v>1</v>
      </c>
      <c r="E41" s="5">
        <v>0</v>
      </c>
      <c r="F41" s="6">
        <v>34.875999999999998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1</v>
      </c>
      <c r="AD41" s="5">
        <v>0</v>
      </c>
    </row>
    <row r="42" spans="1:30" x14ac:dyDescent="0.3">
      <c r="A42" s="3" t="s">
        <v>38</v>
      </c>
      <c r="B42" s="3" t="s">
        <v>39</v>
      </c>
      <c r="C42" s="4">
        <v>2.6840000000000002</v>
      </c>
      <c r="D42" s="5">
        <v>3</v>
      </c>
      <c r="E42" s="5">
        <v>0</v>
      </c>
      <c r="F42" s="6">
        <v>21.452999999999999</v>
      </c>
      <c r="G42" s="5">
        <v>0</v>
      </c>
      <c r="H42" s="5">
        <v>0</v>
      </c>
      <c r="I42" s="5">
        <v>0</v>
      </c>
      <c r="J42" s="5">
        <v>1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</row>
    <row r="43" spans="1:30" x14ac:dyDescent="0.3">
      <c r="A43" s="3" t="s">
        <v>43</v>
      </c>
      <c r="B43" s="3" t="s">
        <v>44</v>
      </c>
      <c r="C43" s="4">
        <v>2.6469999999999998</v>
      </c>
      <c r="D43" s="5">
        <v>7</v>
      </c>
      <c r="E43" s="5">
        <v>1</v>
      </c>
      <c r="F43" s="6">
        <v>9.5640000000000001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1</v>
      </c>
      <c r="AC43" s="5">
        <v>0</v>
      </c>
      <c r="AD43" s="5">
        <v>0</v>
      </c>
    </row>
    <row r="44" spans="1:30" x14ac:dyDescent="0.3">
      <c r="A44" s="3" t="s">
        <v>40</v>
      </c>
      <c r="B44" s="3" t="s">
        <v>39</v>
      </c>
      <c r="C44" s="4">
        <v>2.5350000000000001</v>
      </c>
      <c r="D44" s="5">
        <v>0</v>
      </c>
      <c r="E44" s="5">
        <v>0</v>
      </c>
      <c r="F44" s="6">
        <v>21.452999999999999</v>
      </c>
      <c r="G44" s="5">
        <v>0</v>
      </c>
      <c r="H44" s="5">
        <v>0</v>
      </c>
      <c r="I44" s="5">
        <v>0</v>
      </c>
      <c r="J44" s="5">
        <v>1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</row>
    <row r="45" spans="1:30" x14ac:dyDescent="0.3">
      <c r="A45" s="3" t="s">
        <v>283</v>
      </c>
      <c r="B45" s="3" t="s">
        <v>281</v>
      </c>
      <c r="C45" s="4">
        <v>2.5289999999999999</v>
      </c>
      <c r="D45" s="5">
        <v>4</v>
      </c>
      <c r="E45" s="5">
        <v>0</v>
      </c>
      <c r="F45" s="6">
        <v>209.58799999999999</v>
      </c>
      <c r="G45" s="5">
        <v>0</v>
      </c>
      <c r="H45" s="5">
        <v>0</v>
      </c>
      <c r="I45" s="5">
        <v>1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</row>
    <row r="46" spans="1:30" x14ac:dyDescent="0.3">
      <c r="A46" s="3" t="s">
        <v>13</v>
      </c>
      <c r="B46" s="3" t="s">
        <v>14</v>
      </c>
      <c r="C46" s="4">
        <v>2.4990000000000001</v>
      </c>
      <c r="D46" s="5">
        <v>4</v>
      </c>
      <c r="E46" s="5">
        <v>0</v>
      </c>
      <c r="F46" s="6">
        <v>12.843</v>
      </c>
      <c r="G46" s="5">
        <v>0</v>
      </c>
      <c r="H46" s="5">
        <v>0</v>
      </c>
      <c r="I46" s="5">
        <v>0</v>
      </c>
      <c r="J46" s="5">
        <v>0</v>
      </c>
      <c r="K46" s="5">
        <v>1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</row>
    <row r="47" spans="1:30" x14ac:dyDescent="0.3">
      <c r="A47" s="3" t="s">
        <v>282</v>
      </c>
      <c r="B47" s="3" t="s">
        <v>281</v>
      </c>
      <c r="C47" s="4">
        <v>2.488</v>
      </c>
      <c r="D47" s="5">
        <v>16</v>
      </c>
      <c r="E47" s="5">
        <v>1</v>
      </c>
      <c r="F47" s="6">
        <v>209.58799999999999</v>
      </c>
      <c r="G47" s="5">
        <v>0</v>
      </c>
      <c r="H47" s="5">
        <v>0</v>
      </c>
      <c r="I47" s="5">
        <v>1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</row>
    <row r="48" spans="1:30" x14ac:dyDescent="0.3">
      <c r="A48" s="3" t="s">
        <v>123</v>
      </c>
      <c r="B48" s="3" t="s">
        <v>124</v>
      </c>
      <c r="C48" s="4">
        <v>2.4849999999999999</v>
      </c>
      <c r="D48" s="5">
        <v>3</v>
      </c>
      <c r="E48" s="5">
        <v>1</v>
      </c>
      <c r="F48" s="6">
        <v>8.66</v>
      </c>
      <c r="G48" s="5">
        <v>0</v>
      </c>
      <c r="H48" s="5">
        <v>1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</row>
    <row r="49" spans="1:30" x14ac:dyDescent="0.3">
      <c r="A49" s="3" t="s">
        <v>269</v>
      </c>
      <c r="B49" s="3" t="s">
        <v>267</v>
      </c>
      <c r="C49" s="4">
        <v>2.3959999999999999</v>
      </c>
      <c r="D49" s="5">
        <v>0</v>
      </c>
      <c r="E49" s="5">
        <v>0</v>
      </c>
      <c r="F49" s="6">
        <v>55.634999999999998</v>
      </c>
      <c r="G49" s="5">
        <v>0</v>
      </c>
      <c r="H49" s="5">
        <v>1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</row>
    <row r="50" spans="1:30" x14ac:dyDescent="0.3">
      <c r="A50" s="3" t="s">
        <v>83</v>
      </c>
      <c r="B50" s="3" t="s">
        <v>84</v>
      </c>
      <c r="C50" s="4">
        <v>2.383</v>
      </c>
      <c r="D50" s="5">
        <v>0</v>
      </c>
      <c r="E50" s="5">
        <v>1</v>
      </c>
      <c r="F50" s="6">
        <v>22.061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1</v>
      </c>
      <c r="AC50" s="5">
        <v>0</v>
      </c>
      <c r="AD50" s="5">
        <v>0</v>
      </c>
    </row>
    <row r="51" spans="1:30" x14ac:dyDescent="0.3">
      <c r="A51" s="3" t="s">
        <v>270</v>
      </c>
      <c r="B51" s="3" t="s">
        <v>267</v>
      </c>
      <c r="C51" s="4">
        <v>2.37</v>
      </c>
      <c r="D51" s="5">
        <v>0</v>
      </c>
      <c r="E51" s="5">
        <v>0</v>
      </c>
      <c r="F51" s="6">
        <v>55.634999999999998</v>
      </c>
      <c r="G51" s="5">
        <v>0</v>
      </c>
      <c r="H51" s="5">
        <v>1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</row>
    <row r="52" spans="1:30" x14ac:dyDescent="0.3">
      <c r="A52" s="3" t="s">
        <v>47</v>
      </c>
      <c r="B52" s="3" t="s">
        <v>6</v>
      </c>
      <c r="C52" s="4">
        <v>2.2370000000000001</v>
      </c>
      <c r="D52" s="5">
        <v>2</v>
      </c>
      <c r="E52" s="5">
        <v>0</v>
      </c>
      <c r="F52" s="6">
        <v>824.78800000000001</v>
      </c>
      <c r="G52" s="5">
        <v>1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1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</row>
    <row r="53" spans="1:30" x14ac:dyDescent="0.3">
      <c r="A53" s="3" t="s">
        <v>290</v>
      </c>
      <c r="B53" s="3" t="s">
        <v>281</v>
      </c>
      <c r="C53" s="4">
        <v>2.141</v>
      </c>
      <c r="D53" s="5">
        <v>0</v>
      </c>
      <c r="E53" s="5">
        <v>0</v>
      </c>
      <c r="F53" s="6">
        <v>209.58799999999999</v>
      </c>
      <c r="G53" s="5">
        <v>0</v>
      </c>
      <c r="H53" s="5">
        <v>0</v>
      </c>
      <c r="I53" s="5">
        <v>1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</row>
    <row r="54" spans="1:30" x14ac:dyDescent="0.3">
      <c r="A54" s="3" t="s">
        <v>230</v>
      </c>
      <c r="B54" s="3" t="s">
        <v>230</v>
      </c>
      <c r="C54" s="4">
        <v>2.0720000000000001</v>
      </c>
      <c r="D54" s="5">
        <v>0</v>
      </c>
      <c r="E54" s="5">
        <v>1</v>
      </c>
      <c r="F54" s="6">
        <v>2.0720000000000001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1</v>
      </c>
    </row>
    <row r="55" spans="1:30" x14ac:dyDescent="0.3">
      <c r="A55" s="3" t="s">
        <v>147</v>
      </c>
      <c r="B55" s="3" t="s">
        <v>148</v>
      </c>
      <c r="C55" s="4">
        <v>2.0699999999999998</v>
      </c>
      <c r="D55" s="5">
        <v>3</v>
      </c>
      <c r="E55" s="5">
        <v>1</v>
      </c>
      <c r="F55" s="6">
        <v>9.9179999999999993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1</v>
      </c>
    </row>
    <row r="56" spans="1:30" x14ac:dyDescent="0.3">
      <c r="A56" s="3" t="s">
        <v>306</v>
      </c>
      <c r="B56" s="3" t="s">
        <v>307</v>
      </c>
      <c r="C56" s="4">
        <v>2.06</v>
      </c>
      <c r="D56" s="5">
        <v>0</v>
      </c>
      <c r="E56" s="5">
        <v>1</v>
      </c>
      <c r="F56" s="6">
        <v>11.587999999999999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1</v>
      </c>
      <c r="AC56" s="5">
        <v>0</v>
      </c>
      <c r="AD56" s="5">
        <v>0</v>
      </c>
    </row>
    <row r="57" spans="1:30" x14ac:dyDescent="0.3">
      <c r="A57" s="3" t="s">
        <v>53</v>
      </c>
      <c r="B57" s="3" t="s">
        <v>6</v>
      </c>
      <c r="C57" s="4">
        <v>2.0390000000000001</v>
      </c>
      <c r="D57" s="5">
        <v>0</v>
      </c>
      <c r="E57" s="5">
        <v>0</v>
      </c>
      <c r="F57" s="6">
        <v>824.78800000000001</v>
      </c>
      <c r="G57" s="5">
        <v>1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1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</row>
    <row r="58" spans="1:30" x14ac:dyDescent="0.3">
      <c r="A58" s="3" t="s">
        <v>291</v>
      </c>
      <c r="B58" s="3" t="s">
        <v>281</v>
      </c>
      <c r="C58" s="4">
        <v>2.0249999999999999</v>
      </c>
      <c r="D58" s="5">
        <v>0</v>
      </c>
      <c r="E58" s="5">
        <v>0</v>
      </c>
      <c r="F58" s="6">
        <v>209.58799999999999</v>
      </c>
      <c r="G58" s="5">
        <v>0</v>
      </c>
      <c r="H58" s="5">
        <v>0</v>
      </c>
      <c r="I58" s="5">
        <v>1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</row>
    <row r="59" spans="1:30" x14ac:dyDescent="0.3">
      <c r="A59" s="3" t="s">
        <v>160</v>
      </c>
      <c r="B59" s="3" t="s">
        <v>154</v>
      </c>
      <c r="C59" s="4">
        <v>2</v>
      </c>
      <c r="D59" s="5">
        <v>0</v>
      </c>
      <c r="E59" s="5">
        <v>0</v>
      </c>
      <c r="F59" s="6">
        <v>53.579000000000001</v>
      </c>
      <c r="G59" s="5">
        <v>0</v>
      </c>
      <c r="H59" s="5">
        <v>1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</row>
    <row r="60" spans="1:30" x14ac:dyDescent="0.3">
      <c r="A60" s="3" t="s">
        <v>106</v>
      </c>
      <c r="B60" s="3" t="s">
        <v>105</v>
      </c>
      <c r="C60" s="4">
        <v>1.9870000000000001</v>
      </c>
      <c r="D60" s="5">
        <v>1</v>
      </c>
      <c r="E60" s="5">
        <v>0</v>
      </c>
      <c r="F60" s="6">
        <v>35.045999999999999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1</v>
      </c>
      <c r="AD60" s="5">
        <v>0</v>
      </c>
    </row>
    <row r="61" spans="1:30" x14ac:dyDescent="0.3">
      <c r="A61" s="3" t="s">
        <v>310</v>
      </c>
      <c r="B61" s="3" t="s">
        <v>309</v>
      </c>
      <c r="C61" s="4">
        <v>1.97</v>
      </c>
      <c r="D61" s="5">
        <v>4</v>
      </c>
      <c r="E61" s="5">
        <v>0</v>
      </c>
      <c r="F61" s="6">
        <v>43.406999999999996</v>
      </c>
      <c r="G61" s="5">
        <v>1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1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</row>
    <row r="62" spans="1:30" x14ac:dyDescent="0.3">
      <c r="A62" s="3" t="s">
        <v>204</v>
      </c>
      <c r="B62" s="3" t="s">
        <v>202</v>
      </c>
      <c r="C62" s="4">
        <v>1.964</v>
      </c>
      <c r="D62" s="5">
        <v>0</v>
      </c>
      <c r="E62" s="5">
        <v>0</v>
      </c>
      <c r="F62" s="6">
        <v>123.139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1</v>
      </c>
    </row>
    <row r="63" spans="1:30" x14ac:dyDescent="0.3">
      <c r="A63" s="3" t="s">
        <v>294</v>
      </c>
      <c r="B63" s="3" t="s">
        <v>281</v>
      </c>
      <c r="C63" s="4">
        <v>1.954</v>
      </c>
      <c r="D63" s="5">
        <v>0</v>
      </c>
      <c r="E63" s="5">
        <v>0</v>
      </c>
      <c r="F63" s="6">
        <v>209.58799999999999</v>
      </c>
      <c r="G63" s="5">
        <v>0</v>
      </c>
      <c r="H63" s="5">
        <v>0</v>
      </c>
      <c r="I63" s="5">
        <v>1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</row>
    <row r="64" spans="1:30" x14ac:dyDescent="0.3">
      <c r="A64" s="3" t="s">
        <v>187</v>
      </c>
      <c r="B64" s="3" t="s">
        <v>188</v>
      </c>
      <c r="C64" s="4">
        <v>1.946</v>
      </c>
      <c r="D64" s="5">
        <v>3</v>
      </c>
      <c r="E64" s="5">
        <v>1</v>
      </c>
      <c r="F64" s="6">
        <v>26.381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1</v>
      </c>
    </row>
    <row r="65" spans="1:30" x14ac:dyDescent="0.3">
      <c r="A65" s="3" t="s">
        <v>129</v>
      </c>
      <c r="B65" s="3" t="s">
        <v>130</v>
      </c>
      <c r="C65" s="4">
        <v>1.946</v>
      </c>
      <c r="D65" s="5">
        <v>34</v>
      </c>
      <c r="E65" s="5">
        <v>1</v>
      </c>
      <c r="F65" s="6">
        <v>10.366</v>
      </c>
      <c r="G65" s="5">
        <v>1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1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</row>
    <row r="66" spans="1:30" x14ac:dyDescent="0.3">
      <c r="A66" s="3" t="s">
        <v>293</v>
      </c>
      <c r="B66" s="3" t="s">
        <v>281</v>
      </c>
      <c r="C66" s="4">
        <v>1.8819999999999999</v>
      </c>
      <c r="D66" s="5">
        <v>0</v>
      </c>
      <c r="E66" s="5">
        <v>0</v>
      </c>
      <c r="F66" s="6">
        <v>209.58799999999999</v>
      </c>
      <c r="G66" s="5">
        <v>0</v>
      </c>
      <c r="H66" s="5">
        <v>0</v>
      </c>
      <c r="I66" s="5">
        <v>1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</row>
    <row r="67" spans="1:30" x14ac:dyDescent="0.3">
      <c r="A67" s="3" t="s">
        <v>295</v>
      </c>
      <c r="B67" s="3" t="s">
        <v>281</v>
      </c>
      <c r="C67" s="4">
        <v>1.845</v>
      </c>
      <c r="D67" s="5">
        <v>0</v>
      </c>
      <c r="E67" s="5">
        <v>0</v>
      </c>
      <c r="F67" s="6">
        <v>209.58799999999999</v>
      </c>
      <c r="G67" s="5">
        <v>0</v>
      </c>
      <c r="H67" s="5">
        <v>0</v>
      </c>
      <c r="I67" s="5">
        <v>1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</row>
    <row r="68" spans="1:30" x14ac:dyDescent="0.3">
      <c r="A68" s="3" t="s">
        <v>221</v>
      </c>
      <c r="B68" s="3" t="s">
        <v>222</v>
      </c>
      <c r="C68" s="4">
        <v>1.8169999999999999</v>
      </c>
      <c r="D68" s="5">
        <v>2</v>
      </c>
      <c r="E68" s="5">
        <v>1</v>
      </c>
      <c r="F68" s="6">
        <v>8.702</v>
      </c>
      <c r="G68" s="5">
        <v>0</v>
      </c>
      <c r="H68" s="5">
        <v>1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</row>
    <row r="69" spans="1:30" x14ac:dyDescent="0.3">
      <c r="A69" s="3" t="s">
        <v>237</v>
      </c>
      <c r="B69" s="3" t="s">
        <v>236</v>
      </c>
      <c r="C69" s="4">
        <v>1.8129999999999999</v>
      </c>
      <c r="D69" s="5">
        <v>0</v>
      </c>
      <c r="E69" s="5">
        <v>0</v>
      </c>
      <c r="F69" s="6">
        <v>32.209000000000003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1</v>
      </c>
    </row>
    <row r="70" spans="1:30" x14ac:dyDescent="0.3">
      <c r="A70" s="3" t="s">
        <v>312</v>
      </c>
      <c r="B70" s="3" t="s">
        <v>313</v>
      </c>
      <c r="C70" s="4">
        <v>1.792</v>
      </c>
      <c r="D70" s="5">
        <v>7</v>
      </c>
      <c r="E70" s="5">
        <v>0</v>
      </c>
      <c r="F70" s="6">
        <v>61.505000000000003</v>
      </c>
      <c r="G70" s="5">
        <v>0</v>
      </c>
      <c r="H70" s="5">
        <v>1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</row>
    <row r="71" spans="1:30" x14ac:dyDescent="0.3">
      <c r="A71" s="3" t="s">
        <v>88</v>
      </c>
      <c r="B71" s="3" t="s">
        <v>89</v>
      </c>
      <c r="C71" s="4">
        <v>1.7789999999999999</v>
      </c>
      <c r="D71" s="5">
        <v>20</v>
      </c>
      <c r="E71" s="5">
        <v>1</v>
      </c>
      <c r="F71" s="6">
        <v>8.7149999999999999</v>
      </c>
      <c r="G71" s="5">
        <v>1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1</v>
      </c>
      <c r="AB71" s="5">
        <v>0</v>
      </c>
      <c r="AC71" s="5">
        <v>0</v>
      </c>
      <c r="AD71" s="5">
        <v>0</v>
      </c>
    </row>
    <row r="72" spans="1:30" x14ac:dyDescent="0.3">
      <c r="A72" s="3" t="s">
        <v>156</v>
      </c>
      <c r="B72" s="3" t="s">
        <v>154</v>
      </c>
      <c r="C72" s="4">
        <v>1.76</v>
      </c>
      <c r="D72" s="5">
        <v>3</v>
      </c>
      <c r="E72" s="5">
        <v>0</v>
      </c>
      <c r="F72" s="6">
        <v>53.579000000000001</v>
      </c>
      <c r="G72" s="5">
        <v>0</v>
      </c>
      <c r="H72" s="5">
        <v>1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</row>
    <row r="73" spans="1:30" x14ac:dyDescent="0.3">
      <c r="A73" s="3" t="s">
        <v>49</v>
      </c>
      <c r="B73" s="3" t="s">
        <v>6</v>
      </c>
      <c r="C73" s="4">
        <v>1.75</v>
      </c>
      <c r="D73" s="5">
        <v>1</v>
      </c>
      <c r="E73" s="5">
        <v>0</v>
      </c>
      <c r="F73" s="6">
        <v>824.78800000000001</v>
      </c>
      <c r="G73" s="5">
        <v>1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1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</row>
    <row r="74" spans="1:30" x14ac:dyDescent="0.3">
      <c r="A74" s="3" t="s">
        <v>137</v>
      </c>
      <c r="B74" s="3" t="s">
        <v>132</v>
      </c>
      <c r="C74" s="4">
        <v>1.748</v>
      </c>
      <c r="D74" s="5">
        <v>0</v>
      </c>
      <c r="E74" s="5">
        <v>0</v>
      </c>
      <c r="F74" s="6">
        <v>553.57899999999995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1</v>
      </c>
    </row>
    <row r="75" spans="1:30" x14ac:dyDescent="0.3">
      <c r="A75" s="3" t="s">
        <v>271</v>
      </c>
      <c r="B75" s="3" t="s">
        <v>267</v>
      </c>
      <c r="C75" s="4">
        <v>1.734</v>
      </c>
      <c r="D75" s="5">
        <v>0</v>
      </c>
      <c r="E75" s="5">
        <v>0</v>
      </c>
      <c r="F75" s="6">
        <v>55.634999999999998</v>
      </c>
      <c r="G75" s="5">
        <v>0</v>
      </c>
      <c r="H75" s="5">
        <v>1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</row>
    <row r="76" spans="1:30" x14ac:dyDescent="0.3">
      <c r="A76" s="3" t="s">
        <v>272</v>
      </c>
      <c r="B76" s="3" t="s">
        <v>267</v>
      </c>
      <c r="C76" s="4">
        <v>1.726</v>
      </c>
      <c r="D76" s="5">
        <v>0</v>
      </c>
      <c r="E76" s="5">
        <v>0</v>
      </c>
      <c r="F76" s="6">
        <v>55.634999999999998</v>
      </c>
      <c r="G76" s="5">
        <v>0</v>
      </c>
      <c r="H76" s="5">
        <v>1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</row>
    <row r="77" spans="1:30" x14ac:dyDescent="0.3">
      <c r="A77" s="3" t="s">
        <v>296</v>
      </c>
      <c r="B77" s="3" t="s">
        <v>281</v>
      </c>
      <c r="C77" s="4">
        <v>1.706</v>
      </c>
      <c r="D77" s="5">
        <v>0</v>
      </c>
      <c r="E77" s="5">
        <v>0</v>
      </c>
      <c r="F77" s="6">
        <v>209.58799999999999</v>
      </c>
      <c r="G77" s="5">
        <v>0</v>
      </c>
      <c r="H77" s="5">
        <v>0</v>
      </c>
      <c r="I77" s="5">
        <v>1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</row>
    <row r="78" spans="1:30" x14ac:dyDescent="0.3">
      <c r="A78" s="3" t="s">
        <v>54</v>
      </c>
      <c r="B78" s="3" t="s">
        <v>6</v>
      </c>
      <c r="C78" s="4">
        <v>1.696</v>
      </c>
      <c r="D78" s="5">
        <v>0</v>
      </c>
      <c r="E78" s="5">
        <v>0</v>
      </c>
      <c r="F78" s="6">
        <v>824.78800000000001</v>
      </c>
      <c r="G78" s="5">
        <v>1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1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</row>
    <row r="79" spans="1:30" x14ac:dyDescent="0.3">
      <c r="A79" s="3" t="s">
        <v>138</v>
      </c>
      <c r="B79" s="3" t="s">
        <v>132</v>
      </c>
      <c r="C79" s="4">
        <v>1.6950000000000001</v>
      </c>
      <c r="D79" s="5">
        <v>0</v>
      </c>
      <c r="E79" s="5">
        <v>0</v>
      </c>
      <c r="F79" s="6">
        <v>553.57899999999995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1</v>
      </c>
    </row>
    <row r="80" spans="1:30" x14ac:dyDescent="0.3">
      <c r="A80" s="3" t="s">
        <v>292</v>
      </c>
      <c r="B80" s="3" t="s">
        <v>281</v>
      </c>
      <c r="C80" s="4">
        <v>1.6930000000000001</v>
      </c>
      <c r="D80" s="5">
        <v>0</v>
      </c>
      <c r="E80" s="5">
        <v>0</v>
      </c>
      <c r="F80" s="6">
        <v>209.58799999999999</v>
      </c>
      <c r="G80" s="5">
        <v>0</v>
      </c>
      <c r="H80" s="5">
        <v>0</v>
      </c>
      <c r="I80" s="5">
        <v>1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</row>
    <row r="81" spans="1:30" x14ac:dyDescent="0.3">
      <c r="A81" s="3" t="s">
        <v>28</v>
      </c>
      <c r="B81" s="3" t="s">
        <v>25</v>
      </c>
      <c r="C81" s="4">
        <v>1.6379999999999999</v>
      </c>
      <c r="D81" s="5">
        <v>0</v>
      </c>
      <c r="E81" s="5">
        <v>0</v>
      </c>
      <c r="F81" s="6">
        <v>95.326999999999998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1</v>
      </c>
      <c r="AC81" s="5">
        <v>0</v>
      </c>
      <c r="AD81" s="5">
        <v>0</v>
      </c>
    </row>
    <row r="82" spans="1:30" x14ac:dyDescent="0.3">
      <c r="A82" s="3" t="s">
        <v>16</v>
      </c>
      <c r="B82" s="3" t="s">
        <v>17</v>
      </c>
      <c r="C82" s="4">
        <v>1.621</v>
      </c>
      <c r="D82" s="5">
        <v>43</v>
      </c>
      <c r="E82" s="5">
        <v>1</v>
      </c>
      <c r="F82" s="6">
        <v>7.516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1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</row>
    <row r="83" spans="1:30" x14ac:dyDescent="0.3">
      <c r="A83" s="3" t="s">
        <v>136</v>
      </c>
      <c r="B83" s="3" t="s">
        <v>132</v>
      </c>
      <c r="C83" s="4">
        <v>1.615</v>
      </c>
      <c r="D83" s="5">
        <v>0</v>
      </c>
      <c r="E83" s="5">
        <v>0</v>
      </c>
      <c r="F83" s="6">
        <v>553.57899999999995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1</v>
      </c>
    </row>
    <row r="84" spans="1:30" x14ac:dyDescent="0.3">
      <c r="A84" s="3" t="s">
        <v>18</v>
      </c>
      <c r="B84" s="3" t="s">
        <v>19</v>
      </c>
      <c r="C84" s="4">
        <v>1.5680000000000001</v>
      </c>
      <c r="D84" s="5">
        <v>10</v>
      </c>
      <c r="E84" s="5">
        <v>1</v>
      </c>
      <c r="F84" s="6">
        <v>9.6319999999999997</v>
      </c>
      <c r="G84" s="5">
        <v>0</v>
      </c>
      <c r="H84" s="5">
        <v>1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</row>
    <row r="85" spans="1:30" x14ac:dyDescent="0.3">
      <c r="A85" s="3" t="s">
        <v>297</v>
      </c>
      <c r="B85" s="3" t="s">
        <v>281</v>
      </c>
      <c r="C85" s="4">
        <v>1.556</v>
      </c>
      <c r="D85" s="5">
        <v>0</v>
      </c>
      <c r="E85" s="5">
        <v>0</v>
      </c>
      <c r="F85" s="6">
        <v>209.58799999999999</v>
      </c>
      <c r="G85" s="5">
        <v>0</v>
      </c>
      <c r="H85" s="5">
        <v>0</v>
      </c>
      <c r="I85" s="5">
        <v>1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</row>
    <row r="86" spans="1:30" x14ac:dyDescent="0.3">
      <c r="A86" s="3" t="s">
        <v>298</v>
      </c>
      <c r="B86" s="3" t="s">
        <v>281</v>
      </c>
      <c r="C86" s="4">
        <v>1.5549999999999999</v>
      </c>
      <c r="D86" s="5">
        <v>0</v>
      </c>
      <c r="E86" s="5">
        <v>0</v>
      </c>
      <c r="F86" s="6">
        <v>209.58799999999999</v>
      </c>
      <c r="G86" s="5">
        <v>0</v>
      </c>
      <c r="H86" s="5">
        <v>0</v>
      </c>
      <c r="I86" s="5">
        <v>1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</row>
    <row r="87" spans="1:30" x14ac:dyDescent="0.3">
      <c r="A87" s="3" t="s">
        <v>55</v>
      </c>
      <c r="B87" s="3" t="s">
        <v>6</v>
      </c>
      <c r="C87" s="4">
        <v>1.542</v>
      </c>
      <c r="D87" s="5">
        <v>0</v>
      </c>
      <c r="E87" s="5">
        <v>0</v>
      </c>
      <c r="F87" s="6">
        <v>824.78800000000001</v>
      </c>
      <c r="G87" s="5">
        <v>1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1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</row>
    <row r="88" spans="1:30" x14ac:dyDescent="0.3">
      <c r="A88" s="3" t="s">
        <v>181</v>
      </c>
      <c r="B88" s="3" t="s">
        <v>180</v>
      </c>
      <c r="C88" s="4">
        <v>1.506</v>
      </c>
      <c r="D88" s="5">
        <v>0</v>
      </c>
      <c r="E88" s="5">
        <v>0</v>
      </c>
      <c r="F88" s="6">
        <v>52.03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1</v>
      </c>
      <c r="AC88" s="5">
        <v>0</v>
      </c>
      <c r="AD88" s="5">
        <v>0</v>
      </c>
    </row>
    <row r="89" spans="1:30" x14ac:dyDescent="0.3">
      <c r="A89" s="3" t="s">
        <v>185</v>
      </c>
      <c r="B89" s="3" t="s">
        <v>186</v>
      </c>
      <c r="C89" s="4">
        <v>1.5049999999999999</v>
      </c>
      <c r="D89" s="5">
        <v>1</v>
      </c>
      <c r="E89" s="5">
        <v>0</v>
      </c>
      <c r="F89" s="6">
        <v>16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1</v>
      </c>
      <c r="AD89" s="5">
        <v>0</v>
      </c>
    </row>
    <row r="90" spans="1:30" x14ac:dyDescent="0.3">
      <c r="A90" s="3" t="s">
        <v>27</v>
      </c>
      <c r="B90" s="3" t="s">
        <v>25</v>
      </c>
      <c r="C90" s="4">
        <v>1.4850000000000001</v>
      </c>
      <c r="D90" s="5">
        <v>0</v>
      </c>
      <c r="E90" s="5">
        <v>0</v>
      </c>
      <c r="F90" s="6">
        <v>95.326999999999998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1</v>
      </c>
      <c r="AC90" s="5">
        <v>0</v>
      </c>
      <c r="AD90" s="5">
        <v>0</v>
      </c>
    </row>
    <row r="91" spans="1:30" x14ac:dyDescent="0.3">
      <c r="A91" s="3" t="s">
        <v>172</v>
      </c>
      <c r="B91" s="3" t="s">
        <v>167</v>
      </c>
      <c r="C91" s="4">
        <v>1.4790000000000001</v>
      </c>
      <c r="D91" s="5">
        <v>0</v>
      </c>
      <c r="E91" s="5">
        <v>0</v>
      </c>
      <c r="F91" s="6">
        <v>104.926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1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</row>
    <row r="92" spans="1:30" x14ac:dyDescent="0.3">
      <c r="A92" s="3" t="s">
        <v>144</v>
      </c>
      <c r="B92" s="3" t="s">
        <v>142</v>
      </c>
      <c r="C92" s="4">
        <v>1.474</v>
      </c>
      <c r="D92" s="5">
        <v>0</v>
      </c>
      <c r="E92" s="5">
        <v>0</v>
      </c>
      <c r="F92" s="6">
        <v>114.83499999999999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1</v>
      </c>
    </row>
    <row r="93" spans="1:30" x14ac:dyDescent="0.3">
      <c r="A93" s="3" t="s">
        <v>56</v>
      </c>
      <c r="B93" s="3" t="s">
        <v>6</v>
      </c>
      <c r="C93" s="4">
        <v>1.4590000000000001</v>
      </c>
      <c r="D93" s="5">
        <v>0</v>
      </c>
      <c r="E93" s="5">
        <v>0</v>
      </c>
      <c r="F93" s="6">
        <v>824.78800000000001</v>
      </c>
      <c r="G93" s="5">
        <v>1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1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</row>
    <row r="94" spans="1:30" x14ac:dyDescent="0.3">
      <c r="A94" s="3" t="s">
        <v>231</v>
      </c>
      <c r="B94" s="3" t="s">
        <v>232</v>
      </c>
      <c r="C94" s="4">
        <v>1.4430000000000001</v>
      </c>
      <c r="D94" s="5">
        <v>1</v>
      </c>
      <c r="E94" s="5">
        <v>0</v>
      </c>
      <c r="F94" s="6">
        <v>22.838999999999999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1</v>
      </c>
      <c r="AD94" s="5">
        <v>0</v>
      </c>
    </row>
    <row r="95" spans="1:30" x14ac:dyDescent="0.3">
      <c r="A95" s="3" t="s">
        <v>193</v>
      </c>
      <c r="B95" s="3" t="s">
        <v>194</v>
      </c>
      <c r="C95" s="4">
        <v>1.4139999999999999</v>
      </c>
      <c r="D95" s="5">
        <v>0</v>
      </c>
      <c r="E95" s="5">
        <v>1</v>
      </c>
      <c r="F95" s="6">
        <v>55.981000000000002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1</v>
      </c>
      <c r="AD95" s="5">
        <v>0</v>
      </c>
    </row>
    <row r="96" spans="1:30" x14ac:dyDescent="0.3">
      <c r="A96" s="3" t="s">
        <v>256</v>
      </c>
      <c r="B96" s="3" t="s">
        <v>257</v>
      </c>
      <c r="C96" s="4">
        <v>1.4059999999999999</v>
      </c>
      <c r="D96" s="5">
        <v>0</v>
      </c>
      <c r="E96" s="5">
        <v>0</v>
      </c>
      <c r="F96" s="6">
        <v>14.693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1</v>
      </c>
    </row>
    <row r="97" spans="1:30" x14ac:dyDescent="0.3">
      <c r="A97" s="3" t="s">
        <v>29</v>
      </c>
      <c r="B97" s="3" t="s">
        <v>25</v>
      </c>
      <c r="C97" s="4">
        <v>1.3979999999999999</v>
      </c>
      <c r="D97" s="5">
        <v>0</v>
      </c>
      <c r="E97" s="5">
        <v>0</v>
      </c>
      <c r="F97" s="6">
        <v>95.326999999999998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1</v>
      </c>
      <c r="AC97" s="5">
        <v>0</v>
      </c>
      <c r="AD97" s="5">
        <v>0</v>
      </c>
    </row>
    <row r="98" spans="1:30" x14ac:dyDescent="0.3">
      <c r="A98" s="3" t="s">
        <v>224</v>
      </c>
      <c r="B98" s="3" t="s">
        <v>225</v>
      </c>
      <c r="C98" s="4">
        <v>1.3959999999999999</v>
      </c>
      <c r="D98" s="5">
        <v>20</v>
      </c>
      <c r="E98" s="5">
        <v>1</v>
      </c>
      <c r="F98" s="6">
        <v>20.548999999999999</v>
      </c>
      <c r="G98" s="5">
        <v>1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1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</row>
    <row r="99" spans="1:30" x14ac:dyDescent="0.3">
      <c r="A99" s="3" t="s">
        <v>94</v>
      </c>
      <c r="B99" s="3" t="s">
        <v>95</v>
      </c>
      <c r="C99" s="4">
        <v>1.38</v>
      </c>
      <c r="D99" s="5">
        <v>2</v>
      </c>
      <c r="E99" s="5">
        <v>1</v>
      </c>
      <c r="F99" s="6">
        <v>4.931</v>
      </c>
      <c r="G99" s="5">
        <v>0</v>
      </c>
      <c r="H99" s="5">
        <v>1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</row>
    <row r="100" spans="1:30" x14ac:dyDescent="0.3">
      <c r="A100" s="3" t="s">
        <v>168</v>
      </c>
      <c r="B100" s="3" t="s">
        <v>167</v>
      </c>
      <c r="C100" s="4">
        <v>1.379</v>
      </c>
      <c r="D100" s="5">
        <v>4</v>
      </c>
      <c r="E100" s="5">
        <v>0</v>
      </c>
      <c r="F100" s="6">
        <v>104.926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1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</row>
    <row r="101" spans="1:30" x14ac:dyDescent="0.3">
      <c r="A101" s="3" t="s">
        <v>203</v>
      </c>
      <c r="B101" s="3" t="s">
        <v>202</v>
      </c>
      <c r="C101" s="4">
        <v>1.3740000000000001</v>
      </c>
      <c r="D101" s="5">
        <v>1</v>
      </c>
      <c r="E101" s="5">
        <v>0</v>
      </c>
      <c r="F101" s="6">
        <v>123.139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1</v>
      </c>
    </row>
    <row r="102" spans="1:30" x14ac:dyDescent="0.3">
      <c r="A102" s="3" t="s">
        <v>278</v>
      </c>
      <c r="B102" s="3" t="s">
        <v>279</v>
      </c>
      <c r="C102" s="4">
        <v>1.3620000000000001</v>
      </c>
      <c r="D102" s="5">
        <v>0</v>
      </c>
      <c r="E102" s="5">
        <v>1</v>
      </c>
      <c r="F102" s="6">
        <v>2.81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1</v>
      </c>
      <c r="AC102" s="5">
        <v>0</v>
      </c>
      <c r="AD102" s="5">
        <v>0</v>
      </c>
    </row>
    <row r="103" spans="1:30" x14ac:dyDescent="0.3">
      <c r="A103" s="3" t="s">
        <v>265</v>
      </c>
      <c r="B103" s="3" t="s">
        <v>264</v>
      </c>
      <c r="C103" s="4">
        <v>1.341</v>
      </c>
      <c r="D103" s="5">
        <v>0</v>
      </c>
      <c r="E103" s="5">
        <v>1</v>
      </c>
      <c r="F103" s="6">
        <v>34.875999999999998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1</v>
      </c>
      <c r="AD103" s="5">
        <v>0</v>
      </c>
    </row>
    <row r="104" spans="1:30" x14ac:dyDescent="0.3">
      <c r="A104" s="3" t="s">
        <v>211</v>
      </c>
      <c r="B104" s="3" t="s">
        <v>212</v>
      </c>
      <c r="C104" s="4">
        <v>1.3</v>
      </c>
      <c r="D104" s="5">
        <v>64</v>
      </c>
      <c r="E104" s="5">
        <v>1</v>
      </c>
      <c r="F104" s="6">
        <v>32.636000000000003</v>
      </c>
      <c r="G104" s="5">
        <v>1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1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</row>
    <row r="105" spans="1:30" x14ac:dyDescent="0.3">
      <c r="A105" s="3" t="s">
        <v>182</v>
      </c>
      <c r="B105" s="3" t="s">
        <v>180</v>
      </c>
      <c r="C105" s="4">
        <v>1.2989999999999999</v>
      </c>
      <c r="D105" s="5">
        <v>0</v>
      </c>
      <c r="E105" s="5">
        <v>0</v>
      </c>
      <c r="F105" s="6">
        <v>52.03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1</v>
      </c>
      <c r="AC105" s="5">
        <v>0</v>
      </c>
      <c r="AD105" s="5">
        <v>0</v>
      </c>
    </row>
    <row r="106" spans="1:30" x14ac:dyDescent="0.3">
      <c r="A106" s="3" t="s">
        <v>315</v>
      </c>
      <c r="B106" s="3" t="s">
        <v>313</v>
      </c>
      <c r="C106" s="4">
        <v>1.294</v>
      </c>
      <c r="D106" s="5">
        <v>3</v>
      </c>
      <c r="E106" s="5">
        <v>0</v>
      </c>
      <c r="F106" s="6">
        <v>61.505000000000003</v>
      </c>
      <c r="G106" s="5">
        <v>0</v>
      </c>
      <c r="H106" s="5">
        <v>1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</row>
    <row r="107" spans="1:30" x14ac:dyDescent="0.3">
      <c r="A107" s="3" t="s">
        <v>9</v>
      </c>
      <c r="B107" s="3" t="s">
        <v>10</v>
      </c>
      <c r="C107" s="4">
        <v>1.2809999999999999</v>
      </c>
      <c r="D107" s="5">
        <v>1</v>
      </c>
      <c r="E107" s="5">
        <v>1</v>
      </c>
      <c r="F107" s="6">
        <v>14.55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1</v>
      </c>
      <c r="AD107" s="5">
        <v>0</v>
      </c>
    </row>
    <row r="108" spans="1:30" x14ac:dyDescent="0.3">
      <c r="A108" s="3" t="s">
        <v>273</v>
      </c>
      <c r="B108" s="3" t="s">
        <v>267</v>
      </c>
      <c r="C108" s="4">
        <v>1.276</v>
      </c>
      <c r="D108" s="5">
        <v>0</v>
      </c>
      <c r="E108" s="5">
        <v>0</v>
      </c>
      <c r="F108" s="6">
        <v>55.634999999999998</v>
      </c>
      <c r="G108" s="5">
        <v>0</v>
      </c>
      <c r="H108" s="5">
        <v>1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</row>
    <row r="109" spans="1:30" x14ac:dyDescent="0.3">
      <c r="A109" s="3" t="s">
        <v>173</v>
      </c>
      <c r="B109" s="3" t="s">
        <v>167</v>
      </c>
      <c r="C109" s="4">
        <v>1.264</v>
      </c>
      <c r="D109" s="5">
        <v>0</v>
      </c>
      <c r="E109" s="5">
        <v>0</v>
      </c>
      <c r="F109" s="6">
        <v>104.926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1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</row>
    <row r="110" spans="1:30" x14ac:dyDescent="0.3">
      <c r="A110" s="3" t="s">
        <v>85</v>
      </c>
      <c r="B110" s="3" t="s">
        <v>84</v>
      </c>
      <c r="C110" s="4">
        <v>1.26</v>
      </c>
      <c r="D110" s="5">
        <v>0</v>
      </c>
      <c r="E110" s="5">
        <v>0</v>
      </c>
      <c r="F110" s="6">
        <v>22.061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1</v>
      </c>
      <c r="AC110" s="5">
        <v>0</v>
      </c>
      <c r="AD110" s="5">
        <v>0</v>
      </c>
    </row>
    <row r="111" spans="1:30" x14ac:dyDescent="0.3">
      <c r="A111" s="3" t="s">
        <v>258</v>
      </c>
      <c r="B111" s="3" t="s">
        <v>257</v>
      </c>
      <c r="C111" s="4">
        <v>1.2549999999999999</v>
      </c>
      <c r="D111" s="5">
        <v>0</v>
      </c>
      <c r="E111" s="5">
        <v>0</v>
      </c>
      <c r="F111" s="6">
        <v>14.693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1</v>
      </c>
    </row>
    <row r="112" spans="1:30" x14ac:dyDescent="0.3">
      <c r="A112" s="3" t="s">
        <v>48</v>
      </c>
      <c r="B112" s="3" t="s">
        <v>6</v>
      </c>
      <c r="C112" s="4">
        <v>1.2549999999999999</v>
      </c>
      <c r="D112" s="5">
        <v>2</v>
      </c>
      <c r="E112" s="5">
        <v>0</v>
      </c>
      <c r="F112" s="6">
        <v>824.78800000000001</v>
      </c>
      <c r="G112" s="5">
        <v>1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1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</row>
    <row r="113" spans="1:30" x14ac:dyDescent="0.3">
      <c r="A113" s="3" t="s">
        <v>301</v>
      </c>
      <c r="B113" s="3" t="s">
        <v>281</v>
      </c>
      <c r="C113" s="4">
        <v>1.2509999999999999</v>
      </c>
      <c r="D113" s="5">
        <v>0</v>
      </c>
      <c r="E113" s="5">
        <v>0</v>
      </c>
      <c r="F113" s="6">
        <v>209.58799999999999</v>
      </c>
      <c r="G113" s="5">
        <v>0</v>
      </c>
      <c r="H113" s="5">
        <v>0</v>
      </c>
      <c r="I113" s="5">
        <v>1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</row>
    <row r="114" spans="1:30" x14ac:dyDescent="0.3">
      <c r="A114" s="3" t="s">
        <v>139</v>
      </c>
      <c r="B114" s="3" t="s">
        <v>132</v>
      </c>
      <c r="C114" s="4">
        <v>1.25</v>
      </c>
      <c r="D114" s="5">
        <v>0</v>
      </c>
      <c r="E114" s="5">
        <v>0</v>
      </c>
      <c r="F114" s="6">
        <v>553.57899999999995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1</v>
      </c>
    </row>
    <row r="115" spans="1:30" x14ac:dyDescent="0.3">
      <c r="A115" s="3" t="s">
        <v>299</v>
      </c>
      <c r="B115" s="3" t="s">
        <v>281</v>
      </c>
      <c r="C115" s="4">
        <v>1.2090000000000001</v>
      </c>
      <c r="D115" s="5">
        <v>0</v>
      </c>
      <c r="E115" s="5">
        <v>0</v>
      </c>
      <c r="F115" s="6">
        <v>209.58799999999999</v>
      </c>
      <c r="G115" s="5">
        <v>0</v>
      </c>
      <c r="H115" s="5">
        <v>0</v>
      </c>
      <c r="I115" s="5">
        <v>1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</row>
    <row r="116" spans="1:30" x14ac:dyDescent="0.3">
      <c r="A116" s="3" t="s">
        <v>302</v>
      </c>
      <c r="B116" s="3" t="s">
        <v>281</v>
      </c>
      <c r="C116" s="4">
        <v>1.202</v>
      </c>
      <c r="D116" s="5">
        <v>0</v>
      </c>
      <c r="E116" s="5">
        <v>0</v>
      </c>
      <c r="F116" s="6">
        <v>209.58799999999999</v>
      </c>
      <c r="G116" s="5">
        <v>0</v>
      </c>
      <c r="H116" s="5">
        <v>0</v>
      </c>
      <c r="I116" s="5">
        <v>1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</row>
    <row r="117" spans="1:30" x14ac:dyDescent="0.3">
      <c r="A117" s="3" t="s">
        <v>300</v>
      </c>
      <c r="B117" s="3" t="s">
        <v>281</v>
      </c>
      <c r="C117" s="4">
        <v>1.1819999999999999</v>
      </c>
      <c r="D117" s="5">
        <v>0</v>
      </c>
      <c r="E117" s="5">
        <v>0</v>
      </c>
      <c r="F117" s="6">
        <v>209.58799999999999</v>
      </c>
      <c r="G117" s="5">
        <v>0</v>
      </c>
      <c r="H117" s="5">
        <v>0</v>
      </c>
      <c r="I117" s="5">
        <v>1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</row>
    <row r="118" spans="1:30" x14ac:dyDescent="0.3">
      <c r="A118" s="3" t="s">
        <v>115</v>
      </c>
      <c r="B118" s="3" t="s">
        <v>114</v>
      </c>
      <c r="C118" s="4">
        <v>1.1819999999999999</v>
      </c>
      <c r="D118" s="5">
        <v>2</v>
      </c>
      <c r="E118" s="5">
        <v>0</v>
      </c>
      <c r="F118" s="6">
        <v>50.844000000000001</v>
      </c>
      <c r="G118" s="5">
        <v>0</v>
      </c>
      <c r="H118" s="5">
        <v>1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</row>
    <row r="119" spans="1:30" x14ac:dyDescent="0.3">
      <c r="A119" s="3" t="s">
        <v>57</v>
      </c>
      <c r="B119" s="3" t="s">
        <v>6</v>
      </c>
      <c r="C119" s="4">
        <v>1.177</v>
      </c>
      <c r="D119" s="5">
        <v>0</v>
      </c>
      <c r="E119" s="5">
        <v>0</v>
      </c>
      <c r="F119" s="6">
        <v>824.78800000000001</v>
      </c>
      <c r="G119" s="5">
        <v>1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1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</row>
    <row r="120" spans="1:30" x14ac:dyDescent="0.3">
      <c r="A120" s="3" t="s">
        <v>143</v>
      </c>
      <c r="B120" s="3" t="s">
        <v>142</v>
      </c>
      <c r="C120" s="4">
        <v>1.17</v>
      </c>
      <c r="D120" s="5">
        <v>1</v>
      </c>
      <c r="E120" s="5">
        <v>0</v>
      </c>
      <c r="F120" s="6">
        <v>114.83499999999999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1</v>
      </c>
    </row>
    <row r="121" spans="1:30" x14ac:dyDescent="0.3">
      <c r="A121" s="3" t="s">
        <v>116</v>
      </c>
      <c r="B121" s="3" t="s">
        <v>114</v>
      </c>
      <c r="C121" s="4">
        <v>1.1160000000000001</v>
      </c>
      <c r="D121" s="5">
        <v>0</v>
      </c>
      <c r="E121" s="5">
        <v>0</v>
      </c>
      <c r="F121" s="6">
        <v>50.844000000000001</v>
      </c>
      <c r="G121" s="5">
        <v>0</v>
      </c>
      <c r="H121" s="5">
        <v>1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</row>
    <row r="122" spans="1:30" x14ac:dyDescent="0.3">
      <c r="A122" s="3" t="s">
        <v>233</v>
      </c>
      <c r="B122" s="3" t="s">
        <v>232</v>
      </c>
      <c r="C122" s="4">
        <v>1.1140000000000001</v>
      </c>
      <c r="D122" s="5">
        <v>0</v>
      </c>
      <c r="E122" s="5">
        <v>0</v>
      </c>
      <c r="F122" s="6">
        <v>22.838999999999999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1</v>
      </c>
      <c r="AD122" s="5">
        <v>0</v>
      </c>
    </row>
    <row r="123" spans="1:30" x14ac:dyDescent="0.3">
      <c r="A123" s="3" t="s">
        <v>140</v>
      </c>
      <c r="B123" s="3" t="s">
        <v>132</v>
      </c>
      <c r="C123" s="4">
        <v>1.105</v>
      </c>
      <c r="D123" s="5">
        <v>0</v>
      </c>
      <c r="E123" s="5">
        <v>0</v>
      </c>
      <c r="F123" s="6">
        <v>553.57899999999995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1</v>
      </c>
    </row>
    <row r="124" spans="1:30" x14ac:dyDescent="0.3">
      <c r="A124" s="3" t="s">
        <v>248</v>
      </c>
      <c r="B124" s="3" t="s">
        <v>249</v>
      </c>
      <c r="C124" s="4">
        <v>1.0960000000000001</v>
      </c>
      <c r="D124" s="5">
        <v>10</v>
      </c>
      <c r="E124" s="5">
        <v>1</v>
      </c>
      <c r="F124" s="6">
        <v>8.0549999999999997</v>
      </c>
      <c r="G124" s="5">
        <v>0</v>
      </c>
      <c r="H124" s="5">
        <v>1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</row>
    <row r="125" spans="1:30" x14ac:dyDescent="0.3">
      <c r="A125" s="3" t="s">
        <v>304</v>
      </c>
      <c r="B125" s="3" t="s">
        <v>281</v>
      </c>
      <c r="C125" s="4">
        <v>1.0860000000000001</v>
      </c>
      <c r="D125" s="5">
        <v>0</v>
      </c>
      <c r="E125" s="5">
        <v>0</v>
      </c>
      <c r="F125" s="6">
        <v>209.58799999999999</v>
      </c>
      <c r="G125" s="5">
        <v>0</v>
      </c>
      <c r="H125" s="5">
        <v>0</v>
      </c>
      <c r="I125" s="5">
        <v>1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</row>
    <row r="126" spans="1:30" x14ac:dyDescent="0.3">
      <c r="A126" s="3" t="s">
        <v>305</v>
      </c>
      <c r="B126" s="3" t="s">
        <v>281</v>
      </c>
      <c r="C126" s="4">
        <v>1.0840000000000001</v>
      </c>
      <c r="D126" s="5">
        <v>0</v>
      </c>
      <c r="E126" s="5">
        <v>0</v>
      </c>
      <c r="F126" s="6">
        <v>209.58799999999999</v>
      </c>
      <c r="G126" s="5">
        <v>0</v>
      </c>
      <c r="H126" s="5">
        <v>0</v>
      </c>
      <c r="I126" s="5">
        <v>1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</row>
    <row r="127" spans="1:30" x14ac:dyDescent="0.3">
      <c r="A127" s="3" t="s">
        <v>90</v>
      </c>
      <c r="B127" s="3" t="s">
        <v>91</v>
      </c>
      <c r="C127" s="4">
        <v>1.0760000000000001</v>
      </c>
      <c r="D127" s="5">
        <v>51</v>
      </c>
      <c r="E127" s="5">
        <v>1</v>
      </c>
      <c r="F127" s="6">
        <v>14.356999999999999</v>
      </c>
      <c r="G127" s="5">
        <v>1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1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</row>
    <row r="128" spans="1:30" x14ac:dyDescent="0.3">
      <c r="A128" s="3" t="s">
        <v>329</v>
      </c>
      <c r="B128" s="3" t="s">
        <v>330</v>
      </c>
      <c r="C128" s="4">
        <v>1.07</v>
      </c>
      <c r="D128" s="5">
        <v>0</v>
      </c>
      <c r="E128" s="5">
        <v>1</v>
      </c>
      <c r="F128" s="6">
        <v>20.010000000000002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1</v>
      </c>
      <c r="AD128" s="5">
        <v>0</v>
      </c>
    </row>
    <row r="129" spans="1:30" x14ac:dyDescent="0.3">
      <c r="A129" s="3" t="s">
        <v>30</v>
      </c>
      <c r="B129" s="3" t="s">
        <v>25</v>
      </c>
      <c r="C129" s="4">
        <v>1.069</v>
      </c>
      <c r="D129" s="5">
        <v>0</v>
      </c>
      <c r="E129" s="5">
        <v>0</v>
      </c>
      <c r="F129" s="6">
        <v>95.326999999999998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1</v>
      </c>
      <c r="AC129" s="5">
        <v>0</v>
      </c>
      <c r="AD129" s="5">
        <v>0</v>
      </c>
    </row>
    <row r="130" spans="1:30" x14ac:dyDescent="0.3">
      <c r="A130" s="3" t="s">
        <v>58</v>
      </c>
      <c r="B130" s="3" t="s">
        <v>6</v>
      </c>
      <c r="C130" s="4">
        <v>1.06</v>
      </c>
      <c r="D130" s="5">
        <v>0</v>
      </c>
      <c r="E130" s="5">
        <v>0</v>
      </c>
      <c r="F130" s="6">
        <v>824.78800000000001</v>
      </c>
      <c r="G130" s="5">
        <v>1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1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</row>
    <row r="131" spans="1:30" x14ac:dyDescent="0.3">
      <c r="A131" s="3" t="s">
        <v>303</v>
      </c>
      <c r="B131" s="3" t="s">
        <v>281</v>
      </c>
      <c r="C131" s="4">
        <v>1.054</v>
      </c>
      <c r="D131" s="5">
        <v>0</v>
      </c>
      <c r="E131" s="5">
        <v>0</v>
      </c>
      <c r="F131" s="6">
        <v>209.58799999999999</v>
      </c>
      <c r="G131" s="5">
        <v>0</v>
      </c>
      <c r="H131" s="5">
        <v>0</v>
      </c>
      <c r="I131" s="5">
        <v>1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</row>
    <row r="132" spans="1:30" x14ac:dyDescent="0.3">
      <c r="A132" s="3" t="s">
        <v>238</v>
      </c>
      <c r="B132" s="3" t="s">
        <v>236</v>
      </c>
      <c r="C132" s="4">
        <v>1.048</v>
      </c>
      <c r="D132" s="5">
        <v>0</v>
      </c>
      <c r="E132" s="5">
        <v>0</v>
      </c>
      <c r="F132" s="6">
        <v>32.209000000000003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1</v>
      </c>
    </row>
    <row r="133" spans="1:30" x14ac:dyDescent="0.3">
      <c r="A133" s="3" t="s">
        <v>41</v>
      </c>
      <c r="B133" s="3" t="s">
        <v>39</v>
      </c>
      <c r="C133" s="4">
        <v>1.0449999999999999</v>
      </c>
      <c r="D133" s="5">
        <v>0</v>
      </c>
      <c r="E133" s="5">
        <v>0</v>
      </c>
      <c r="F133" s="6">
        <v>21.452999999999999</v>
      </c>
      <c r="G133" s="5">
        <v>0</v>
      </c>
      <c r="H133" s="5">
        <v>0</v>
      </c>
      <c r="I133" s="5">
        <v>0</v>
      </c>
      <c r="J133" s="5">
        <v>1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</row>
    <row r="134" spans="1:30" x14ac:dyDescent="0.3">
      <c r="A134" s="3" t="s">
        <v>151</v>
      </c>
      <c r="B134" s="3" t="s">
        <v>152</v>
      </c>
      <c r="C134" s="4">
        <v>1.0289999999999999</v>
      </c>
      <c r="D134" s="5">
        <v>0</v>
      </c>
      <c r="E134" s="5">
        <v>1</v>
      </c>
      <c r="F134" s="6">
        <v>2.85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1</v>
      </c>
    </row>
    <row r="135" spans="1:30" x14ac:dyDescent="0.3">
      <c r="A135" s="3" t="s">
        <v>59</v>
      </c>
      <c r="B135" s="3" t="s">
        <v>6</v>
      </c>
      <c r="C135" s="4">
        <v>1.0249999999999999</v>
      </c>
      <c r="D135" s="5">
        <v>0</v>
      </c>
      <c r="E135" s="5">
        <v>0</v>
      </c>
      <c r="F135" s="6">
        <v>824.78800000000001</v>
      </c>
      <c r="G135" s="5">
        <v>1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1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</row>
    <row r="136" spans="1:30" x14ac:dyDescent="0.3">
      <c r="A136" s="3" t="s">
        <v>285</v>
      </c>
      <c r="B136" s="3" t="s">
        <v>281</v>
      </c>
      <c r="C136" s="4">
        <v>1.0089999999999999</v>
      </c>
      <c r="D136" s="5">
        <v>1</v>
      </c>
      <c r="E136" s="5">
        <v>0</v>
      </c>
      <c r="F136" s="6">
        <v>209.58799999999999</v>
      </c>
      <c r="G136" s="5">
        <v>0</v>
      </c>
      <c r="H136" s="5">
        <v>0</v>
      </c>
      <c r="I136" s="5">
        <v>1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</row>
    <row r="137" spans="1:30" x14ac:dyDescent="0.3">
      <c r="A137" s="3" t="s">
        <v>195</v>
      </c>
      <c r="B137" s="3" t="s">
        <v>196</v>
      </c>
      <c r="C137" s="4">
        <v>0.98699999999999999</v>
      </c>
      <c r="D137" s="5">
        <v>14</v>
      </c>
      <c r="E137" s="5">
        <v>1</v>
      </c>
      <c r="F137" s="6">
        <v>14.41</v>
      </c>
      <c r="G137" s="5">
        <v>1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1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</row>
    <row r="138" spans="1:30" x14ac:dyDescent="0.3">
      <c r="A138" s="3" t="s">
        <v>189</v>
      </c>
      <c r="B138" s="3" t="s">
        <v>190</v>
      </c>
      <c r="C138" s="4">
        <v>0.96699999999999997</v>
      </c>
      <c r="D138" s="5">
        <v>2</v>
      </c>
      <c r="E138" s="5">
        <v>0</v>
      </c>
      <c r="F138" s="6">
        <v>13.002000000000001</v>
      </c>
      <c r="G138" s="5">
        <v>0</v>
      </c>
      <c r="H138" s="5">
        <v>1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</row>
    <row r="139" spans="1:30" x14ac:dyDescent="0.3">
      <c r="A139" s="3" t="s">
        <v>337</v>
      </c>
      <c r="B139" s="3" t="s">
        <v>6</v>
      </c>
      <c r="C139" s="4">
        <v>0.96</v>
      </c>
      <c r="D139" s="5">
        <v>0</v>
      </c>
      <c r="E139" s="5">
        <v>0</v>
      </c>
      <c r="F139" s="6">
        <v>824.78800000000001</v>
      </c>
      <c r="G139" s="5">
        <v>1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1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</row>
    <row r="140" spans="1:30" x14ac:dyDescent="0.3">
      <c r="A140" s="3" t="s">
        <v>191</v>
      </c>
      <c r="B140" s="3" t="s">
        <v>190</v>
      </c>
      <c r="C140" s="4">
        <v>0.92700000000000005</v>
      </c>
      <c r="D140" s="5">
        <v>1</v>
      </c>
      <c r="E140" s="5">
        <v>1</v>
      </c>
      <c r="F140" s="6">
        <v>13.002000000000001</v>
      </c>
      <c r="G140" s="5">
        <v>0</v>
      </c>
      <c r="H140" s="5">
        <v>1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</row>
    <row r="141" spans="1:30" x14ac:dyDescent="0.3">
      <c r="A141" s="3" t="s">
        <v>223</v>
      </c>
      <c r="B141" s="3" t="s">
        <v>222</v>
      </c>
      <c r="C141" s="4">
        <v>0.92400000000000004</v>
      </c>
      <c r="D141" s="5">
        <v>0</v>
      </c>
      <c r="E141" s="5">
        <v>0</v>
      </c>
      <c r="F141" s="6">
        <v>8.702</v>
      </c>
      <c r="G141" s="5">
        <v>0</v>
      </c>
      <c r="H141" s="5">
        <v>1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</row>
    <row r="142" spans="1:30" x14ac:dyDescent="0.3">
      <c r="A142" s="3" t="s">
        <v>178</v>
      </c>
      <c r="B142" s="3" t="s">
        <v>179</v>
      </c>
      <c r="C142" s="4">
        <v>0.92300000000000004</v>
      </c>
      <c r="D142" s="5">
        <v>2</v>
      </c>
      <c r="E142" s="5">
        <v>1</v>
      </c>
      <c r="F142" s="6">
        <v>2.2970000000000002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1</v>
      </c>
    </row>
    <row r="143" spans="1:30" x14ac:dyDescent="0.3">
      <c r="A143" s="3" t="s">
        <v>161</v>
      </c>
      <c r="B143" s="3" t="s">
        <v>154</v>
      </c>
      <c r="C143" s="4">
        <v>0.92100000000000004</v>
      </c>
      <c r="D143" s="5">
        <v>0</v>
      </c>
      <c r="E143" s="5">
        <v>0</v>
      </c>
      <c r="F143" s="6">
        <v>53.579000000000001</v>
      </c>
      <c r="G143" s="5">
        <v>0</v>
      </c>
      <c r="H143" s="5">
        <v>1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</row>
    <row r="144" spans="1:30" x14ac:dyDescent="0.3">
      <c r="A144" s="3" t="s">
        <v>126</v>
      </c>
      <c r="B144" s="3" t="s">
        <v>127</v>
      </c>
      <c r="C144" s="4">
        <v>0.91700000000000004</v>
      </c>
      <c r="D144" s="5">
        <v>0</v>
      </c>
      <c r="E144" s="5">
        <v>1</v>
      </c>
      <c r="F144" s="6">
        <v>5.6219999999999999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1</v>
      </c>
      <c r="AC144" s="5">
        <v>0</v>
      </c>
      <c r="AD144" s="5">
        <v>0</v>
      </c>
    </row>
    <row r="145" spans="1:30" x14ac:dyDescent="0.3">
      <c r="A145" s="3" t="s">
        <v>254</v>
      </c>
      <c r="B145" s="3" t="s">
        <v>255</v>
      </c>
      <c r="C145" s="4">
        <v>0.91400000000000003</v>
      </c>
      <c r="D145" s="5">
        <v>0</v>
      </c>
      <c r="E145" s="5">
        <v>1</v>
      </c>
      <c r="F145" s="6">
        <v>6.351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1</v>
      </c>
    </row>
    <row r="146" spans="1:30" x14ac:dyDescent="0.3">
      <c r="A146" s="3" t="s">
        <v>117</v>
      </c>
      <c r="B146" s="3" t="s">
        <v>114</v>
      </c>
      <c r="C146" s="4">
        <v>0.90600000000000003</v>
      </c>
      <c r="D146" s="5">
        <v>0</v>
      </c>
      <c r="E146" s="5">
        <v>0</v>
      </c>
      <c r="F146" s="6">
        <v>50.844000000000001</v>
      </c>
      <c r="G146" s="5">
        <v>0</v>
      </c>
      <c r="H146" s="5">
        <v>1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</row>
    <row r="147" spans="1:30" x14ac:dyDescent="0.3">
      <c r="A147" s="3" t="s">
        <v>72</v>
      </c>
      <c r="B147" s="7" t="s">
        <v>6</v>
      </c>
      <c r="C147" s="4">
        <v>0.90600000000000003</v>
      </c>
      <c r="D147" s="5">
        <v>0</v>
      </c>
      <c r="E147" s="5">
        <v>0</v>
      </c>
      <c r="F147" s="6">
        <v>824.78800000000001</v>
      </c>
      <c r="G147" s="5">
        <v>1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1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</row>
    <row r="148" spans="1:30" x14ac:dyDescent="0.3">
      <c r="A148" s="3" t="s">
        <v>36</v>
      </c>
      <c r="B148" s="7" t="s">
        <v>37</v>
      </c>
      <c r="C148" s="4">
        <v>0.9</v>
      </c>
      <c r="D148" s="5">
        <v>2</v>
      </c>
      <c r="E148" s="5">
        <v>1</v>
      </c>
      <c r="F148" s="6">
        <v>6.9950000000000001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1</v>
      </c>
    </row>
    <row r="149" spans="1:30" x14ac:dyDescent="0.3">
      <c r="A149" s="3" t="s">
        <v>32</v>
      </c>
      <c r="B149" s="3" t="s">
        <v>33</v>
      </c>
      <c r="C149" s="4">
        <v>0.88800000000000001</v>
      </c>
      <c r="D149" s="5">
        <v>29</v>
      </c>
      <c r="E149" s="5">
        <v>1</v>
      </c>
      <c r="F149" s="6">
        <v>8.5069999999999997</v>
      </c>
      <c r="G149" s="5">
        <v>1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1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</row>
    <row r="150" spans="1:30" x14ac:dyDescent="0.3">
      <c r="A150" s="3" t="s">
        <v>274</v>
      </c>
      <c r="B150" s="3" t="s">
        <v>267</v>
      </c>
      <c r="C150" s="4">
        <v>0.88600000000000001</v>
      </c>
      <c r="D150" s="5">
        <v>0</v>
      </c>
      <c r="E150" s="5">
        <v>0</v>
      </c>
      <c r="F150" s="6">
        <v>55.634999999999998</v>
      </c>
      <c r="G150" s="5">
        <v>0</v>
      </c>
      <c r="H150" s="5">
        <v>1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</row>
    <row r="151" spans="1:30" x14ac:dyDescent="0.3">
      <c r="A151" s="3" t="s">
        <v>324</v>
      </c>
      <c r="B151" s="3" t="s">
        <v>325</v>
      </c>
      <c r="C151" s="4">
        <v>0.878</v>
      </c>
      <c r="D151" s="5">
        <v>10</v>
      </c>
      <c r="E151" s="5">
        <v>1</v>
      </c>
      <c r="F151" s="6">
        <v>20.215</v>
      </c>
      <c r="G151" s="5">
        <v>1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1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</row>
    <row r="152" spans="1:30" x14ac:dyDescent="0.3">
      <c r="A152" s="3" t="s">
        <v>70</v>
      </c>
      <c r="B152" s="7" t="s">
        <v>6</v>
      </c>
      <c r="C152" s="4">
        <v>0.86299999999999999</v>
      </c>
      <c r="D152" s="5">
        <v>0</v>
      </c>
      <c r="E152" s="5">
        <v>0</v>
      </c>
      <c r="F152" s="6">
        <v>824.78800000000001</v>
      </c>
      <c r="G152" s="5">
        <v>1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1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</row>
    <row r="153" spans="1:30" x14ac:dyDescent="0.3">
      <c r="A153" s="3" t="s">
        <v>20</v>
      </c>
      <c r="B153" s="3" t="s">
        <v>19</v>
      </c>
      <c r="C153" s="4">
        <v>0.85499999999999998</v>
      </c>
      <c r="D153" s="5">
        <v>0</v>
      </c>
      <c r="E153" s="5">
        <v>0</v>
      </c>
      <c r="F153" s="6">
        <v>9.6319999999999997</v>
      </c>
      <c r="G153" s="5">
        <v>0</v>
      </c>
      <c r="H153" s="5">
        <v>1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</row>
    <row r="154" spans="1:30" x14ac:dyDescent="0.3">
      <c r="A154" s="3" t="s">
        <v>317</v>
      </c>
      <c r="B154" s="3" t="s">
        <v>313</v>
      </c>
      <c r="C154" s="4">
        <v>0.84899999999999998</v>
      </c>
      <c r="D154" s="5">
        <v>2</v>
      </c>
      <c r="E154" s="5">
        <v>0</v>
      </c>
      <c r="F154" s="6">
        <v>61.505000000000003</v>
      </c>
      <c r="G154" s="5">
        <v>0</v>
      </c>
      <c r="H154" s="5">
        <v>1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</row>
    <row r="155" spans="1:30" x14ac:dyDescent="0.3">
      <c r="A155" s="3" t="s">
        <v>64</v>
      </c>
      <c r="B155" s="7" t="s">
        <v>6</v>
      </c>
      <c r="C155" s="4">
        <v>0.82899999999999996</v>
      </c>
      <c r="D155" s="5">
        <v>0</v>
      </c>
      <c r="E155" s="5">
        <v>0</v>
      </c>
      <c r="F155" s="6">
        <v>824.78800000000001</v>
      </c>
      <c r="G155" s="5">
        <v>1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1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</row>
    <row r="156" spans="1:30" x14ac:dyDescent="0.3">
      <c r="A156" s="3" t="s">
        <v>60</v>
      </c>
      <c r="B156" s="7" t="s">
        <v>6</v>
      </c>
      <c r="C156" s="4">
        <v>0.81299999999999994</v>
      </c>
      <c r="D156" s="5">
        <v>0</v>
      </c>
      <c r="E156" s="5">
        <v>0</v>
      </c>
      <c r="F156" s="6">
        <v>824.78800000000001</v>
      </c>
      <c r="G156" s="5">
        <v>1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1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</row>
    <row r="157" spans="1:30" x14ac:dyDescent="0.3">
      <c r="A157" s="3" t="s">
        <v>149</v>
      </c>
      <c r="B157" s="3" t="s">
        <v>150</v>
      </c>
      <c r="C157" s="4">
        <v>0.77100000000000002</v>
      </c>
      <c r="D157" s="5">
        <v>0</v>
      </c>
      <c r="E157" s="5">
        <v>1</v>
      </c>
      <c r="F157" s="6">
        <v>2.95</v>
      </c>
      <c r="G157" s="5">
        <v>0</v>
      </c>
      <c r="H157" s="5">
        <v>1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</row>
    <row r="158" spans="1:30" x14ac:dyDescent="0.3">
      <c r="A158" s="3" t="s">
        <v>78</v>
      </c>
      <c r="B158" s="7" t="s">
        <v>6</v>
      </c>
      <c r="C158" s="4">
        <v>0.76700000000000002</v>
      </c>
      <c r="D158" s="5">
        <v>0</v>
      </c>
      <c r="E158" s="5">
        <v>0</v>
      </c>
      <c r="F158" s="6">
        <v>824.78800000000001</v>
      </c>
      <c r="G158" s="5">
        <v>1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1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</row>
    <row r="159" spans="1:30" x14ac:dyDescent="0.3">
      <c r="A159" s="3" t="s">
        <v>261</v>
      </c>
      <c r="B159" s="7" t="s">
        <v>262</v>
      </c>
      <c r="C159" s="4">
        <v>0.76100000000000001</v>
      </c>
      <c r="D159" s="5">
        <v>0</v>
      </c>
      <c r="E159" s="5">
        <v>1</v>
      </c>
      <c r="F159" s="6">
        <v>5.0599999999999996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1</v>
      </c>
      <c r="AD159" s="5">
        <v>0</v>
      </c>
    </row>
    <row r="160" spans="1:30" x14ac:dyDescent="0.3">
      <c r="A160" s="3" t="s">
        <v>213</v>
      </c>
      <c r="B160" s="3" t="s">
        <v>212</v>
      </c>
      <c r="C160" s="4">
        <v>0.75900000000000001</v>
      </c>
      <c r="D160" s="5">
        <v>2</v>
      </c>
      <c r="E160" s="5">
        <v>0</v>
      </c>
      <c r="F160" s="6">
        <v>32.636000000000003</v>
      </c>
      <c r="G160" s="5">
        <v>1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1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</row>
    <row r="161" spans="1:30" x14ac:dyDescent="0.3">
      <c r="A161" s="3" t="s">
        <v>61</v>
      </c>
      <c r="B161" s="7" t="s">
        <v>6</v>
      </c>
      <c r="C161" s="4">
        <v>0.754</v>
      </c>
      <c r="D161" s="5">
        <v>0</v>
      </c>
      <c r="E161" s="5">
        <v>0</v>
      </c>
      <c r="F161" s="6">
        <v>824.78800000000001</v>
      </c>
      <c r="G161" s="5">
        <v>1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1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</row>
    <row r="162" spans="1:30" x14ac:dyDescent="0.3">
      <c r="A162" s="3" t="s">
        <v>158</v>
      </c>
      <c r="B162" s="3" t="s">
        <v>154</v>
      </c>
      <c r="C162" s="4">
        <v>0.751</v>
      </c>
      <c r="D162" s="5">
        <v>1</v>
      </c>
      <c r="E162" s="5">
        <v>0</v>
      </c>
      <c r="F162" s="6">
        <v>53.579000000000001</v>
      </c>
      <c r="G162" s="5">
        <v>0</v>
      </c>
      <c r="H162" s="5">
        <v>1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</row>
    <row r="163" spans="1:30" x14ac:dyDescent="0.3">
      <c r="A163" s="3" t="s">
        <v>268</v>
      </c>
      <c r="B163" s="3" t="s">
        <v>267</v>
      </c>
      <c r="C163" s="4">
        <v>0.745</v>
      </c>
      <c r="D163" s="5">
        <v>3</v>
      </c>
      <c r="E163" s="5">
        <v>0</v>
      </c>
      <c r="F163" s="6">
        <v>55.634999999999998</v>
      </c>
      <c r="G163" s="5">
        <v>0</v>
      </c>
      <c r="H163" s="5">
        <v>1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</row>
    <row r="164" spans="1:30" x14ac:dyDescent="0.3">
      <c r="A164" s="3" t="s">
        <v>162</v>
      </c>
      <c r="B164" s="3" t="s">
        <v>154</v>
      </c>
      <c r="C164" s="4">
        <v>0.74299999999999999</v>
      </c>
      <c r="D164" s="5">
        <v>0</v>
      </c>
      <c r="E164" s="5">
        <v>0</v>
      </c>
      <c r="F164" s="6">
        <v>53.579000000000001</v>
      </c>
      <c r="G164" s="5">
        <v>0</v>
      </c>
      <c r="H164" s="5">
        <v>1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</row>
    <row r="165" spans="1:30" x14ac:dyDescent="0.3">
      <c r="A165" s="3" t="s">
        <v>63</v>
      </c>
      <c r="B165" s="7" t="s">
        <v>6</v>
      </c>
      <c r="C165" s="4">
        <v>0.73099999999999998</v>
      </c>
      <c r="D165" s="5">
        <v>0</v>
      </c>
      <c r="E165" s="5">
        <v>0</v>
      </c>
      <c r="F165" s="6">
        <v>824.78800000000001</v>
      </c>
      <c r="G165" s="5">
        <v>1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1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</row>
    <row r="166" spans="1:30" x14ac:dyDescent="0.3">
      <c r="A166" s="3" t="s">
        <v>109</v>
      </c>
      <c r="B166" s="7" t="s">
        <v>110</v>
      </c>
      <c r="C166" s="4">
        <v>0.72899999999999998</v>
      </c>
      <c r="D166" s="5">
        <v>3</v>
      </c>
      <c r="E166" s="5">
        <v>1</v>
      </c>
      <c r="F166" s="6">
        <v>28.414999999999999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1</v>
      </c>
      <c r="AD166" s="5">
        <v>0</v>
      </c>
    </row>
    <row r="167" spans="1:30" x14ac:dyDescent="0.3">
      <c r="A167" s="3" t="s">
        <v>66</v>
      </c>
      <c r="B167" s="7" t="s">
        <v>6</v>
      </c>
      <c r="C167" s="4">
        <v>0.72199999999999998</v>
      </c>
      <c r="D167" s="5">
        <v>0</v>
      </c>
      <c r="E167" s="5">
        <v>0</v>
      </c>
      <c r="F167" s="6">
        <v>824.78800000000001</v>
      </c>
      <c r="G167" s="5">
        <v>1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1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</row>
    <row r="168" spans="1:30" x14ac:dyDescent="0.3">
      <c r="A168" s="3" t="s">
        <v>157</v>
      </c>
      <c r="B168" s="3" t="s">
        <v>154</v>
      </c>
      <c r="C168" s="4">
        <v>0.72099999999999997</v>
      </c>
      <c r="D168" s="5">
        <v>2</v>
      </c>
      <c r="E168" s="5">
        <v>0</v>
      </c>
      <c r="F168" s="6">
        <v>53.579000000000001</v>
      </c>
      <c r="G168" s="5">
        <v>0</v>
      </c>
      <c r="H168" s="5">
        <v>1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</row>
    <row r="169" spans="1:30" x14ac:dyDescent="0.3">
      <c r="A169" s="3" t="s">
        <v>251</v>
      </c>
      <c r="B169" s="3" t="s">
        <v>252</v>
      </c>
      <c r="C169" s="4">
        <v>0.71099999999999997</v>
      </c>
      <c r="D169" s="5">
        <v>0</v>
      </c>
      <c r="E169" s="5">
        <v>0</v>
      </c>
      <c r="F169" s="6">
        <v>6.1689999999999996</v>
      </c>
      <c r="G169" s="5">
        <v>0</v>
      </c>
      <c r="H169" s="5">
        <v>1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</row>
    <row r="170" spans="1:30" x14ac:dyDescent="0.3">
      <c r="A170" s="3" t="s">
        <v>192</v>
      </c>
      <c r="B170" s="3" t="s">
        <v>190</v>
      </c>
      <c r="C170" s="4">
        <v>0.70799999999999996</v>
      </c>
      <c r="D170" s="5">
        <v>1</v>
      </c>
      <c r="E170" s="5">
        <v>0</v>
      </c>
      <c r="F170" s="6">
        <v>13.002000000000001</v>
      </c>
      <c r="G170" s="5">
        <v>0</v>
      </c>
      <c r="H170" s="5">
        <v>1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</row>
    <row r="171" spans="1:30" x14ac:dyDescent="0.3">
      <c r="A171" s="3" t="s">
        <v>320</v>
      </c>
      <c r="B171" s="3" t="s">
        <v>313</v>
      </c>
      <c r="C171" s="4">
        <v>0.69799999999999995</v>
      </c>
      <c r="D171" s="5">
        <v>0</v>
      </c>
      <c r="E171" s="5">
        <v>0</v>
      </c>
      <c r="F171" s="6">
        <v>61.505000000000003</v>
      </c>
      <c r="G171" s="5">
        <v>0</v>
      </c>
      <c r="H171" s="5">
        <v>1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</row>
    <row r="172" spans="1:30" x14ac:dyDescent="0.3">
      <c r="A172" s="3" t="s">
        <v>74</v>
      </c>
      <c r="B172" s="7" t="s">
        <v>6</v>
      </c>
      <c r="C172" s="4">
        <v>0.69199999999999995</v>
      </c>
      <c r="D172" s="5">
        <v>0</v>
      </c>
      <c r="E172" s="5">
        <v>0</v>
      </c>
      <c r="F172" s="6">
        <v>824.78800000000001</v>
      </c>
      <c r="G172" s="5">
        <v>1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1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</row>
    <row r="173" spans="1:30" x14ac:dyDescent="0.3">
      <c r="A173" s="3" t="s">
        <v>96</v>
      </c>
      <c r="B173" s="7" t="s">
        <v>97</v>
      </c>
      <c r="C173" s="4">
        <v>0.68700000000000006</v>
      </c>
      <c r="D173" s="5">
        <v>1</v>
      </c>
      <c r="E173" s="5">
        <v>1</v>
      </c>
      <c r="F173" s="6">
        <v>4.5030000000000001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1</v>
      </c>
      <c r="AC173" s="5">
        <v>0</v>
      </c>
      <c r="AD173" s="5">
        <v>0</v>
      </c>
    </row>
    <row r="174" spans="1:30" x14ac:dyDescent="0.3">
      <c r="A174" s="3" t="s">
        <v>316</v>
      </c>
      <c r="B174" s="3" t="s">
        <v>313</v>
      </c>
      <c r="C174" s="4">
        <v>0.66900000000000004</v>
      </c>
      <c r="D174" s="5">
        <v>3</v>
      </c>
      <c r="E174" s="5">
        <v>0</v>
      </c>
      <c r="F174" s="6">
        <v>61.505000000000003</v>
      </c>
      <c r="G174" s="5">
        <v>0</v>
      </c>
      <c r="H174" s="5">
        <v>1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</row>
    <row r="175" spans="1:30" x14ac:dyDescent="0.3">
      <c r="A175" s="3" t="s">
        <v>276</v>
      </c>
      <c r="B175" s="3" t="s">
        <v>267</v>
      </c>
      <c r="C175" s="4">
        <v>0.66600000000000004</v>
      </c>
      <c r="D175" s="5">
        <v>0</v>
      </c>
      <c r="E175" s="5">
        <v>0</v>
      </c>
      <c r="F175" s="6">
        <v>55.634999999999998</v>
      </c>
      <c r="G175" s="5">
        <v>0</v>
      </c>
      <c r="H175" s="5">
        <v>1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</row>
    <row r="176" spans="1:30" x14ac:dyDescent="0.3">
      <c r="A176" s="3" t="s">
        <v>319</v>
      </c>
      <c r="B176" s="3" t="s">
        <v>313</v>
      </c>
      <c r="C176" s="4">
        <v>0.66300000000000003</v>
      </c>
      <c r="D176" s="5">
        <v>1</v>
      </c>
      <c r="E176" s="5">
        <v>0</v>
      </c>
      <c r="F176" s="6">
        <v>61.505000000000003</v>
      </c>
      <c r="G176" s="5">
        <v>0</v>
      </c>
      <c r="H176" s="5">
        <v>1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</row>
    <row r="177" spans="1:30" x14ac:dyDescent="0.3">
      <c r="A177" s="3" t="s">
        <v>275</v>
      </c>
      <c r="B177" s="3" t="s">
        <v>267</v>
      </c>
      <c r="C177" s="4">
        <v>0.65800000000000003</v>
      </c>
      <c r="D177" s="5">
        <v>0</v>
      </c>
      <c r="E177" s="5">
        <v>0</v>
      </c>
      <c r="F177" s="6">
        <v>55.634999999999998</v>
      </c>
      <c r="G177" s="5">
        <v>0</v>
      </c>
      <c r="H177" s="5">
        <v>1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</row>
    <row r="178" spans="1:30" x14ac:dyDescent="0.3">
      <c r="A178" s="3" t="s">
        <v>246</v>
      </c>
      <c r="B178" s="7" t="s">
        <v>247</v>
      </c>
      <c r="C178" s="4">
        <v>0.65700000000000003</v>
      </c>
      <c r="D178" s="5">
        <v>1</v>
      </c>
      <c r="E178" s="5">
        <v>1</v>
      </c>
      <c r="F178" s="6">
        <v>13.93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1</v>
      </c>
      <c r="AD178" s="5">
        <v>0</v>
      </c>
    </row>
    <row r="179" spans="1:30" x14ac:dyDescent="0.3">
      <c r="A179" s="3" t="s">
        <v>76</v>
      </c>
      <c r="B179" s="7" t="s">
        <v>6</v>
      </c>
      <c r="C179" s="4">
        <v>0.64600000000000002</v>
      </c>
      <c r="D179" s="5">
        <v>0</v>
      </c>
      <c r="E179" s="5">
        <v>0</v>
      </c>
      <c r="F179" s="6">
        <v>824.78800000000001</v>
      </c>
      <c r="G179" s="5">
        <v>1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1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</row>
    <row r="180" spans="1:30" x14ac:dyDescent="0.3">
      <c r="A180" s="3" t="s">
        <v>242</v>
      </c>
      <c r="B180" s="3" t="s">
        <v>240</v>
      </c>
      <c r="C180" s="4">
        <v>0.64500000000000002</v>
      </c>
      <c r="D180" s="5">
        <v>0</v>
      </c>
      <c r="E180" s="5">
        <v>0</v>
      </c>
      <c r="F180" s="6">
        <v>33.979999999999997</v>
      </c>
      <c r="G180" s="5">
        <v>0</v>
      </c>
      <c r="H180" s="5">
        <v>1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</row>
    <row r="181" spans="1:30" x14ac:dyDescent="0.3">
      <c r="A181" s="3" t="s">
        <v>199</v>
      </c>
      <c r="B181" s="3" t="s">
        <v>200</v>
      </c>
      <c r="C181" s="4">
        <v>0.64300000000000002</v>
      </c>
      <c r="D181" s="5">
        <v>3</v>
      </c>
      <c r="E181" s="5">
        <v>1</v>
      </c>
      <c r="F181" s="6">
        <v>3.8759999999999999</v>
      </c>
      <c r="G181" s="5">
        <v>0</v>
      </c>
      <c r="H181" s="5">
        <v>1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</row>
    <row r="182" spans="1:30" x14ac:dyDescent="0.3">
      <c r="A182" s="3" t="s">
        <v>318</v>
      </c>
      <c r="B182" s="3" t="s">
        <v>313</v>
      </c>
      <c r="C182" s="4">
        <v>0.63900000000000001</v>
      </c>
      <c r="D182" s="5">
        <v>2</v>
      </c>
      <c r="E182" s="5">
        <v>0</v>
      </c>
      <c r="F182" s="6">
        <v>61.505000000000003</v>
      </c>
      <c r="G182" s="5">
        <v>0</v>
      </c>
      <c r="H182" s="5">
        <v>1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</row>
    <row r="183" spans="1:30" x14ac:dyDescent="0.3">
      <c r="A183" s="3" t="s">
        <v>118</v>
      </c>
      <c r="B183" s="3" t="s">
        <v>114</v>
      </c>
      <c r="C183" s="4">
        <v>0.63700000000000001</v>
      </c>
      <c r="D183" s="5">
        <v>0</v>
      </c>
      <c r="E183" s="5">
        <v>0</v>
      </c>
      <c r="F183" s="6">
        <v>50.844000000000001</v>
      </c>
      <c r="G183" s="5">
        <v>0</v>
      </c>
      <c r="H183" s="5">
        <v>1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</row>
    <row r="184" spans="1:30" x14ac:dyDescent="0.3">
      <c r="A184" s="3" t="s">
        <v>321</v>
      </c>
      <c r="B184" s="3" t="s">
        <v>313</v>
      </c>
      <c r="C184" s="4">
        <v>0.63300000000000001</v>
      </c>
      <c r="D184" s="5">
        <v>0</v>
      </c>
      <c r="E184" s="5">
        <v>0</v>
      </c>
      <c r="F184" s="6">
        <v>61.505000000000003</v>
      </c>
      <c r="G184" s="5">
        <v>0</v>
      </c>
      <c r="H184" s="5">
        <v>1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</row>
    <row r="185" spans="1:30" x14ac:dyDescent="0.3">
      <c r="A185" s="3" t="s">
        <v>121</v>
      </c>
      <c r="B185" s="7" t="s">
        <v>122</v>
      </c>
      <c r="C185" s="4">
        <v>0.63100000000000001</v>
      </c>
      <c r="D185" s="5">
        <v>5</v>
      </c>
      <c r="E185" s="5">
        <v>1</v>
      </c>
      <c r="F185" s="6">
        <v>8.5969999999999995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1</v>
      </c>
      <c r="AD185" s="5">
        <v>0</v>
      </c>
    </row>
    <row r="186" spans="1:30" x14ac:dyDescent="0.3">
      <c r="A186" s="3" t="s">
        <v>75</v>
      </c>
      <c r="B186" s="7" t="s">
        <v>6</v>
      </c>
      <c r="C186" s="4">
        <v>0.622</v>
      </c>
      <c r="D186" s="5">
        <v>0</v>
      </c>
      <c r="E186" s="5">
        <v>0</v>
      </c>
      <c r="F186" s="6">
        <v>824.78800000000001</v>
      </c>
      <c r="G186" s="5">
        <v>1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1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</row>
    <row r="187" spans="1:30" x14ac:dyDescent="0.3">
      <c r="A187" s="3" t="s">
        <v>21</v>
      </c>
      <c r="B187" s="3" t="s">
        <v>19</v>
      </c>
      <c r="C187" s="4">
        <v>0.61899999999999999</v>
      </c>
      <c r="D187" s="5">
        <v>0</v>
      </c>
      <c r="E187" s="5">
        <v>0</v>
      </c>
      <c r="F187" s="6">
        <v>9.6319999999999997</v>
      </c>
      <c r="G187" s="5">
        <v>0</v>
      </c>
      <c r="H187" s="5">
        <v>1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</row>
    <row r="188" spans="1:30" x14ac:dyDescent="0.3">
      <c r="A188" s="3" t="s">
        <v>308</v>
      </c>
      <c r="B188" s="3" t="s">
        <v>309</v>
      </c>
      <c r="C188" s="4">
        <v>0.61699999999999999</v>
      </c>
      <c r="D188" s="5">
        <v>11</v>
      </c>
      <c r="E188" s="5">
        <v>1</v>
      </c>
      <c r="F188" s="6">
        <v>43.406999999999996</v>
      </c>
      <c r="G188" s="5">
        <v>1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1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</row>
    <row r="189" spans="1:30" x14ac:dyDescent="0.3">
      <c r="A189" s="3" t="s">
        <v>71</v>
      </c>
      <c r="B189" s="7" t="s">
        <v>6</v>
      </c>
      <c r="C189" s="4">
        <v>0.61499999999999999</v>
      </c>
      <c r="D189" s="5">
        <v>0</v>
      </c>
      <c r="E189" s="5">
        <v>0</v>
      </c>
      <c r="F189" s="6">
        <v>824.78800000000001</v>
      </c>
      <c r="G189" s="5">
        <v>1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1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</row>
    <row r="190" spans="1:30" x14ac:dyDescent="0.3">
      <c r="A190" s="3" t="s">
        <v>228</v>
      </c>
      <c r="B190" s="7" t="s">
        <v>229</v>
      </c>
      <c r="C190" s="4">
        <v>0.61</v>
      </c>
      <c r="D190" s="5">
        <v>0</v>
      </c>
      <c r="E190" s="5">
        <v>1</v>
      </c>
      <c r="F190" s="6">
        <v>4.258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1</v>
      </c>
      <c r="AD190" s="5">
        <v>0</v>
      </c>
    </row>
    <row r="191" spans="1:30" x14ac:dyDescent="0.3">
      <c r="A191" s="3" t="s">
        <v>22</v>
      </c>
      <c r="B191" s="7" t="s">
        <v>23</v>
      </c>
      <c r="C191" s="4">
        <v>0.60599999999999998</v>
      </c>
      <c r="D191" s="5">
        <v>0</v>
      </c>
      <c r="E191" s="5">
        <v>1</v>
      </c>
      <c r="F191" s="6">
        <v>4.5060000000000002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1</v>
      </c>
      <c r="AC191" s="5">
        <v>0</v>
      </c>
      <c r="AD191" s="5">
        <v>0</v>
      </c>
    </row>
    <row r="192" spans="1:30" x14ac:dyDescent="0.3">
      <c r="A192" s="3" t="s">
        <v>69</v>
      </c>
      <c r="B192" s="7" t="s">
        <v>6</v>
      </c>
      <c r="C192" s="4">
        <v>0.60599999999999998</v>
      </c>
      <c r="D192" s="5">
        <v>0</v>
      </c>
      <c r="E192" s="5">
        <v>0</v>
      </c>
      <c r="F192" s="6">
        <v>824.78800000000001</v>
      </c>
      <c r="G192" s="5">
        <v>1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1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</row>
    <row r="193" spans="1:30" x14ac:dyDescent="0.3">
      <c r="A193" s="3" t="s">
        <v>159</v>
      </c>
      <c r="B193" s="3" t="s">
        <v>154</v>
      </c>
      <c r="C193" s="4">
        <v>0.60599999999999998</v>
      </c>
      <c r="D193" s="5">
        <v>1</v>
      </c>
      <c r="E193" s="5">
        <v>0</v>
      </c>
      <c r="F193" s="6">
        <v>53.579000000000001</v>
      </c>
      <c r="G193" s="5">
        <v>0</v>
      </c>
      <c r="H193" s="5">
        <v>1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</row>
    <row r="194" spans="1:30" x14ac:dyDescent="0.3">
      <c r="A194" s="3" t="s">
        <v>79</v>
      </c>
      <c r="B194" s="7" t="s">
        <v>6</v>
      </c>
      <c r="C194" s="4">
        <v>0.60299999999999998</v>
      </c>
      <c r="D194" s="5">
        <v>0</v>
      </c>
      <c r="E194" s="5">
        <v>0</v>
      </c>
      <c r="F194" s="6">
        <v>824.78800000000001</v>
      </c>
      <c r="G194" s="5">
        <v>1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1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</row>
    <row r="195" spans="1:30" x14ac:dyDescent="0.3">
      <c r="A195" s="3" t="s">
        <v>73</v>
      </c>
      <c r="B195" s="7" t="s">
        <v>6</v>
      </c>
      <c r="C195" s="4">
        <v>0.59099999999999997</v>
      </c>
      <c r="D195" s="5">
        <v>0</v>
      </c>
      <c r="E195" s="5">
        <v>0</v>
      </c>
      <c r="F195" s="6">
        <v>824.78800000000001</v>
      </c>
      <c r="G195" s="5">
        <v>1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1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</row>
    <row r="196" spans="1:30" x14ac:dyDescent="0.3">
      <c r="A196" s="3" t="s">
        <v>119</v>
      </c>
      <c r="B196" s="3" t="s">
        <v>114</v>
      </c>
      <c r="C196" s="4">
        <v>0.58399999999999996</v>
      </c>
      <c r="D196" s="5">
        <v>0</v>
      </c>
      <c r="E196" s="5">
        <v>0</v>
      </c>
      <c r="F196" s="6">
        <v>50.844000000000001</v>
      </c>
      <c r="G196" s="5">
        <v>0</v>
      </c>
      <c r="H196" s="5">
        <v>1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</row>
    <row r="197" spans="1:30" x14ac:dyDescent="0.3">
      <c r="A197" s="3" t="s">
        <v>322</v>
      </c>
      <c r="B197" s="3" t="s">
        <v>313</v>
      </c>
      <c r="C197" s="4">
        <v>0.58199999999999996</v>
      </c>
      <c r="D197" s="5">
        <v>0</v>
      </c>
      <c r="E197" s="5">
        <v>0</v>
      </c>
      <c r="F197" s="6">
        <v>61.505000000000003</v>
      </c>
      <c r="G197" s="5">
        <v>0</v>
      </c>
      <c r="H197" s="5">
        <v>1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</row>
    <row r="198" spans="1:30" x14ac:dyDescent="0.3">
      <c r="A198" s="3" t="s">
        <v>42</v>
      </c>
      <c r="B198" s="7" t="s">
        <v>39</v>
      </c>
      <c r="C198" s="4">
        <v>0.58099999999999996</v>
      </c>
      <c r="D198" s="5">
        <v>0</v>
      </c>
      <c r="E198" s="5">
        <v>1</v>
      </c>
      <c r="F198" s="6">
        <v>21.452999999999999</v>
      </c>
      <c r="G198" s="5">
        <v>0</v>
      </c>
      <c r="H198" s="5">
        <v>0</v>
      </c>
      <c r="I198" s="5">
        <v>0</v>
      </c>
      <c r="J198" s="5">
        <v>1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</row>
    <row r="199" spans="1:30" x14ac:dyDescent="0.3">
      <c r="A199" s="3" t="s">
        <v>77</v>
      </c>
      <c r="B199" s="7" t="s">
        <v>6</v>
      </c>
      <c r="C199" s="4">
        <v>0.58099999999999996</v>
      </c>
      <c r="D199" s="5">
        <v>0</v>
      </c>
      <c r="E199" s="5">
        <v>0</v>
      </c>
      <c r="F199" s="6">
        <v>824.78800000000001</v>
      </c>
      <c r="G199" s="5">
        <v>1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1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</row>
    <row r="200" spans="1:30" x14ac:dyDescent="0.3">
      <c r="A200" s="3" t="s">
        <v>277</v>
      </c>
      <c r="B200" s="3" t="s">
        <v>267</v>
      </c>
      <c r="C200" s="4">
        <v>0.57799999999999996</v>
      </c>
      <c r="D200" s="5">
        <v>0</v>
      </c>
      <c r="E200" s="5">
        <v>0</v>
      </c>
      <c r="F200" s="6">
        <v>55.634999999999998</v>
      </c>
      <c r="G200" s="5">
        <v>0</v>
      </c>
      <c r="H200" s="5">
        <v>1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</row>
    <row r="201" spans="1:30" x14ac:dyDescent="0.3">
      <c r="A201" s="3" t="s">
        <v>81</v>
      </c>
      <c r="B201" s="7" t="s">
        <v>6</v>
      </c>
      <c r="C201" s="4">
        <v>0.57799999999999996</v>
      </c>
      <c r="D201" s="5">
        <v>0</v>
      </c>
      <c r="E201" s="5">
        <v>0</v>
      </c>
      <c r="F201" s="6">
        <v>824.78800000000001</v>
      </c>
      <c r="G201" s="5">
        <v>1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1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</row>
    <row r="202" spans="1:30" x14ac:dyDescent="0.3">
      <c r="A202" s="3" t="s">
        <v>216</v>
      </c>
      <c r="B202" s="3" t="s">
        <v>212</v>
      </c>
      <c r="C202" s="4">
        <v>0.57799999999999996</v>
      </c>
      <c r="D202" s="5">
        <v>1</v>
      </c>
      <c r="E202" s="5">
        <v>0</v>
      </c>
      <c r="F202" s="6">
        <v>32.636000000000003</v>
      </c>
      <c r="G202" s="5">
        <v>1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1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</row>
    <row r="203" spans="1:30" x14ac:dyDescent="0.3">
      <c r="A203" s="3" t="s">
        <v>100</v>
      </c>
      <c r="B203" s="3" t="s">
        <v>99</v>
      </c>
      <c r="C203" s="4">
        <v>0.57699999999999996</v>
      </c>
      <c r="D203" s="5">
        <v>7</v>
      </c>
      <c r="E203" s="5">
        <v>0</v>
      </c>
      <c r="F203" s="6">
        <v>17.068000000000001</v>
      </c>
      <c r="G203" s="5">
        <v>1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1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</row>
    <row r="204" spans="1:30" x14ac:dyDescent="0.3">
      <c r="A204" s="3" t="s">
        <v>234</v>
      </c>
      <c r="B204" s="7" t="s">
        <v>232</v>
      </c>
      <c r="C204" s="4">
        <v>0.56499999999999995</v>
      </c>
      <c r="D204" s="5">
        <v>0</v>
      </c>
      <c r="E204" s="5">
        <v>1</v>
      </c>
      <c r="F204" s="6">
        <v>22.838999999999999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1</v>
      </c>
      <c r="AD204" s="5">
        <v>0</v>
      </c>
    </row>
    <row r="205" spans="1:30" x14ac:dyDescent="0.3">
      <c r="A205" s="3" t="s">
        <v>327</v>
      </c>
      <c r="B205" s="3" t="s">
        <v>325</v>
      </c>
      <c r="C205" s="4">
        <v>0.56200000000000006</v>
      </c>
      <c r="D205" s="5">
        <v>0</v>
      </c>
      <c r="E205" s="5">
        <v>0</v>
      </c>
      <c r="F205" s="6">
        <v>20.215</v>
      </c>
      <c r="G205" s="5">
        <v>1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1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</row>
    <row r="206" spans="1:30" x14ac:dyDescent="0.3">
      <c r="A206" s="3" t="s">
        <v>80</v>
      </c>
      <c r="B206" s="7" t="s">
        <v>6</v>
      </c>
      <c r="C206" s="4">
        <v>0.55700000000000005</v>
      </c>
      <c r="D206" s="5">
        <v>0</v>
      </c>
      <c r="E206" s="5">
        <v>0</v>
      </c>
      <c r="F206" s="6">
        <v>824.78800000000001</v>
      </c>
      <c r="G206" s="5">
        <v>1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1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</row>
    <row r="207" spans="1:30" x14ac:dyDescent="0.3">
      <c r="A207" s="3" t="s">
        <v>163</v>
      </c>
      <c r="B207" s="3" t="s">
        <v>154</v>
      </c>
      <c r="C207" s="4">
        <v>0.55500000000000005</v>
      </c>
      <c r="D207" s="5">
        <v>0</v>
      </c>
      <c r="E207" s="5">
        <v>0</v>
      </c>
      <c r="F207" s="6">
        <v>53.579000000000001</v>
      </c>
      <c r="G207" s="5">
        <v>0</v>
      </c>
      <c r="H207" s="5">
        <v>1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</row>
    <row r="208" spans="1:30" x14ac:dyDescent="0.3">
      <c r="A208" s="3" t="s">
        <v>244</v>
      </c>
      <c r="B208" s="7" t="s">
        <v>245</v>
      </c>
      <c r="C208" s="4">
        <v>0.55400000000000005</v>
      </c>
      <c r="D208" s="5">
        <v>4</v>
      </c>
      <c r="E208" s="5">
        <v>1</v>
      </c>
      <c r="F208" s="6">
        <v>12.486000000000001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1</v>
      </c>
    </row>
    <row r="209" spans="1:30" x14ac:dyDescent="0.3">
      <c r="A209" s="3" t="s">
        <v>176</v>
      </c>
      <c r="B209" s="7" t="s">
        <v>177</v>
      </c>
      <c r="C209" s="4">
        <v>0.55300000000000005</v>
      </c>
      <c r="D209" s="5">
        <v>0</v>
      </c>
      <c r="E209" s="5">
        <v>1</v>
      </c>
      <c r="F209" s="6">
        <v>0.747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1</v>
      </c>
    </row>
    <row r="210" spans="1:30" x14ac:dyDescent="0.3">
      <c r="A210" s="3" t="s">
        <v>205</v>
      </c>
      <c r="B210" s="7" t="s">
        <v>206</v>
      </c>
      <c r="C210" s="4">
        <v>0.55300000000000005</v>
      </c>
      <c r="D210" s="5">
        <v>0</v>
      </c>
      <c r="E210" s="5">
        <v>1</v>
      </c>
      <c r="F210" s="6">
        <v>2.4740000000000002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1</v>
      </c>
      <c r="AC210" s="5">
        <v>0</v>
      </c>
      <c r="AD210" s="5">
        <v>0</v>
      </c>
    </row>
    <row r="211" spans="1:30" x14ac:dyDescent="0.3">
      <c r="A211" s="3" t="s">
        <v>120</v>
      </c>
      <c r="B211" s="3" t="s">
        <v>114</v>
      </c>
      <c r="C211" s="4">
        <v>0.54900000000000004</v>
      </c>
      <c r="D211" s="5">
        <v>0</v>
      </c>
      <c r="E211" s="5">
        <v>0</v>
      </c>
      <c r="F211" s="6">
        <v>50.844000000000001</v>
      </c>
      <c r="G211" s="5">
        <v>0</v>
      </c>
      <c r="H211" s="5">
        <v>1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</row>
    <row r="212" spans="1:30" x14ac:dyDescent="0.3">
      <c r="A212" s="3" t="s">
        <v>65</v>
      </c>
      <c r="B212" s="7" t="s">
        <v>6</v>
      </c>
      <c r="C212" s="4">
        <v>0.54900000000000004</v>
      </c>
      <c r="D212" s="5">
        <v>0</v>
      </c>
      <c r="E212" s="5">
        <v>0</v>
      </c>
      <c r="F212" s="6">
        <v>824.78800000000001</v>
      </c>
      <c r="G212" s="5">
        <v>1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1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</row>
    <row r="213" spans="1:30" x14ac:dyDescent="0.3">
      <c r="A213" s="3" t="s">
        <v>86</v>
      </c>
      <c r="B213" s="7" t="s">
        <v>87</v>
      </c>
      <c r="C213" s="4">
        <v>0.54800000000000004</v>
      </c>
      <c r="D213" s="5">
        <v>0</v>
      </c>
      <c r="E213" s="5">
        <v>1</v>
      </c>
      <c r="F213" s="6">
        <v>5.242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1</v>
      </c>
      <c r="AD213" s="5">
        <v>0</v>
      </c>
    </row>
    <row r="214" spans="1:30" x14ac:dyDescent="0.3">
      <c r="A214" s="3" t="s">
        <v>125</v>
      </c>
      <c r="B214" s="3" t="s">
        <v>124</v>
      </c>
      <c r="C214" s="4">
        <v>0.54200000000000004</v>
      </c>
      <c r="D214" s="5">
        <v>0</v>
      </c>
      <c r="E214" s="5">
        <v>0</v>
      </c>
      <c r="F214" s="6">
        <v>8.66</v>
      </c>
      <c r="G214" s="5">
        <v>0</v>
      </c>
      <c r="H214" s="5">
        <v>1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</row>
    <row r="215" spans="1:30" x14ac:dyDescent="0.3">
      <c r="A215" s="3" t="s">
        <v>243</v>
      </c>
      <c r="B215" s="3" t="s">
        <v>240</v>
      </c>
      <c r="C215" s="4">
        <v>0.54200000000000004</v>
      </c>
      <c r="D215" s="5">
        <v>0</v>
      </c>
      <c r="E215" s="5">
        <v>0</v>
      </c>
      <c r="F215" s="6">
        <v>33.979999999999997</v>
      </c>
      <c r="G215" s="5">
        <v>0</v>
      </c>
      <c r="H215" s="5">
        <v>1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</row>
    <row r="216" spans="1:30" x14ac:dyDescent="0.3">
      <c r="A216" s="3" t="s">
        <v>164</v>
      </c>
      <c r="B216" s="3" t="s">
        <v>154</v>
      </c>
      <c r="C216" s="4">
        <v>0.54200000000000004</v>
      </c>
      <c r="D216" s="5">
        <v>0</v>
      </c>
      <c r="E216" s="5">
        <v>0</v>
      </c>
      <c r="F216" s="6">
        <v>53.579000000000001</v>
      </c>
      <c r="G216" s="5">
        <v>0</v>
      </c>
      <c r="H216" s="5">
        <v>1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</row>
    <row r="217" spans="1:30" x14ac:dyDescent="0.3">
      <c r="A217" s="3" t="s">
        <v>174</v>
      </c>
      <c r="B217" s="7" t="s">
        <v>175</v>
      </c>
      <c r="C217" s="4">
        <v>0.53100000000000003</v>
      </c>
      <c r="D217" s="5">
        <v>0</v>
      </c>
      <c r="E217" s="5">
        <v>1</v>
      </c>
      <c r="F217" s="6">
        <v>11.252000000000001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1</v>
      </c>
      <c r="AD217" s="5">
        <v>0</v>
      </c>
    </row>
    <row r="218" spans="1:30" x14ac:dyDescent="0.3">
      <c r="A218" s="3" t="s">
        <v>31</v>
      </c>
      <c r="B218" s="7" t="s">
        <v>25</v>
      </c>
      <c r="C218" s="4">
        <v>0.52500000000000002</v>
      </c>
      <c r="D218" s="5">
        <v>0</v>
      </c>
      <c r="E218" s="5">
        <v>1</v>
      </c>
      <c r="F218" s="6">
        <v>95.326999999999998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1</v>
      </c>
      <c r="AC218" s="5">
        <v>0</v>
      </c>
      <c r="AD218" s="5">
        <v>0</v>
      </c>
    </row>
    <row r="219" spans="1:30" x14ac:dyDescent="0.3">
      <c r="A219" s="3" t="s">
        <v>323</v>
      </c>
      <c r="B219" s="3" t="s">
        <v>313</v>
      </c>
      <c r="C219" s="4">
        <v>0.52400000000000002</v>
      </c>
      <c r="D219" s="5">
        <v>0</v>
      </c>
      <c r="E219" s="5">
        <v>0</v>
      </c>
      <c r="F219" s="6">
        <v>61.505000000000003</v>
      </c>
      <c r="G219" s="5">
        <v>0</v>
      </c>
      <c r="H219" s="5">
        <v>1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</row>
    <row r="220" spans="1:30" x14ac:dyDescent="0.3">
      <c r="A220" s="3" t="s">
        <v>214</v>
      </c>
      <c r="B220" s="3" t="s">
        <v>212</v>
      </c>
      <c r="C220" s="4">
        <v>0.51900000000000002</v>
      </c>
      <c r="D220" s="5">
        <v>2</v>
      </c>
      <c r="E220" s="5">
        <v>0</v>
      </c>
      <c r="F220" s="6">
        <v>32.636000000000003</v>
      </c>
      <c r="G220" s="5">
        <v>1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1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</row>
    <row r="221" spans="1:30" x14ac:dyDescent="0.3">
      <c r="A221" s="3" t="s">
        <v>67</v>
      </c>
      <c r="B221" s="7" t="s">
        <v>6</v>
      </c>
      <c r="C221" s="4">
        <v>0.51800000000000002</v>
      </c>
      <c r="D221" s="5">
        <v>0</v>
      </c>
      <c r="E221" s="5">
        <v>0</v>
      </c>
      <c r="F221" s="6">
        <v>824.78800000000001</v>
      </c>
      <c r="G221" s="5">
        <v>1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1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</row>
    <row r="222" spans="1:30" x14ac:dyDescent="0.3">
      <c r="A222" s="3" t="s">
        <v>101</v>
      </c>
      <c r="B222" s="3" t="s">
        <v>99</v>
      </c>
      <c r="C222" s="4">
        <v>0.50900000000000001</v>
      </c>
      <c r="D222" s="5">
        <v>3</v>
      </c>
      <c r="E222" s="5">
        <v>0</v>
      </c>
      <c r="F222" s="6">
        <v>17.068000000000001</v>
      </c>
      <c r="G222" s="5">
        <v>1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1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</row>
    <row r="223" spans="1:30" x14ac:dyDescent="0.3">
      <c r="A223" s="3" t="s">
        <v>68</v>
      </c>
      <c r="B223" s="7" t="s">
        <v>6</v>
      </c>
      <c r="C223" s="4">
        <v>0.50800000000000001</v>
      </c>
      <c r="D223" s="5">
        <v>0</v>
      </c>
      <c r="E223" s="5">
        <v>0</v>
      </c>
      <c r="F223" s="6">
        <v>824.78800000000001</v>
      </c>
      <c r="G223" s="5">
        <v>1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1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</row>
    <row r="224" spans="1:30" x14ac:dyDescent="0.3">
      <c r="A224" s="3" t="s">
        <v>82</v>
      </c>
      <c r="B224" s="7" t="s">
        <v>6</v>
      </c>
      <c r="C224" s="4">
        <v>0.50800000000000001</v>
      </c>
      <c r="D224" s="5">
        <v>0</v>
      </c>
      <c r="E224" s="5">
        <v>0</v>
      </c>
      <c r="F224" s="6">
        <v>824.78800000000001</v>
      </c>
      <c r="G224" s="5">
        <v>1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1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</row>
    <row r="225" spans="1:30" x14ac:dyDescent="0.3">
      <c r="A225" s="3" t="s">
        <v>50</v>
      </c>
      <c r="B225" s="7" t="s">
        <v>6</v>
      </c>
      <c r="C225" s="4">
        <v>0.50800000000000001</v>
      </c>
      <c r="D225" s="5">
        <v>1</v>
      </c>
      <c r="E225" s="5">
        <v>0</v>
      </c>
      <c r="F225" s="6">
        <v>824.78800000000001</v>
      </c>
      <c r="G225" s="5">
        <v>1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1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</row>
    <row r="226" spans="1:30" x14ac:dyDescent="0.3">
      <c r="A226" s="3" t="s">
        <v>111</v>
      </c>
      <c r="B226" s="3" t="s">
        <v>112</v>
      </c>
      <c r="C226" s="4">
        <v>0.50700000000000001</v>
      </c>
      <c r="D226" s="5">
        <v>26</v>
      </c>
      <c r="E226" s="5">
        <v>1</v>
      </c>
      <c r="F226" s="6">
        <v>4.6120000000000001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1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</row>
    <row r="227" spans="1:30" x14ac:dyDescent="0.3">
      <c r="A227" s="3" t="s">
        <v>62</v>
      </c>
      <c r="B227" s="7" t="s">
        <v>6</v>
      </c>
      <c r="C227" s="4">
        <v>0.505</v>
      </c>
      <c r="D227" s="5">
        <v>0</v>
      </c>
      <c r="E227" s="5">
        <v>0</v>
      </c>
      <c r="F227" s="6">
        <v>824.78800000000001</v>
      </c>
      <c r="G227" s="5">
        <v>1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1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</row>
    <row r="228" spans="1:30" x14ac:dyDescent="0.3">
      <c r="A228" s="3" t="s">
        <v>165</v>
      </c>
      <c r="B228" s="3" t="s">
        <v>154</v>
      </c>
      <c r="C228" s="4">
        <v>0.504</v>
      </c>
      <c r="D228" s="5">
        <v>0</v>
      </c>
      <c r="E228" s="5">
        <v>0</v>
      </c>
      <c r="F228" s="6">
        <v>53.579000000000001</v>
      </c>
      <c r="G228" s="5">
        <v>0</v>
      </c>
      <c r="H228" s="5">
        <v>1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</row>
    <row r="229" spans="1:30" x14ac:dyDescent="0.3">
      <c r="A229" s="3" t="s">
        <v>102</v>
      </c>
      <c r="B229" s="7" t="s">
        <v>103</v>
      </c>
      <c r="C229" s="4">
        <v>0.501</v>
      </c>
      <c r="D229" s="5">
        <v>0</v>
      </c>
      <c r="E229" s="5">
        <v>1</v>
      </c>
      <c r="F229" s="6">
        <v>6.0730000000000004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1</v>
      </c>
      <c r="AC229" s="5">
        <v>0</v>
      </c>
      <c r="AD229" s="5">
        <v>0</v>
      </c>
    </row>
    <row r="230" spans="1:30" x14ac:dyDescent="0.3">
      <c r="A230" s="3" t="s">
        <v>107</v>
      </c>
      <c r="B230" s="7" t="s">
        <v>108</v>
      </c>
      <c r="C230" s="4">
        <v>0.5</v>
      </c>
      <c r="D230" s="5">
        <v>0</v>
      </c>
      <c r="E230" s="5">
        <v>1</v>
      </c>
      <c r="F230" s="6">
        <v>3.669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1</v>
      </c>
      <c r="AC230" s="5">
        <v>0</v>
      </c>
      <c r="AD230" s="5">
        <v>0</v>
      </c>
    </row>
    <row r="231" spans="1:30" x14ac:dyDescent="0.3">
      <c r="A231" s="3" t="s">
        <v>250</v>
      </c>
      <c r="B231" s="7" t="s">
        <v>249</v>
      </c>
      <c r="C231" s="4">
        <v>0.5</v>
      </c>
      <c r="D231" s="5">
        <v>0</v>
      </c>
      <c r="E231" s="5">
        <v>0</v>
      </c>
      <c r="F231" s="6">
        <v>8.0549999999999997</v>
      </c>
      <c r="G231" s="5">
        <v>0</v>
      </c>
      <c r="H231" s="5">
        <v>1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</row>
    <row r="232" spans="1:30" x14ac:dyDescent="0.3">
      <c r="A232" s="3" t="s">
        <v>217</v>
      </c>
      <c r="B232" s="3" t="s">
        <v>212</v>
      </c>
      <c r="C232" s="4">
        <v>0.46600000000000003</v>
      </c>
      <c r="D232" s="5">
        <v>1</v>
      </c>
      <c r="E232" s="5">
        <v>0</v>
      </c>
      <c r="F232" s="6">
        <v>32.636000000000003</v>
      </c>
      <c r="G232" s="5">
        <v>1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1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</row>
    <row r="233" spans="1:30" x14ac:dyDescent="0.3">
      <c r="A233" s="7" t="s">
        <v>198</v>
      </c>
      <c r="B233" s="7" t="s">
        <v>196</v>
      </c>
      <c r="C233" s="4">
        <v>0.45100000000000001</v>
      </c>
      <c r="D233" s="5">
        <v>0</v>
      </c>
      <c r="E233" s="5">
        <v>0</v>
      </c>
      <c r="F233" s="6">
        <v>14.41</v>
      </c>
      <c r="G233" s="5">
        <v>1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1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</row>
    <row r="234" spans="1:30" x14ac:dyDescent="0.3">
      <c r="A234" s="3" t="s">
        <v>215</v>
      </c>
      <c r="B234" s="3" t="s">
        <v>212</v>
      </c>
      <c r="C234" s="4">
        <v>0.36</v>
      </c>
      <c r="D234" s="5">
        <v>2</v>
      </c>
      <c r="E234" s="5">
        <v>0</v>
      </c>
      <c r="F234" s="6">
        <v>32.636000000000003</v>
      </c>
      <c r="G234" s="5">
        <v>1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1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</row>
    <row r="235" spans="1:30" x14ac:dyDescent="0.3">
      <c r="A235" s="3" t="s">
        <v>219</v>
      </c>
      <c r="B235" s="3" t="s">
        <v>212</v>
      </c>
      <c r="C235" s="4">
        <v>0.33400000000000002</v>
      </c>
      <c r="D235" s="5">
        <v>0</v>
      </c>
      <c r="E235" s="5">
        <v>0</v>
      </c>
      <c r="F235" s="6">
        <v>32.636000000000003</v>
      </c>
      <c r="G235" s="5">
        <v>1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1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</row>
    <row r="236" spans="1:30" x14ac:dyDescent="0.3">
      <c r="A236" s="3" t="s">
        <v>93</v>
      </c>
      <c r="B236" s="3" t="s">
        <v>91</v>
      </c>
      <c r="C236" s="4">
        <v>0.33300000000000002</v>
      </c>
      <c r="D236" s="5">
        <v>2</v>
      </c>
      <c r="E236" s="5">
        <v>0</v>
      </c>
      <c r="F236" s="6">
        <v>14.356999999999999</v>
      </c>
      <c r="G236" s="5">
        <v>1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1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</row>
    <row r="237" spans="1:30" x14ac:dyDescent="0.3">
      <c r="A237" s="7" t="s">
        <v>370</v>
      </c>
      <c r="B237" s="7" t="s">
        <v>212</v>
      </c>
      <c r="C237" s="5">
        <v>0.30499999999999999</v>
      </c>
      <c r="D237" s="5">
        <v>1</v>
      </c>
      <c r="E237" s="5">
        <v>0</v>
      </c>
      <c r="F237" s="6">
        <v>32.636000000000003</v>
      </c>
      <c r="G237" s="5">
        <v>1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1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</row>
    <row r="238" spans="1:30" x14ac:dyDescent="0.3">
      <c r="A238" s="3" t="s">
        <v>197</v>
      </c>
      <c r="B238" s="3" t="s">
        <v>196</v>
      </c>
      <c r="C238" s="4">
        <v>0.30299999999999999</v>
      </c>
      <c r="D238" s="5">
        <v>1</v>
      </c>
      <c r="E238" s="5">
        <v>0</v>
      </c>
      <c r="F238" s="6">
        <v>14.41</v>
      </c>
      <c r="G238" s="5">
        <v>1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1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</row>
    <row r="239" spans="1:30" x14ac:dyDescent="0.3">
      <c r="A239" s="3" t="s">
        <v>328</v>
      </c>
      <c r="B239" s="3" t="s">
        <v>325</v>
      </c>
      <c r="C239" s="4">
        <v>0.30199999999999999</v>
      </c>
      <c r="D239" s="5">
        <v>0</v>
      </c>
      <c r="E239" s="5">
        <v>0</v>
      </c>
      <c r="F239" s="6">
        <v>20.215</v>
      </c>
      <c r="G239" s="5">
        <v>1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1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</row>
    <row r="240" spans="1:30" x14ac:dyDescent="0.3">
      <c r="A240" s="7" t="s">
        <v>415</v>
      </c>
      <c r="B240" s="7" t="s">
        <v>99</v>
      </c>
      <c r="C240" s="5">
        <v>0.29899999999999999</v>
      </c>
      <c r="D240" s="5">
        <v>0</v>
      </c>
      <c r="E240" s="5">
        <v>0</v>
      </c>
      <c r="F240" s="6">
        <v>17.068000000000001</v>
      </c>
      <c r="G240" s="5">
        <v>1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1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</row>
    <row r="241" spans="1:30" x14ac:dyDescent="0.3">
      <c r="A241" s="3" t="s">
        <v>183</v>
      </c>
      <c r="B241" s="3" t="s">
        <v>184</v>
      </c>
      <c r="C241" s="4">
        <v>0.29799999999999999</v>
      </c>
      <c r="D241" s="5">
        <v>4</v>
      </c>
      <c r="E241" s="5">
        <v>1</v>
      </c>
      <c r="F241" s="6">
        <v>1.2789999999999999</v>
      </c>
      <c r="G241" s="5">
        <v>1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1</v>
      </c>
      <c r="AA241" s="5">
        <v>0</v>
      </c>
      <c r="AB241" s="5">
        <v>0</v>
      </c>
      <c r="AC241" s="5">
        <v>0</v>
      </c>
      <c r="AD241" s="5">
        <v>0</v>
      </c>
    </row>
    <row r="242" spans="1:30" x14ac:dyDescent="0.3">
      <c r="A242" s="7" t="s">
        <v>385</v>
      </c>
      <c r="B242" s="7" t="s">
        <v>91</v>
      </c>
      <c r="C242" s="5">
        <v>0.29699999999999999</v>
      </c>
      <c r="D242" s="5">
        <v>0</v>
      </c>
      <c r="E242" s="5">
        <v>0</v>
      </c>
      <c r="F242" s="6">
        <v>14.356999999999999</v>
      </c>
      <c r="G242" s="5">
        <v>1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1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</row>
    <row r="243" spans="1:30" x14ac:dyDescent="0.3">
      <c r="A243" s="3" t="s">
        <v>253</v>
      </c>
      <c r="B243" s="7" t="s">
        <v>252</v>
      </c>
      <c r="C243" s="4">
        <v>0.28199999999999997</v>
      </c>
      <c r="D243" s="5">
        <v>0</v>
      </c>
      <c r="E243" s="5">
        <v>1</v>
      </c>
      <c r="F243" s="6">
        <v>6.1689999999999996</v>
      </c>
      <c r="G243" s="5">
        <v>0</v>
      </c>
      <c r="H243" s="5">
        <v>1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</row>
    <row r="244" spans="1:30" x14ac:dyDescent="0.3">
      <c r="A244" s="3" t="s">
        <v>92</v>
      </c>
      <c r="B244" s="3" t="s">
        <v>91</v>
      </c>
      <c r="C244" s="4">
        <v>0.28199999999999997</v>
      </c>
      <c r="D244" s="5">
        <v>8</v>
      </c>
      <c r="E244" s="5">
        <v>0</v>
      </c>
      <c r="F244" s="6">
        <v>14.356999999999999</v>
      </c>
      <c r="G244" s="5">
        <v>1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1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</row>
    <row r="245" spans="1:30" x14ac:dyDescent="0.3">
      <c r="A245" s="3" t="s">
        <v>220</v>
      </c>
      <c r="B245" s="3" t="s">
        <v>212</v>
      </c>
      <c r="C245" s="4">
        <v>0.27800000000000002</v>
      </c>
      <c r="D245" s="5">
        <v>0</v>
      </c>
      <c r="E245" s="5">
        <v>0</v>
      </c>
      <c r="F245" s="6">
        <v>32.636000000000003</v>
      </c>
      <c r="G245" s="5">
        <v>1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1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</row>
    <row r="246" spans="1:30" x14ac:dyDescent="0.3">
      <c r="A246" s="3" t="s">
        <v>314</v>
      </c>
      <c r="B246" s="7" t="s">
        <v>313</v>
      </c>
      <c r="C246" s="4">
        <v>0.27500000000000002</v>
      </c>
      <c r="D246" s="5">
        <v>6</v>
      </c>
      <c r="E246" s="5">
        <v>1</v>
      </c>
      <c r="F246" s="6">
        <v>61.505000000000003</v>
      </c>
      <c r="G246" s="5">
        <v>0</v>
      </c>
      <c r="H246" s="5">
        <v>1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</row>
    <row r="247" spans="1:30" x14ac:dyDescent="0.3">
      <c r="A247" s="7" t="s">
        <v>362</v>
      </c>
      <c r="B247" s="7" t="s">
        <v>99</v>
      </c>
      <c r="C247" s="5">
        <v>0.27200000000000002</v>
      </c>
      <c r="D247" s="5">
        <v>0</v>
      </c>
      <c r="E247" s="5">
        <v>0</v>
      </c>
      <c r="F247" s="6">
        <v>17.068000000000001</v>
      </c>
      <c r="G247" s="5">
        <v>1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1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</row>
    <row r="248" spans="1:30" x14ac:dyDescent="0.3">
      <c r="A248" s="3" t="s">
        <v>311</v>
      </c>
      <c r="B248" s="3" t="s">
        <v>309</v>
      </c>
      <c r="C248" s="4">
        <v>0.26700000000000002</v>
      </c>
      <c r="D248" s="5">
        <v>2</v>
      </c>
      <c r="E248" s="5">
        <v>0</v>
      </c>
      <c r="F248" s="6">
        <v>43.406999999999996</v>
      </c>
      <c r="G248" s="5">
        <v>1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1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</row>
    <row r="249" spans="1:30" x14ac:dyDescent="0.3">
      <c r="A249" s="7" t="s">
        <v>364</v>
      </c>
      <c r="B249" s="7" t="s">
        <v>99</v>
      </c>
      <c r="C249" s="5">
        <v>0.25700000000000001</v>
      </c>
      <c r="D249" s="5">
        <v>1</v>
      </c>
      <c r="E249" s="5">
        <v>0</v>
      </c>
      <c r="F249" s="6">
        <v>17.068000000000001</v>
      </c>
      <c r="G249" s="5">
        <v>1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1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</row>
    <row r="250" spans="1:30" x14ac:dyDescent="0.3">
      <c r="A250" s="3" t="s">
        <v>35</v>
      </c>
      <c r="B250" s="3" t="s">
        <v>33</v>
      </c>
      <c r="C250" s="4">
        <v>0.255</v>
      </c>
      <c r="D250" s="5">
        <v>0</v>
      </c>
      <c r="E250" s="5">
        <v>0</v>
      </c>
      <c r="F250" s="6">
        <v>8.5069999999999997</v>
      </c>
      <c r="G250" s="5">
        <v>1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1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</row>
    <row r="251" spans="1:30" x14ac:dyDescent="0.3">
      <c r="A251" s="3" t="s">
        <v>335</v>
      </c>
      <c r="B251" s="3" t="s">
        <v>17</v>
      </c>
      <c r="C251" s="4">
        <v>0.249</v>
      </c>
      <c r="D251" s="5">
        <v>0</v>
      </c>
      <c r="E251" s="5">
        <v>0</v>
      </c>
      <c r="F251" s="6">
        <v>7.516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1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</row>
    <row r="252" spans="1:30" x14ac:dyDescent="0.3">
      <c r="A252" s="3" t="s">
        <v>326</v>
      </c>
      <c r="B252" s="3" t="s">
        <v>325</v>
      </c>
      <c r="C252" s="4">
        <v>0.23799999999999999</v>
      </c>
      <c r="D252" s="5">
        <v>1</v>
      </c>
      <c r="E252" s="5">
        <v>0</v>
      </c>
      <c r="F252" s="6">
        <v>20.215</v>
      </c>
      <c r="G252" s="5">
        <v>1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1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</row>
    <row r="253" spans="1:30" x14ac:dyDescent="0.3">
      <c r="A253" s="3" t="s">
        <v>218</v>
      </c>
      <c r="B253" s="3" t="s">
        <v>212</v>
      </c>
      <c r="C253" s="4">
        <v>0.23300000000000001</v>
      </c>
      <c r="D253" s="5">
        <v>1</v>
      </c>
      <c r="E253" s="5">
        <v>0</v>
      </c>
      <c r="F253" s="6">
        <v>32.636000000000003</v>
      </c>
      <c r="G253" s="5">
        <v>1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1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</row>
    <row r="254" spans="1:30" x14ac:dyDescent="0.3">
      <c r="A254" s="3" t="s">
        <v>226</v>
      </c>
      <c r="B254" s="3" t="s">
        <v>225</v>
      </c>
      <c r="C254" s="4">
        <v>0.21299999999999999</v>
      </c>
      <c r="D254" s="5">
        <v>1</v>
      </c>
      <c r="E254" s="5">
        <v>0</v>
      </c>
      <c r="F254" s="6">
        <v>20.548999999999999</v>
      </c>
      <c r="G254" s="5">
        <v>1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1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</row>
    <row r="255" spans="1:30" x14ac:dyDescent="0.3">
      <c r="A255" s="3" t="s">
        <v>34</v>
      </c>
      <c r="B255" s="3" t="s">
        <v>33</v>
      </c>
      <c r="C255" s="4">
        <v>0.21</v>
      </c>
      <c r="D255" s="5">
        <v>2</v>
      </c>
      <c r="E255" s="5">
        <v>0</v>
      </c>
      <c r="F255" s="6">
        <v>8.5069999999999997</v>
      </c>
      <c r="G255" s="5">
        <v>1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1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</row>
    <row r="256" spans="1:30" x14ac:dyDescent="0.3">
      <c r="A256" s="3" t="s">
        <v>227</v>
      </c>
      <c r="B256" s="3" t="s">
        <v>225</v>
      </c>
      <c r="C256" s="4">
        <v>0.20699999999999999</v>
      </c>
      <c r="D256" s="5">
        <v>0</v>
      </c>
      <c r="E256" s="5">
        <v>0</v>
      </c>
      <c r="F256" s="6">
        <v>20.548999999999999</v>
      </c>
      <c r="G256" s="5">
        <v>1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1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</row>
    <row r="257" spans="1:30" x14ac:dyDescent="0.3">
      <c r="A257" s="7" t="s">
        <v>393</v>
      </c>
      <c r="B257" s="7" t="s">
        <v>225</v>
      </c>
      <c r="C257" s="5">
        <v>0.20699999999999999</v>
      </c>
      <c r="D257" s="5">
        <v>0</v>
      </c>
      <c r="E257" s="5">
        <v>0</v>
      </c>
      <c r="F257" s="6">
        <v>20.548999999999999</v>
      </c>
      <c r="G257" s="5">
        <v>1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1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</row>
    <row r="258" spans="1:30" x14ac:dyDescent="0.3">
      <c r="A258" s="3" t="s">
        <v>336</v>
      </c>
      <c r="B258" s="3" t="s">
        <v>17</v>
      </c>
      <c r="C258" s="4">
        <v>0.20499999999999999</v>
      </c>
      <c r="D258" s="5">
        <v>0</v>
      </c>
      <c r="E258" s="5">
        <v>0</v>
      </c>
      <c r="F258" s="6">
        <v>7.516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1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</row>
    <row r="259" spans="1:30" x14ac:dyDescent="0.3">
      <c r="A259" s="7" t="s">
        <v>363</v>
      </c>
      <c r="B259" s="7" t="s">
        <v>99</v>
      </c>
      <c r="C259" s="5">
        <v>0.19900000000000001</v>
      </c>
      <c r="D259" s="5">
        <v>1</v>
      </c>
      <c r="E259" s="5">
        <v>0</v>
      </c>
      <c r="F259" s="6">
        <v>17.068000000000001</v>
      </c>
      <c r="G259" s="5">
        <v>1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1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</row>
    <row r="260" spans="1:30" x14ac:dyDescent="0.3">
      <c r="A260" s="7" t="s">
        <v>365</v>
      </c>
      <c r="B260" s="7" t="s">
        <v>99</v>
      </c>
      <c r="C260" s="5">
        <v>0.19800000000000001</v>
      </c>
      <c r="D260" s="5">
        <v>0</v>
      </c>
      <c r="E260" s="5">
        <v>0</v>
      </c>
      <c r="F260" s="6">
        <v>17.068000000000001</v>
      </c>
      <c r="G260" s="5">
        <v>1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1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</row>
    <row r="261" spans="1:30" x14ac:dyDescent="0.3">
      <c r="A261" s="7" t="s">
        <v>371</v>
      </c>
      <c r="B261" s="7" t="s">
        <v>212</v>
      </c>
      <c r="C261" s="5">
        <v>0.19800000000000001</v>
      </c>
      <c r="D261" s="5">
        <v>0</v>
      </c>
      <c r="E261" s="5">
        <v>0</v>
      </c>
      <c r="F261" s="6">
        <v>32.636000000000003</v>
      </c>
      <c r="G261" s="5">
        <v>1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1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</row>
    <row r="262" spans="1:30" x14ac:dyDescent="0.3">
      <c r="A262" s="7" t="s">
        <v>394</v>
      </c>
      <c r="B262" s="7" t="s">
        <v>225</v>
      </c>
      <c r="C262" s="5">
        <v>0.19800000000000001</v>
      </c>
      <c r="D262" s="5">
        <v>1</v>
      </c>
      <c r="E262" s="5">
        <v>0</v>
      </c>
      <c r="F262" s="6">
        <v>20.548999999999999</v>
      </c>
      <c r="G262" s="5">
        <v>1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1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</row>
    <row r="263" spans="1:30" x14ac:dyDescent="0.3">
      <c r="A263" s="7" t="s">
        <v>372</v>
      </c>
      <c r="B263" s="7" t="s">
        <v>212</v>
      </c>
      <c r="C263" s="5">
        <v>0.192</v>
      </c>
      <c r="D263" s="5">
        <v>0</v>
      </c>
      <c r="E263" s="5">
        <v>0</v>
      </c>
      <c r="F263" s="6">
        <v>32.636000000000003</v>
      </c>
      <c r="G263" s="5">
        <v>1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1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</row>
    <row r="264" spans="1:30" x14ac:dyDescent="0.3">
      <c r="A264" s="7" t="s">
        <v>397</v>
      </c>
      <c r="B264" s="7" t="s">
        <v>225</v>
      </c>
      <c r="C264" s="5">
        <v>0.19</v>
      </c>
      <c r="D264" s="5">
        <v>0</v>
      </c>
      <c r="E264" s="5">
        <v>0</v>
      </c>
      <c r="F264" s="6">
        <v>20.548999999999999</v>
      </c>
      <c r="G264" s="5">
        <v>1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1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</row>
    <row r="265" spans="1:30" x14ac:dyDescent="0.3">
      <c r="A265" s="7" t="s">
        <v>373</v>
      </c>
      <c r="B265" s="7" t="s">
        <v>212</v>
      </c>
      <c r="C265" s="5">
        <v>0.188</v>
      </c>
      <c r="D265" s="5">
        <v>0</v>
      </c>
      <c r="E265" s="5">
        <v>0</v>
      </c>
      <c r="F265" s="6">
        <v>32.636000000000003</v>
      </c>
      <c r="G265" s="5">
        <v>1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1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</row>
    <row r="266" spans="1:30" x14ac:dyDescent="0.3">
      <c r="A266" s="7" t="s">
        <v>374</v>
      </c>
      <c r="B266" s="7" t="s">
        <v>212</v>
      </c>
      <c r="C266" s="5">
        <v>0.187</v>
      </c>
      <c r="D266" s="5">
        <v>0</v>
      </c>
      <c r="E266" s="5">
        <v>0</v>
      </c>
      <c r="F266" s="6">
        <v>32.636000000000003</v>
      </c>
      <c r="G266" s="5">
        <v>1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1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</row>
    <row r="267" spans="1:30" x14ac:dyDescent="0.3">
      <c r="A267" s="7" t="s">
        <v>395</v>
      </c>
      <c r="B267" s="7" t="s">
        <v>225</v>
      </c>
      <c r="C267" s="5">
        <v>0.182</v>
      </c>
      <c r="D267" s="5">
        <v>0</v>
      </c>
      <c r="E267" s="5">
        <v>0</v>
      </c>
      <c r="F267" s="6">
        <v>20.548999999999999</v>
      </c>
      <c r="G267" s="5">
        <v>1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1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</row>
    <row r="268" spans="1:30" x14ac:dyDescent="0.3">
      <c r="A268" s="7" t="s">
        <v>390</v>
      </c>
      <c r="B268" s="7" t="s">
        <v>130</v>
      </c>
      <c r="C268" s="5">
        <v>0.18099999999999999</v>
      </c>
      <c r="D268" s="5">
        <v>0</v>
      </c>
      <c r="E268" s="5">
        <v>0</v>
      </c>
      <c r="F268" s="6">
        <v>10.366</v>
      </c>
      <c r="G268" s="5">
        <v>1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1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</row>
    <row r="269" spans="1:30" x14ac:dyDescent="0.3">
      <c r="A269" s="7" t="s">
        <v>396</v>
      </c>
      <c r="B269" s="7" t="s">
        <v>225</v>
      </c>
      <c r="C269" s="5">
        <v>0.18099999999999999</v>
      </c>
      <c r="D269" s="5">
        <v>0</v>
      </c>
      <c r="E269" s="5">
        <v>0</v>
      </c>
      <c r="F269" s="6">
        <v>20.548999999999999</v>
      </c>
      <c r="G269" s="5">
        <v>1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1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</row>
    <row r="270" spans="1:30" x14ac:dyDescent="0.3">
      <c r="A270" s="7" t="s">
        <v>407</v>
      </c>
      <c r="B270" s="7" t="s">
        <v>325</v>
      </c>
      <c r="C270" s="5">
        <v>0.17399999999999999</v>
      </c>
      <c r="D270" s="5">
        <v>3</v>
      </c>
      <c r="E270" s="5">
        <v>0</v>
      </c>
      <c r="F270" s="6">
        <v>20.215</v>
      </c>
      <c r="G270" s="5">
        <v>1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1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</row>
    <row r="271" spans="1:30" x14ac:dyDescent="0.3">
      <c r="A271" s="7" t="s">
        <v>375</v>
      </c>
      <c r="B271" s="7" t="s">
        <v>212</v>
      </c>
      <c r="C271" s="5">
        <v>0.17199999999999999</v>
      </c>
      <c r="D271" s="5">
        <v>0</v>
      </c>
      <c r="E271" s="5">
        <v>0</v>
      </c>
      <c r="F271" s="6">
        <v>32.636000000000003</v>
      </c>
      <c r="G271" s="5">
        <v>1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1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</row>
    <row r="272" spans="1:30" x14ac:dyDescent="0.3">
      <c r="A272" s="7" t="s">
        <v>399</v>
      </c>
      <c r="B272" s="7" t="s">
        <v>225</v>
      </c>
      <c r="C272" s="5">
        <v>0.17</v>
      </c>
      <c r="D272" s="5">
        <v>0</v>
      </c>
      <c r="E272" s="5">
        <v>0</v>
      </c>
      <c r="F272" s="6">
        <v>20.548999999999999</v>
      </c>
      <c r="G272" s="5">
        <v>1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1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</row>
    <row r="273" spans="1:30" x14ac:dyDescent="0.3">
      <c r="A273" s="7" t="s">
        <v>388</v>
      </c>
      <c r="B273" s="7" t="s">
        <v>130</v>
      </c>
      <c r="C273" s="5">
        <v>0.16800000000000001</v>
      </c>
      <c r="D273" s="5">
        <v>0</v>
      </c>
      <c r="E273" s="5">
        <v>0</v>
      </c>
      <c r="F273" s="6">
        <v>10.366</v>
      </c>
      <c r="G273" s="5">
        <v>1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1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</row>
    <row r="274" spans="1:30" x14ac:dyDescent="0.3">
      <c r="A274" s="7" t="s">
        <v>376</v>
      </c>
      <c r="B274" s="7" t="s">
        <v>212</v>
      </c>
      <c r="C274" s="5">
        <v>0.16800000000000001</v>
      </c>
      <c r="D274" s="5">
        <v>0</v>
      </c>
      <c r="E274" s="5">
        <v>0</v>
      </c>
      <c r="F274" s="6">
        <v>32.636000000000003</v>
      </c>
      <c r="G274" s="5">
        <v>1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1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</row>
    <row r="275" spans="1:30" x14ac:dyDescent="0.3">
      <c r="A275" s="7" t="s">
        <v>400</v>
      </c>
      <c r="B275" s="7" t="s">
        <v>225</v>
      </c>
      <c r="C275" s="5">
        <v>0.16400000000000001</v>
      </c>
      <c r="D275" s="5">
        <v>0</v>
      </c>
      <c r="E275" s="5">
        <v>0</v>
      </c>
      <c r="F275" s="6">
        <v>20.548999999999999</v>
      </c>
      <c r="G275" s="5">
        <v>1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1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</row>
    <row r="276" spans="1:30" x14ac:dyDescent="0.3">
      <c r="A276" s="7" t="s">
        <v>377</v>
      </c>
      <c r="B276" s="7" t="s">
        <v>212</v>
      </c>
      <c r="C276" s="5">
        <v>0.159</v>
      </c>
      <c r="D276" s="5">
        <v>0</v>
      </c>
      <c r="E276" s="5">
        <v>0</v>
      </c>
      <c r="F276" s="6">
        <v>32.636000000000003</v>
      </c>
      <c r="G276" s="5">
        <v>1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1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</row>
    <row r="277" spans="1:30" x14ac:dyDescent="0.3">
      <c r="A277" s="3" t="s">
        <v>7</v>
      </c>
      <c r="B277" s="3" t="s">
        <v>8</v>
      </c>
      <c r="C277" s="4">
        <v>0.157</v>
      </c>
      <c r="D277" s="5">
        <v>5</v>
      </c>
      <c r="E277" s="5">
        <v>1</v>
      </c>
      <c r="F277" s="6">
        <v>2.1509999999999998</v>
      </c>
      <c r="G277" s="5">
        <v>1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1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</row>
    <row r="278" spans="1:30" x14ac:dyDescent="0.3">
      <c r="A278" s="7" t="s">
        <v>386</v>
      </c>
      <c r="B278" s="7" t="s">
        <v>91</v>
      </c>
      <c r="C278" s="5">
        <v>0.154</v>
      </c>
      <c r="D278" s="5">
        <v>0</v>
      </c>
      <c r="E278" s="5">
        <v>0</v>
      </c>
      <c r="F278" s="6">
        <v>14.356999999999999</v>
      </c>
      <c r="G278" s="5">
        <v>1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1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</row>
    <row r="279" spans="1:30" x14ac:dyDescent="0.3">
      <c r="A279" s="3" t="s">
        <v>332</v>
      </c>
      <c r="B279" s="3" t="s">
        <v>112</v>
      </c>
      <c r="C279" s="4">
        <v>0.154</v>
      </c>
      <c r="D279" s="5">
        <v>1</v>
      </c>
      <c r="E279" s="5">
        <v>0</v>
      </c>
      <c r="F279" s="6">
        <v>4.6120000000000001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1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</row>
    <row r="280" spans="1:30" x14ac:dyDescent="0.3">
      <c r="A280" s="3" t="s">
        <v>331</v>
      </c>
      <c r="B280" s="3" t="s">
        <v>112</v>
      </c>
      <c r="C280" s="4">
        <v>0.152</v>
      </c>
      <c r="D280" s="5">
        <v>0</v>
      </c>
      <c r="E280" s="5">
        <v>0</v>
      </c>
      <c r="F280" s="6">
        <v>4.6120000000000001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1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</row>
    <row r="281" spans="1:30" x14ac:dyDescent="0.3">
      <c r="A281" s="7" t="s">
        <v>378</v>
      </c>
      <c r="B281" s="7" t="s">
        <v>212</v>
      </c>
      <c r="C281" s="5">
        <v>0.152</v>
      </c>
      <c r="D281" s="5">
        <v>0</v>
      </c>
      <c r="E281" s="5">
        <v>0</v>
      </c>
      <c r="F281" s="6">
        <v>32.636000000000003</v>
      </c>
      <c r="G281" s="5">
        <v>1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1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</row>
    <row r="282" spans="1:30" x14ac:dyDescent="0.3">
      <c r="A282" s="7" t="s">
        <v>387</v>
      </c>
      <c r="B282" s="7" t="s">
        <v>91</v>
      </c>
      <c r="C282" s="5">
        <v>0.15</v>
      </c>
      <c r="D282" s="5">
        <v>0</v>
      </c>
      <c r="E282" s="5">
        <v>0</v>
      </c>
      <c r="F282" s="6">
        <v>14.356999999999999</v>
      </c>
      <c r="G282" s="5">
        <v>1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1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</row>
    <row r="283" spans="1:30" x14ac:dyDescent="0.3">
      <c r="A283" s="7" t="s">
        <v>391</v>
      </c>
      <c r="B283" s="7" t="s">
        <v>130</v>
      </c>
      <c r="C283" s="5">
        <v>0.14899999999999999</v>
      </c>
      <c r="D283" s="5">
        <v>0</v>
      </c>
      <c r="E283" s="5">
        <v>0</v>
      </c>
      <c r="F283" s="6">
        <v>10.366</v>
      </c>
      <c r="G283" s="5">
        <v>1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1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</row>
    <row r="284" spans="1:30" x14ac:dyDescent="0.3">
      <c r="A284" s="7" t="s">
        <v>401</v>
      </c>
      <c r="B284" s="7" t="s">
        <v>225</v>
      </c>
      <c r="C284" s="5">
        <v>0.14599999999999999</v>
      </c>
      <c r="D284" s="5">
        <v>0</v>
      </c>
      <c r="E284" s="5">
        <v>0</v>
      </c>
      <c r="F284" s="6">
        <v>20.548999999999999</v>
      </c>
      <c r="G284" s="5">
        <v>1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1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</row>
    <row r="285" spans="1:30" x14ac:dyDescent="0.3">
      <c r="A285" s="7" t="s">
        <v>389</v>
      </c>
      <c r="B285" s="7" t="s">
        <v>130</v>
      </c>
      <c r="C285" s="5">
        <v>0.14499999999999999</v>
      </c>
      <c r="D285" s="5">
        <v>0</v>
      </c>
      <c r="E285" s="5">
        <v>0</v>
      </c>
      <c r="F285" s="6">
        <v>10.366</v>
      </c>
      <c r="G285" s="5">
        <v>1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1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</row>
    <row r="286" spans="1:30" x14ac:dyDescent="0.3">
      <c r="A286" s="7" t="s">
        <v>379</v>
      </c>
      <c r="B286" s="7" t="s">
        <v>212</v>
      </c>
      <c r="C286" s="5">
        <v>0.14499999999999999</v>
      </c>
      <c r="D286" s="5">
        <v>0</v>
      </c>
      <c r="E286" s="5">
        <v>0</v>
      </c>
      <c r="F286" s="6">
        <v>32.636000000000003</v>
      </c>
      <c r="G286" s="5">
        <v>1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1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</row>
    <row r="287" spans="1:30" x14ac:dyDescent="0.3">
      <c r="A287" s="7" t="s">
        <v>405</v>
      </c>
      <c r="B287" s="7" t="s">
        <v>33</v>
      </c>
      <c r="C287" s="5">
        <v>0.14399999999999999</v>
      </c>
      <c r="D287" s="5">
        <v>0</v>
      </c>
      <c r="E287" s="5">
        <v>0</v>
      </c>
      <c r="F287" s="6">
        <v>8.5069999999999997</v>
      </c>
      <c r="G287" s="5">
        <v>1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1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</row>
    <row r="288" spans="1:30" x14ac:dyDescent="0.3">
      <c r="A288" s="7" t="s">
        <v>398</v>
      </c>
      <c r="B288" s="7" t="s">
        <v>225</v>
      </c>
      <c r="C288" s="5">
        <v>0.14399999999999999</v>
      </c>
      <c r="D288" s="5">
        <v>0</v>
      </c>
      <c r="E288" s="5">
        <v>0</v>
      </c>
      <c r="F288" s="6">
        <v>20.548999999999999</v>
      </c>
      <c r="G288" s="5">
        <v>1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1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</row>
    <row r="289" spans="1:30" x14ac:dyDescent="0.3">
      <c r="A289" s="7" t="s">
        <v>380</v>
      </c>
      <c r="B289" s="7" t="s">
        <v>212</v>
      </c>
      <c r="C289" s="5">
        <v>0.14199999999999999</v>
      </c>
      <c r="D289" s="5">
        <v>0</v>
      </c>
      <c r="E289" s="5">
        <v>0</v>
      </c>
      <c r="F289" s="6">
        <v>32.636000000000003</v>
      </c>
      <c r="G289" s="5">
        <v>1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1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</row>
    <row r="290" spans="1:30" x14ac:dyDescent="0.3">
      <c r="A290" s="7" t="s">
        <v>412</v>
      </c>
      <c r="B290" s="7" t="s">
        <v>325</v>
      </c>
      <c r="C290" s="5">
        <v>0.14099999999999999</v>
      </c>
      <c r="D290" s="5">
        <v>0</v>
      </c>
      <c r="E290" s="5">
        <v>0</v>
      </c>
      <c r="F290" s="6">
        <v>20.215</v>
      </c>
      <c r="G290" s="5">
        <v>1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1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</row>
    <row r="291" spans="1:30" x14ac:dyDescent="0.3">
      <c r="A291" s="7" t="s">
        <v>381</v>
      </c>
      <c r="B291" s="7" t="s">
        <v>212</v>
      </c>
      <c r="C291" s="5">
        <v>0.13</v>
      </c>
      <c r="D291" s="5">
        <v>0</v>
      </c>
      <c r="E291" s="5">
        <v>0</v>
      </c>
      <c r="F291" s="6">
        <v>32.636000000000003</v>
      </c>
      <c r="G291" s="5">
        <v>1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1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</row>
    <row r="292" spans="1:30" x14ac:dyDescent="0.3">
      <c r="A292" s="3" t="s">
        <v>334</v>
      </c>
      <c r="B292" s="3" t="s">
        <v>17</v>
      </c>
      <c r="C292" s="4">
        <v>0.13</v>
      </c>
      <c r="D292" s="5">
        <v>2</v>
      </c>
      <c r="E292" s="5">
        <v>0</v>
      </c>
      <c r="F292" s="6">
        <v>7.516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1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</row>
    <row r="293" spans="1:30" x14ac:dyDescent="0.3">
      <c r="A293" s="7" t="s">
        <v>408</v>
      </c>
      <c r="B293" s="7" t="s">
        <v>325</v>
      </c>
      <c r="C293" s="5">
        <v>0.129</v>
      </c>
      <c r="D293" s="5">
        <v>0</v>
      </c>
      <c r="E293" s="5">
        <v>0</v>
      </c>
      <c r="F293" s="6">
        <v>20.215</v>
      </c>
      <c r="G293" s="5">
        <v>1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1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</row>
    <row r="294" spans="1:30" x14ac:dyDescent="0.3">
      <c r="A294" s="7" t="s">
        <v>409</v>
      </c>
      <c r="B294" s="7" t="s">
        <v>325</v>
      </c>
      <c r="C294" s="5">
        <v>0.129</v>
      </c>
      <c r="D294" s="5">
        <v>0</v>
      </c>
      <c r="E294" s="5">
        <v>0</v>
      </c>
      <c r="F294" s="6">
        <v>20.215</v>
      </c>
      <c r="G294" s="5">
        <v>1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1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</row>
    <row r="295" spans="1:30" x14ac:dyDescent="0.3">
      <c r="A295" s="7" t="s">
        <v>413</v>
      </c>
      <c r="B295" s="7" t="s">
        <v>325</v>
      </c>
      <c r="C295" s="5">
        <v>0.128</v>
      </c>
      <c r="D295" s="5">
        <v>0</v>
      </c>
      <c r="E295" s="5">
        <v>0</v>
      </c>
      <c r="F295" s="6">
        <v>20.215</v>
      </c>
      <c r="G295" s="5">
        <v>1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1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</row>
    <row r="296" spans="1:30" x14ac:dyDescent="0.3">
      <c r="A296" s="7" t="s">
        <v>402</v>
      </c>
      <c r="B296" s="7" t="s">
        <v>225</v>
      </c>
      <c r="C296" s="5">
        <v>0.128</v>
      </c>
      <c r="D296" s="5">
        <v>0</v>
      </c>
      <c r="E296" s="5">
        <v>0</v>
      </c>
      <c r="F296" s="6">
        <v>20.548999999999999</v>
      </c>
      <c r="G296" s="5">
        <v>1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1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</row>
    <row r="297" spans="1:30" x14ac:dyDescent="0.3">
      <c r="A297" s="7" t="s">
        <v>382</v>
      </c>
      <c r="B297" s="7" t="s">
        <v>212</v>
      </c>
      <c r="C297" s="5">
        <v>0.127</v>
      </c>
      <c r="D297" s="5">
        <v>0</v>
      </c>
      <c r="E297" s="5">
        <v>0</v>
      </c>
      <c r="F297" s="6">
        <v>32.636000000000003</v>
      </c>
      <c r="G297" s="5">
        <v>1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1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</row>
    <row r="298" spans="1:30" x14ac:dyDescent="0.3">
      <c r="A298" s="7" t="s">
        <v>404</v>
      </c>
      <c r="B298" s="7" t="s">
        <v>33</v>
      </c>
      <c r="C298" s="5">
        <v>0.125</v>
      </c>
      <c r="D298" s="5">
        <v>0</v>
      </c>
      <c r="E298" s="5">
        <v>0</v>
      </c>
      <c r="F298" s="6">
        <v>8.5069999999999997</v>
      </c>
      <c r="G298" s="5">
        <v>1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1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</row>
    <row r="299" spans="1:30" x14ac:dyDescent="0.3">
      <c r="A299" s="7" t="s">
        <v>369</v>
      </c>
      <c r="B299" s="7" t="s">
        <v>99</v>
      </c>
      <c r="C299" s="5">
        <v>0.125</v>
      </c>
      <c r="D299" s="5">
        <v>0</v>
      </c>
      <c r="E299" s="5">
        <v>0</v>
      </c>
      <c r="F299" s="6">
        <v>17.068000000000001</v>
      </c>
      <c r="G299" s="5">
        <v>1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1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</row>
    <row r="300" spans="1:30" x14ac:dyDescent="0.3">
      <c r="A300" s="7" t="s">
        <v>383</v>
      </c>
      <c r="B300" s="7" t="s">
        <v>212</v>
      </c>
      <c r="C300" s="5">
        <v>0.125</v>
      </c>
      <c r="D300" s="5">
        <v>0</v>
      </c>
      <c r="E300" s="5">
        <v>0</v>
      </c>
      <c r="F300" s="6">
        <v>32.636000000000003</v>
      </c>
      <c r="G300" s="5">
        <v>1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1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</row>
    <row r="301" spans="1:30" x14ac:dyDescent="0.3">
      <c r="A301" s="7" t="s">
        <v>366</v>
      </c>
      <c r="B301" s="7" t="s">
        <v>99</v>
      </c>
      <c r="C301" s="5">
        <v>0.11899999999999999</v>
      </c>
      <c r="D301" s="5">
        <v>0</v>
      </c>
      <c r="E301" s="5">
        <v>0</v>
      </c>
      <c r="F301" s="6">
        <v>17.068000000000001</v>
      </c>
      <c r="G301" s="5">
        <v>1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1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</row>
    <row r="302" spans="1:30" x14ac:dyDescent="0.3">
      <c r="A302" s="7" t="s">
        <v>367</v>
      </c>
      <c r="B302" s="7" t="s">
        <v>99</v>
      </c>
      <c r="C302" s="5">
        <v>0.11700000000000001</v>
      </c>
      <c r="D302" s="5">
        <v>0</v>
      </c>
      <c r="E302" s="5">
        <v>0</v>
      </c>
      <c r="F302" s="6">
        <v>17.068000000000001</v>
      </c>
      <c r="G302" s="5">
        <v>1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1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</row>
    <row r="303" spans="1:30" x14ac:dyDescent="0.3">
      <c r="A303" s="3" t="s">
        <v>333</v>
      </c>
      <c r="B303" s="3" t="s">
        <v>17</v>
      </c>
      <c r="C303" s="4">
        <v>0.11600000000000001</v>
      </c>
      <c r="D303" s="5">
        <v>2</v>
      </c>
      <c r="E303" s="5">
        <v>0</v>
      </c>
      <c r="F303" s="6">
        <v>7.516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1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</row>
    <row r="304" spans="1:30" x14ac:dyDescent="0.3">
      <c r="A304" s="7" t="s">
        <v>414</v>
      </c>
      <c r="B304" s="7" t="s">
        <v>325</v>
      </c>
      <c r="C304" s="5">
        <v>0.112</v>
      </c>
      <c r="D304" s="5">
        <v>0</v>
      </c>
      <c r="E304" s="5">
        <v>0</v>
      </c>
      <c r="F304" s="6">
        <v>20.215</v>
      </c>
      <c r="G304" s="5">
        <v>1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1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</row>
    <row r="305" spans="1:30" x14ac:dyDescent="0.3">
      <c r="A305" s="7" t="s">
        <v>410</v>
      </c>
      <c r="B305" s="7" t="s">
        <v>325</v>
      </c>
      <c r="C305" s="5">
        <v>0.109</v>
      </c>
      <c r="D305" s="5">
        <v>0</v>
      </c>
      <c r="E305" s="5">
        <v>0</v>
      </c>
      <c r="F305" s="6">
        <v>20.215</v>
      </c>
      <c r="G305" s="5">
        <v>1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1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</row>
    <row r="306" spans="1:30" x14ac:dyDescent="0.3">
      <c r="A306" s="7" t="s">
        <v>384</v>
      </c>
      <c r="B306" s="7" t="s">
        <v>212</v>
      </c>
      <c r="C306" s="5">
        <v>0.106</v>
      </c>
      <c r="D306" s="5">
        <v>0</v>
      </c>
      <c r="E306" s="5">
        <v>0</v>
      </c>
      <c r="F306" s="6">
        <v>32.636000000000003</v>
      </c>
      <c r="G306" s="5">
        <v>1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1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</row>
    <row r="307" spans="1:30" x14ac:dyDescent="0.3">
      <c r="A307" s="7" t="s">
        <v>411</v>
      </c>
      <c r="B307" s="7" t="s">
        <v>325</v>
      </c>
      <c r="C307" s="5">
        <v>0.105</v>
      </c>
      <c r="D307" s="5">
        <v>0</v>
      </c>
      <c r="E307" s="5">
        <v>0</v>
      </c>
      <c r="F307" s="6">
        <v>20.215</v>
      </c>
      <c r="G307" s="5">
        <v>1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1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</row>
    <row r="308" spans="1:30" x14ac:dyDescent="0.3">
      <c r="A308" s="7" t="s">
        <v>403</v>
      </c>
      <c r="B308" s="7" t="s">
        <v>225</v>
      </c>
      <c r="C308" s="5">
        <v>0.105</v>
      </c>
      <c r="D308" s="5">
        <v>0</v>
      </c>
      <c r="E308" s="5">
        <v>0</v>
      </c>
      <c r="F308" s="6">
        <v>20.548999999999999</v>
      </c>
      <c r="G308" s="5">
        <v>1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1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</row>
    <row r="309" spans="1:30" x14ac:dyDescent="0.3">
      <c r="A309" s="7" t="s">
        <v>392</v>
      </c>
      <c r="B309" s="7" t="s">
        <v>130</v>
      </c>
      <c r="C309" s="5">
        <v>0.10299999999999999</v>
      </c>
      <c r="D309" s="5">
        <v>0</v>
      </c>
      <c r="E309" s="5">
        <v>0</v>
      </c>
      <c r="F309" s="6">
        <v>10.366</v>
      </c>
      <c r="G309" s="5">
        <v>1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1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</row>
    <row r="310" spans="1:30" x14ac:dyDescent="0.3">
      <c r="A310" s="7" t="s">
        <v>406</v>
      </c>
      <c r="B310" s="7" t="s">
        <v>33</v>
      </c>
      <c r="C310" s="5">
        <v>0.10100000000000001</v>
      </c>
      <c r="D310" s="5">
        <v>0</v>
      </c>
      <c r="E310" s="5">
        <v>0</v>
      </c>
      <c r="F310" s="6">
        <v>8.5069999999999997</v>
      </c>
      <c r="G310" s="5">
        <v>1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1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</row>
    <row r="311" spans="1:30" x14ac:dyDescent="0.3">
      <c r="A311" s="7" t="s">
        <v>368</v>
      </c>
      <c r="B311" s="7" t="s">
        <v>99</v>
      </c>
      <c r="C311" s="5">
        <v>0.10100000000000001</v>
      </c>
      <c r="D311" s="5">
        <v>0</v>
      </c>
      <c r="E311" s="5">
        <v>0</v>
      </c>
      <c r="F311" s="6">
        <v>17.068000000000001</v>
      </c>
      <c r="G311" s="5">
        <v>1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1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</row>
    <row r="312" spans="1:30" x14ac:dyDescent="0.3">
      <c r="A312" s="7"/>
      <c r="B312" s="7"/>
      <c r="C312" s="7"/>
      <c r="D312" s="7">
        <f>SUM(D2:D311)</f>
        <v>792</v>
      </c>
      <c r="E312" s="7">
        <f>SUM(E2:E311)</f>
        <v>74</v>
      </c>
      <c r="F312" s="8"/>
      <c r="G312" s="7">
        <f t="shared" ref="G312:AD312" si="0">SUM(G2:G311)</f>
        <v>128</v>
      </c>
      <c r="H312" s="7">
        <f t="shared" si="0"/>
        <v>62</v>
      </c>
      <c r="I312" s="7">
        <f t="shared" si="0"/>
        <v>25</v>
      </c>
      <c r="J312" s="7">
        <f t="shared" si="0"/>
        <v>4</v>
      </c>
      <c r="K312" s="7">
        <f t="shared" si="0"/>
        <v>2</v>
      </c>
      <c r="L312" s="7">
        <f t="shared" si="0"/>
        <v>7</v>
      </c>
      <c r="M312" s="7">
        <f t="shared" si="0"/>
        <v>5</v>
      </c>
      <c r="N312" s="7">
        <f t="shared" si="0"/>
        <v>3</v>
      </c>
      <c r="O312" s="7">
        <f t="shared" si="0"/>
        <v>24</v>
      </c>
      <c r="P312" s="7">
        <f t="shared" si="0"/>
        <v>6</v>
      </c>
      <c r="Q312" s="7">
        <f t="shared" si="0"/>
        <v>12</v>
      </c>
      <c r="R312" s="7">
        <f t="shared" si="0"/>
        <v>6</v>
      </c>
      <c r="S312" s="7">
        <f t="shared" si="0"/>
        <v>12</v>
      </c>
      <c r="T312" s="7">
        <f t="shared" si="0"/>
        <v>6</v>
      </c>
      <c r="U312" s="7">
        <f t="shared" si="0"/>
        <v>1</v>
      </c>
      <c r="V312" s="7">
        <f t="shared" si="0"/>
        <v>14</v>
      </c>
      <c r="W312" s="7">
        <f t="shared" si="0"/>
        <v>39</v>
      </c>
      <c r="X312" s="7">
        <f t="shared" si="0"/>
        <v>3</v>
      </c>
      <c r="Y312" s="7">
        <f t="shared" si="0"/>
        <v>3</v>
      </c>
      <c r="Z312" s="7">
        <f t="shared" si="0"/>
        <v>1</v>
      </c>
      <c r="AA312" s="7">
        <f t="shared" si="0"/>
        <v>1</v>
      </c>
      <c r="AB312" s="7">
        <f t="shared" si="0"/>
        <v>23</v>
      </c>
      <c r="AC312" s="7">
        <f t="shared" si="0"/>
        <v>18</v>
      </c>
      <c r="AD312" s="7">
        <f t="shared" si="0"/>
        <v>33</v>
      </c>
    </row>
  </sheetData>
  <sortState xmlns:xlrd2="http://schemas.microsoft.com/office/spreadsheetml/2017/richdata2" ref="A2:AD311">
    <sortCondition descending="1" ref="C2:C311"/>
    <sortCondition ref="D2:D311"/>
    <sortCondition ref="F2:F3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DDC6-F828-481D-BAEC-CC67C3EBB696}">
  <dimension ref="A1:F24"/>
  <sheetViews>
    <sheetView workbookViewId="0">
      <selection activeCell="D24" sqref="D24"/>
    </sheetView>
  </sheetViews>
  <sheetFormatPr defaultRowHeight="14.4" x14ac:dyDescent="0.3"/>
  <cols>
    <col min="1" max="1" width="14.88671875" customWidth="1"/>
    <col min="2" max="2" width="10" customWidth="1"/>
    <col min="3" max="3" width="8" customWidth="1"/>
    <col min="4" max="4" width="32" customWidth="1"/>
    <col min="5" max="5" width="46.109375" customWidth="1"/>
    <col min="6" max="6" width="19.6640625" customWidth="1"/>
  </cols>
  <sheetData>
    <row r="1" spans="1:6" x14ac:dyDescent="0.3">
      <c r="A1" t="s">
        <v>525</v>
      </c>
      <c r="B1" t="s">
        <v>526</v>
      </c>
      <c r="C1" t="s">
        <v>533</v>
      </c>
      <c r="D1" t="s">
        <v>532</v>
      </c>
      <c r="E1" t="s">
        <v>539</v>
      </c>
      <c r="F1" t="s">
        <v>553</v>
      </c>
    </row>
    <row r="2" spans="1:6" x14ac:dyDescent="0.3">
      <c r="A2" t="s">
        <v>212</v>
      </c>
      <c r="B2" t="s">
        <v>527</v>
      </c>
      <c r="C2">
        <v>24</v>
      </c>
      <c r="D2" t="s">
        <v>534</v>
      </c>
      <c r="E2" t="s">
        <v>540</v>
      </c>
      <c r="F2" t="s">
        <v>555</v>
      </c>
    </row>
    <row r="3" spans="1:6" x14ac:dyDescent="0.3">
      <c r="A3" t="s">
        <v>91</v>
      </c>
      <c r="B3" t="s">
        <v>527</v>
      </c>
      <c r="C3">
        <v>6</v>
      </c>
      <c r="D3" t="s">
        <v>534</v>
      </c>
      <c r="E3" t="s">
        <v>540</v>
      </c>
      <c r="F3" t="s">
        <v>554</v>
      </c>
    </row>
    <row r="4" spans="1:6" x14ac:dyDescent="0.3">
      <c r="A4" t="s">
        <v>325</v>
      </c>
      <c r="B4" t="s">
        <v>527</v>
      </c>
      <c r="C4">
        <v>12</v>
      </c>
      <c r="D4" t="s">
        <v>534</v>
      </c>
      <c r="E4" t="s">
        <v>540</v>
      </c>
      <c r="F4" t="s">
        <v>556</v>
      </c>
    </row>
    <row r="5" spans="1:6" x14ac:dyDescent="0.3">
      <c r="A5" t="s">
        <v>130</v>
      </c>
      <c r="B5" t="s">
        <v>527</v>
      </c>
      <c r="C5">
        <v>6</v>
      </c>
      <c r="D5" t="s">
        <v>534</v>
      </c>
      <c r="E5" t="s">
        <v>540</v>
      </c>
      <c r="F5" t="s">
        <v>555</v>
      </c>
    </row>
    <row r="6" spans="1:6" x14ac:dyDescent="0.3">
      <c r="A6" t="s">
        <v>99</v>
      </c>
      <c r="B6" t="s">
        <v>527</v>
      </c>
      <c r="C6">
        <v>12</v>
      </c>
      <c r="D6" t="s">
        <v>534</v>
      </c>
      <c r="E6" t="s">
        <v>540</v>
      </c>
      <c r="F6" t="s">
        <v>555</v>
      </c>
    </row>
    <row r="7" spans="1:6" x14ac:dyDescent="0.3">
      <c r="A7" t="s">
        <v>33</v>
      </c>
      <c r="B7" t="s">
        <v>527</v>
      </c>
      <c r="C7">
        <v>6</v>
      </c>
      <c r="D7" t="s">
        <v>534</v>
      </c>
      <c r="E7" t="s">
        <v>540</v>
      </c>
      <c r="F7" t="s">
        <v>554</v>
      </c>
    </row>
    <row r="8" spans="1:6" x14ac:dyDescent="0.3">
      <c r="A8" t="s">
        <v>8</v>
      </c>
      <c r="B8" t="s">
        <v>527</v>
      </c>
      <c r="C8">
        <v>1</v>
      </c>
      <c r="D8" t="s">
        <v>534</v>
      </c>
      <c r="E8" t="s">
        <v>540</v>
      </c>
      <c r="F8" t="s">
        <v>554</v>
      </c>
    </row>
    <row r="9" spans="1:6" x14ac:dyDescent="0.3">
      <c r="A9" t="s">
        <v>225</v>
      </c>
      <c r="B9" t="s">
        <v>527</v>
      </c>
      <c r="C9">
        <v>14</v>
      </c>
      <c r="D9" t="s">
        <v>534</v>
      </c>
      <c r="E9" t="s">
        <v>540</v>
      </c>
      <c r="F9" t="s">
        <v>556</v>
      </c>
    </row>
    <row r="10" spans="1:6" x14ac:dyDescent="0.3">
      <c r="A10" t="s">
        <v>6</v>
      </c>
      <c r="B10" t="s">
        <v>527</v>
      </c>
      <c r="C10">
        <v>39</v>
      </c>
      <c r="D10" t="s">
        <v>535</v>
      </c>
      <c r="E10" t="s">
        <v>541</v>
      </c>
      <c r="F10" t="s">
        <v>557</v>
      </c>
    </row>
    <row r="11" spans="1:6" x14ac:dyDescent="0.3">
      <c r="A11" t="s">
        <v>196</v>
      </c>
      <c r="B11" t="s">
        <v>527</v>
      </c>
      <c r="C11">
        <v>3</v>
      </c>
      <c r="D11" t="s">
        <v>536</v>
      </c>
      <c r="E11" t="s">
        <v>541</v>
      </c>
      <c r="F11" t="s">
        <v>556</v>
      </c>
    </row>
    <row r="12" spans="1:6" x14ac:dyDescent="0.3">
      <c r="A12" t="s">
        <v>309</v>
      </c>
      <c r="B12" t="s">
        <v>527</v>
      </c>
      <c r="C12">
        <v>3</v>
      </c>
      <c r="D12" t="s">
        <v>536</v>
      </c>
      <c r="E12" t="s">
        <v>541</v>
      </c>
      <c r="F12" t="s">
        <v>556</v>
      </c>
    </row>
    <row r="13" spans="1:6" x14ac:dyDescent="0.3">
      <c r="A13" t="s">
        <v>184</v>
      </c>
      <c r="B13" t="s">
        <v>527</v>
      </c>
      <c r="C13">
        <v>1</v>
      </c>
      <c r="D13" t="s">
        <v>536</v>
      </c>
      <c r="E13" t="s">
        <v>541</v>
      </c>
      <c r="F13" t="s">
        <v>554</v>
      </c>
    </row>
    <row r="14" spans="1:6" x14ac:dyDescent="0.3">
      <c r="A14" t="s">
        <v>89</v>
      </c>
      <c r="B14" t="s">
        <v>527</v>
      </c>
      <c r="C14">
        <v>1</v>
      </c>
      <c r="D14" t="s">
        <v>536</v>
      </c>
      <c r="E14" t="s">
        <v>542</v>
      </c>
      <c r="F14" t="s">
        <v>556</v>
      </c>
    </row>
    <row r="15" spans="1:6" x14ac:dyDescent="0.3">
      <c r="A15" t="s">
        <v>530</v>
      </c>
      <c r="B15" t="s">
        <v>528</v>
      </c>
      <c r="C15">
        <v>62</v>
      </c>
      <c r="D15" t="s">
        <v>538</v>
      </c>
      <c r="E15" t="s">
        <v>543</v>
      </c>
      <c r="F15" t="s">
        <v>559</v>
      </c>
    </row>
    <row r="16" spans="1:6" x14ac:dyDescent="0.3">
      <c r="A16" t="s">
        <v>281</v>
      </c>
      <c r="B16" t="s">
        <v>528</v>
      </c>
      <c r="C16">
        <v>25</v>
      </c>
      <c r="D16" t="s">
        <v>537</v>
      </c>
      <c r="E16" t="s">
        <v>549</v>
      </c>
      <c r="F16" t="s">
        <v>560</v>
      </c>
    </row>
    <row r="17" spans="1:6" x14ac:dyDescent="0.3">
      <c r="A17" t="s">
        <v>39</v>
      </c>
      <c r="B17" t="s">
        <v>528</v>
      </c>
      <c r="C17">
        <v>4</v>
      </c>
      <c r="D17" t="s">
        <v>537</v>
      </c>
      <c r="E17" t="s">
        <v>544</v>
      </c>
      <c r="F17" t="s">
        <v>560</v>
      </c>
    </row>
    <row r="18" spans="1:6" x14ac:dyDescent="0.3">
      <c r="A18" t="s">
        <v>14</v>
      </c>
      <c r="B18" t="s">
        <v>528</v>
      </c>
      <c r="C18">
        <v>2</v>
      </c>
      <c r="D18" t="s">
        <v>537</v>
      </c>
      <c r="E18" t="s">
        <v>545</v>
      </c>
      <c r="F18" t="s">
        <v>560</v>
      </c>
    </row>
    <row r="19" spans="1:6" x14ac:dyDescent="0.3">
      <c r="A19" t="s">
        <v>167</v>
      </c>
      <c r="B19" t="s">
        <v>528</v>
      </c>
      <c r="C19">
        <v>7</v>
      </c>
      <c r="D19" t="s">
        <v>537</v>
      </c>
      <c r="E19" t="s">
        <v>546</v>
      </c>
      <c r="F19" t="s">
        <v>557</v>
      </c>
    </row>
    <row r="20" spans="1:6" x14ac:dyDescent="0.3">
      <c r="A20" t="s">
        <v>17</v>
      </c>
      <c r="B20" t="s">
        <v>528</v>
      </c>
      <c r="C20">
        <v>5</v>
      </c>
      <c r="D20" t="s">
        <v>534</v>
      </c>
      <c r="E20" t="s">
        <v>547</v>
      </c>
      <c r="F20" t="s">
        <v>558</v>
      </c>
    </row>
    <row r="21" spans="1:6" x14ac:dyDescent="0.3">
      <c r="A21" t="s">
        <v>112</v>
      </c>
      <c r="B21" t="s">
        <v>528</v>
      </c>
      <c r="C21">
        <v>3</v>
      </c>
      <c r="D21" t="s">
        <v>534</v>
      </c>
      <c r="E21" t="s">
        <v>548</v>
      </c>
      <c r="F21" t="s">
        <v>558</v>
      </c>
    </row>
    <row r="22" spans="1:6" x14ac:dyDescent="0.3">
      <c r="A22" t="s">
        <v>529</v>
      </c>
      <c r="B22" t="s">
        <v>528</v>
      </c>
      <c r="C22">
        <v>23</v>
      </c>
      <c r="D22" t="s">
        <v>537</v>
      </c>
      <c r="E22" t="s">
        <v>550</v>
      </c>
      <c r="F22" t="s">
        <v>557</v>
      </c>
    </row>
    <row r="23" spans="1:6" x14ac:dyDescent="0.3">
      <c r="A23" t="s">
        <v>524</v>
      </c>
      <c r="B23" t="s">
        <v>528</v>
      </c>
      <c r="C23">
        <v>18</v>
      </c>
      <c r="D23" t="s">
        <v>537</v>
      </c>
      <c r="E23" t="s">
        <v>551</v>
      </c>
      <c r="F23" t="s">
        <v>557</v>
      </c>
    </row>
    <row r="24" spans="1:6" x14ac:dyDescent="0.3">
      <c r="A24" t="s">
        <v>531</v>
      </c>
      <c r="B24" t="s">
        <v>528</v>
      </c>
      <c r="C24">
        <v>33</v>
      </c>
      <c r="D24" t="s">
        <v>537</v>
      </c>
      <c r="E24" t="s">
        <v>552</v>
      </c>
      <c r="F24" t="s">
        <v>557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C35-97FC-4A51-A9FE-226C327BF938}">
  <dimension ref="A2:AD102"/>
  <sheetViews>
    <sheetView tabSelected="1" topLeftCell="A91" workbookViewId="0">
      <selection activeCell="C112" sqref="C112"/>
    </sheetView>
  </sheetViews>
  <sheetFormatPr defaultRowHeight="14.4" x14ac:dyDescent="0.3"/>
  <cols>
    <col min="8" max="32" width="4.88671875" customWidth="1"/>
  </cols>
  <sheetData>
    <row r="2" spans="1:24" x14ac:dyDescent="0.3">
      <c r="A2" s="10" t="s">
        <v>416</v>
      </c>
      <c r="B2" s="10"/>
      <c r="C2" s="10" t="s">
        <v>417</v>
      </c>
    </row>
    <row r="4" spans="1:24" x14ac:dyDescent="0.3">
      <c r="A4" t="s">
        <v>418</v>
      </c>
      <c r="C4" t="s">
        <v>419</v>
      </c>
      <c r="D4" t="s">
        <v>420</v>
      </c>
      <c r="E4" t="s">
        <v>422</v>
      </c>
      <c r="F4" t="s">
        <v>421</v>
      </c>
      <c r="G4" t="s">
        <v>422</v>
      </c>
    </row>
    <row r="5" spans="1:24" x14ac:dyDescent="0.3">
      <c r="C5">
        <v>-921.1</v>
      </c>
      <c r="D5">
        <v>0.49</v>
      </c>
      <c r="E5">
        <v>0.11</v>
      </c>
      <c r="F5">
        <v>2.74</v>
      </c>
      <c r="G5">
        <v>0.37</v>
      </c>
    </row>
    <row r="7" spans="1:24" x14ac:dyDescent="0.3">
      <c r="A7" t="s">
        <v>423</v>
      </c>
      <c r="C7" t="s">
        <v>419</v>
      </c>
      <c r="H7" t="s">
        <v>424</v>
      </c>
      <c r="N7" t="s">
        <v>425</v>
      </c>
    </row>
    <row r="8" spans="1:24" x14ac:dyDescent="0.3">
      <c r="C8">
        <v>-434.41</v>
      </c>
      <c r="D8">
        <v>0.51</v>
      </c>
      <c r="E8">
        <v>0.13</v>
      </c>
      <c r="F8">
        <v>0.45</v>
      </c>
      <c r="G8" t="s">
        <v>426</v>
      </c>
      <c r="H8">
        <v>2.23</v>
      </c>
      <c r="I8" s="9">
        <f>EXP(H8)</f>
        <v>9.2998660794835857</v>
      </c>
      <c r="J8">
        <v>2.0049999999999999</v>
      </c>
      <c r="K8">
        <v>2.4700000000000002</v>
      </c>
      <c r="L8" s="9">
        <f>EXP(J8)</f>
        <v>7.4260938967578243</v>
      </c>
      <c r="M8" s="11">
        <f>EXP(K8)</f>
        <v>11.822446851646363</v>
      </c>
      <c r="N8">
        <v>1.68</v>
      </c>
      <c r="O8" s="9">
        <f>EXP(N8)</f>
        <v>5.3655559711219745</v>
      </c>
      <c r="P8">
        <v>1.5049999999999999</v>
      </c>
      <c r="Q8">
        <v>1.865</v>
      </c>
      <c r="R8" s="1">
        <f>EXP(P8)</f>
        <v>4.5041536302884833</v>
      </c>
      <c r="S8" s="1">
        <f>EXP(Q8)</f>
        <v>6.4559358859912246</v>
      </c>
    </row>
    <row r="11" spans="1:24" x14ac:dyDescent="0.3">
      <c r="A11" t="s">
        <v>427</v>
      </c>
      <c r="D11" t="s">
        <v>420</v>
      </c>
      <c r="E11" t="s">
        <v>428</v>
      </c>
      <c r="F11" t="s">
        <v>424</v>
      </c>
      <c r="H11" t="s">
        <v>429</v>
      </c>
      <c r="I11" t="s">
        <v>430</v>
      </c>
      <c r="J11" t="s">
        <v>431</v>
      </c>
      <c r="K11" t="s">
        <v>432</v>
      </c>
      <c r="L11" t="s">
        <v>433</v>
      </c>
      <c r="M11" t="s">
        <v>434</v>
      </c>
      <c r="N11" t="s">
        <v>435</v>
      </c>
      <c r="O11" t="s">
        <v>436</v>
      </c>
      <c r="P11" t="s">
        <v>437</v>
      </c>
      <c r="Q11" t="s">
        <v>438</v>
      </c>
      <c r="R11" t="s">
        <v>439</v>
      </c>
      <c r="S11" t="s">
        <v>440</v>
      </c>
      <c r="T11" t="s">
        <v>441</v>
      </c>
      <c r="U11" t="s">
        <v>442</v>
      </c>
      <c r="V11" t="s">
        <v>443</v>
      </c>
      <c r="W11" t="s">
        <v>444</v>
      </c>
      <c r="X11" t="s">
        <v>445</v>
      </c>
    </row>
    <row r="12" spans="1:24" x14ac:dyDescent="0.3">
      <c r="C12">
        <v>-189.78</v>
      </c>
      <c r="D12">
        <v>1.33</v>
      </c>
      <c r="E12">
        <v>0.43</v>
      </c>
      <c r="F12">
        <v>0.35</v>
      </c>
      <c r="H12">
        <v>0.24657699999999999</v>
      </c>
      <c r="I12">
        <v>-0.32814500000000002</v>
      </c>
      <c r="J12">
        <v>-4.9001299999999998E-2</v>
      </c>
      <c r="K12">
        <v>0.48158099999999998</v>
      </c>
      <c r="L12">
        <v>-1.6594199999999999</v>
      </c>
      <c r="M12">
        <v>2.8896000000000002</v>
      </c>
      <c r="N12">
        <v>2.8643200000000002</v>
      </c>
      <c r="O12">
        <v>3.1554099999999998</v>
      </c>
      <c r="P12">
        <v>2.3456600000000001</v>
      </c>
      <c r="Q12">
        <v>2.2964699999999998</v>
      </c>
      <c r="R12">
        <v>1.7996799999999999</v>
      </c>
      <c r="S12">
        <v>-0.83415399999999995</v>
      </c>
      <c r="T12">
        <v>1.32504</v>
      </c>
      <c r="U12">
        <v>1.94876</v>
      </c>
      <c r="V12">
        <v>-1.38646</v>
      </c>
      <c r="W12">
        <v>-0.72007100000000002</v>
      </c>
      <c r="X12">
        <v>-1.19258</v>
      </c>
    </row>
    <row r="13" spans="1:24" x14ac:dyDescent="0.3">
      <c r="H13">
        <v>22</v>
      </c>
      <c r="I13">
        <v>25</v>
      </c>
      <c r="J13">
        <v>3</v>
      </c>
      <c r="K13">
        <v>2</v>
      </c>
      <c r="L13">
        <v>7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14</v>
      </c>
      <c r="T13">
        <v>1</v>
      </c>
      <c r="U13">
        <v>1</v>
      </c>
      <c r="V13">
        <v>16</v>
      </c>
      <c r="W13">
        <v>10</v>
      </c>
      <c r="X13">
        <v>28</v>
      </c>
    </row>
    <row r="15" spans="1:24" x14ac:dyDescent="0.3">
      <c r="A15" s="10" t="s">
        <v>446</v>
      </c>
      <c r="B15" s="10"/>
      <c r="C15" s="10" t="s">
        <v>447</v>
      </c>
    </row>
    <row r="17" spans="1:30" x14ac:dyDescent="0.3">
      <c r="A17" t="s">
        <v>418</v>
      </c>
      <c r="C17" t="s">
        <v>419</v>
      </c>
      <c r="D17" t="s">
        <v>420</v>
      </c>
      <c r="E17" t="s">
        <v>422</v>
      </c>
      <c r="F17" t="s">
        <v>421</v>
      </c>
      <c r="G17" t="s">
        <v>422</v>
      </c>
    </row>
    <row r="18" spans="1:30" x14ac:dyDescent="0.3">
      <c r="C18">
        <v>-1298.5</v>
      </c>
      <c r="D18">
        <v>0.64</v>
      </c>
      <c r="E18">
        <v>7.0000000000000007E-2</v>
      </c>
      <c r="F18">
        <v>2.25</v>
      </c>
      <c r="G18">
        <v>0.18</v>
      </c>
    </row>
    <row r="20" spans="1:30" x14ac:dyDescent="0.3">
      <c r="A20" t="s">
        <v>423</v>
      </c>
      <c r="C20" t="s">
        <v>419</v>
      </c>
      <c r="H20" t="s">
        <v>424</v>
      </c>
      <c r="N20" t="s">
        <v>425</v>
      </c>
    </row>
    <row r="21" spans="1:30" x14ac:dyDescent="0.3">
      <c r="C21">
        <v>-707.94</v>
      </c>
      <c r="D21">
        <v>0.67</v>
      </c>
      <c r="E21">
        <v>7.0000000000000007E-2</v>
      </c>
      <c r="F21">
        <v>0.35</v>
      </c>
      <c r="G21">
        <v>7.0000000000000007E-2</v>
      </c>
      <c r="H21">
        <v>2.31</v>
      </c>
      <c r="I21" s="11">
        <f>EXP(H21)</f>
        <v>10.074424655013587</v>
      </c>
      <c r="J21">
        <v>2.1349999999999998</v>
      </c>
      <c r="K21">
        <v>2.4900000000000002</v>
      </c>
      <c r="L21" s="9">
        <f>EXP(J21)</f>
        <v>8.4570465068615537</v>
      </c>
      <c r="M21" s="11">
        <f>EXP(K21)</f>
        <v>12.06127612044472</v>
      </c>
      <c r="N21">
        <v>1.605</v>
      </c>
      <c r="O21" s="9">
        <f>EXP(N21)</f>
        <v>4.9778596027396853</v>
      </c>
      <c r="P21">
        <v>1.45</v>
      </c>
      <c r="Q21">
        <v>1.7669999999999999</v>
      </c>
      <c r="R21" s="1">
        <f>EXP(P21)</f>
        <v>4.2631145151688168</v>
      </c>
      <c r="S21" s="1">
        <f>EXP(Q21)</f>
        <v>5.8532671937395406</v>
      </c>
    </row>
    <row r="23" spans="1:30" x14ac:dyDescent="0.3">
      <c r="A23" t="s">
        <v>448</v>
      </c>
      <c r="D23" t="s">
        <v>421</v>
      </c>
      <c r="E23" t="s">
        <v>420</v>
      </c>
      <c r="F23" t="s">
        <v>428</v>
      </c>
      <c r="G23" t="s">
        <v>424</v>
      </c>
      <c r="H23" t="s">
        <v>429</v>
      </c>
      <c r="I23" t="s">
        <v>430</v>
      </c>
      <c r="J23" t="s">
        <v>431</v>
      </c>
      <c r="K23" t="s">
        <v>432</v>
      </c>
      <c r="L23" t="s">
        <v>433</v>
      </c>
      <c r="M23" t="s">
        <v>434</v>
      </c>
      <c r="N23" t="s">
        <v>449</v>
      </c>
      <c r="O23" t="s">
        <v>435</v>
      </c>
      <c r="P23" t="s">
        <v>436</v>
      </c>
      <c r="Q23" t="s">
        <v>450</v>
      </c>
      <c r="R23" t="s">
        <v>437</v>
      </c>
      <c r="S23" t="s">
        <v>438</v>
      </c>
      <c r="T23" t="s">
        <v>451</v>
      </c>
      <c r="U23" t="s">
        <v>452</v>
      </c>
      <c r="V23" t="s">
        <v>439</v>
      </c>
      <c r="W23" t="s">
        <v>440</v>
      </c>
      <c r="X23" t="s">
        <v>453</v>
      </c>
      <c r="Y23" t="s">
        <v>441</v>
      </c>
      <c r="Z23" t="s">
        <v>456</v>
      </c>
      <c r="AA23" t="s">
        <v>442</v>
      </c>
      <c r="AB23" t="s">
        <v>443</v>
      </c>
      <c r="AC23" t="s">
        <v>444</v>
      </c>
      <c r="AD23" t="s">
        <v>445</v>
      </c>
    </row>
    <row r="24" spans="1:30" x14ac:dyDescent="0.3">
      <c r="A24" s="10" t="s">
        <v>361</v>
      </c>
      <c r="C24">
        <v>-351.12</v>
      </c>
      <c r="D24">
        <v>0.34799999999999998</v>
      </c>
      <c r="E24">
        <v>1.28</v>
      </c>
      <c r="F24">
        <v>0.55500000000000005</v>
      </c>
      <c r="G24">
        <v>0.12</v>
      </c>
      <c r="H24">
        <v>0.61003799999999997</v>
      </c>
      <c r="I24" s="1">
        <v>-1.52338E-3</v>
      </c>
      <c r="J24">
        <v>-0.24476700000000001</v>
      </c>
      <c r="K24">
        <v>0.78993199999999997</v>
      </c>
      <c r="L24">
        <v>-1.19455</v>
      </c>
      <c r="M24">
        <v>3.2222400000000002</v>
      </c>
      <c r="N24">
        <v>3.7134999999999998</v>
      </c>
      <c r="O24">
        <v>2.7073399999999999</v>
      </c>
      <c r="P24">
        <v>3.3442400000000001</v>
      </c>
      <c r="Q24">
        <v>1.6819900000000001</v>
      </c>
      <c r="R24">
        <v>2.59205</v>
      </c>
      <c r="S24">
        <v>2.6934200000000001</v>
      </c>
      <c r="T24">
        <v>3.1078600000000001</v>
      </c>
      <c r="U24">
        <v>3.4894099999999999</v>
      </c>
      <c r="V24">
        <v>1.9137599999999999</v>
      </c>
      <c r="W24">
        <v>-0.89059100000000002</v>
      </c>
      <c r="X24">
        <v>2.1174300000000001</v>
      </c>
      <c r="Y24">
        <v>1.61609</v>
      </c>
      <c r="Z24">
        <v>3.1004100000000001</v>
      </c>
      <c r="AA24">
        <v>2.26552</v>
      </c>
      <c r="AB24" s="12">
        <v>-1.0490699999999999</v>
      </c>
      <c r="AC24">
        <v>-0.178012</v>
      </c>
      <c r="AD24">
        <v>-0.85280100000000003</v>
      </c>
    </row>
    <row r="26" spans="1:30" x14ac:dyDescent="0.3">
      <c r="A26" t="s">
        <v>454</v>
      </c>
      <c r="C26">
        <v>-351.25</v>
      </c>
      <c r="D26">
        <v>0.34799999999999998</v>
      </c>
      <c r="E26">
        <v>1.29</v>
      </c>
      <c r="F26">
        <v>0.58499999999999996</v>
      </c>
      <c r="H26">
        <v>0.64676900000000004</v>
      </c>
      <c r="I26">
        <v>-4.0139099999999997E-2</v>
      </c>
      <c r="J26">
        <v>-0.245508</v>
      </c>
      <c r="K26">
        <v>0.77385800000000005</v>
      </c>
      <c r="L26">
        <v>-1.1750100000000001</v>
      </c>
      <c r="M26">
        <v>3.2835100000000002</v>
      </c>
      <c r="N26">
        <v>3.77311</v>
      </c>
      <c r="O26">
        <v>2.7262599999999999</v>
      </c>
      <c r="P26">
        <v>3.38137</v>
      </c>
      <c r="Q26">
        <v>1.7084999999999999</v>
      </c>
      <c r="R26">
        <v>2.64744</v>
      </c>
      <c r="S26">
        <v>2.7392799999999999</v>
      </c>
      <c r="T26">
        <v>3.15713</v>
      </c>
      <c r="U26">
        <v>3.5586899999999999</v>
      </c>
      <c r="V26">
        <v>1.9454899999999999</v>
      </c>
      <c r="W26">
        <v>-0.93509900000000001</v>
      </c>
      <c r="X26">
        <v>2.1555499999999999</v>
      </c>
      <c r="Y26">
        <v>1.6052900000000001</v>
      </c>
      <c r="Z26">
        <v>3.1938</v>
      </c>
      <c r="AA26">
        <v>2.3265400000000001</v>
      </c>
      <c r="AB26">
        <v>-1.02189</v>
      </c>
      <c r="AC26">
        <v>-0.15287200000000001</v>
      </c>
      <c r="AD26">
        <v>-0.85996300000000003</v>
      </c>
    </row>
    <row r="27" spans="1:30" x14ac:dyDescent="0.3">
      <c r="C27" t="s">
        <v>455</v>
      </c>
      <c r="H27">
        <v>62</v>
      </c>
      <c r="I27">
        <v>25</v>
      </c>
      <c r="J27">
        <v>4</v>
      </c>
      <c r="K27">
        <v>2</v>
      </c>
      <c r="L27">
        <v>7</v>
      </c>
      <c r="M27">
        <v>5</v>
      </c>
      <c r="N27">
        <v>3</v>
      </c>
      <c r="O27">
        <v>24</v>
      </c>
      <c r="P27">
        <v>6</v>
      </c>
      <c r="Q27">
        <v>12</v>
      </c>
      <c r="R27">
        <v>6</v>
      </c>
      <c r="S27">
        <v>12</v>
      </c>
      <c r="T27">
        <v>6</v>
      </c>
      <c r="U27">
        <v>1</v>
      </c>
      <c r="V27">
        <v>14</v>
      </c>
      <c r="W27">
        <v>39</v>
      </c>
      <c r="X27">
        <v>3</v>
      </c>
      <c r="Y27">
        <v>3</v>
      </c>
      <c r="Z27">
        <v>1</v>
      </c>
      <c r="AA27">
        <v>1</v>
      </c>
      <c r="AB27">
        <v>23</v>
      </c>
      <c r="AC27">
        <v>18</v>
      </c>
      <c r="AD27">
        <v>33</v>
      </c>
    </row>
    <row r="30" spans="1:30" x14ac:dyDescent="0.3">
      <c r="A30" t="s">
        <v>462</v>
      </c>
      <c r="C30">
        <v>-351.28</v>
      </c>
      <c r="D30" t="s">
        <v>455</v>
      </c>
    </row>
    <row r="32" spans="1:30" x14ac:dyDescent="0.3">
      <c r="A32" t="s">
        <v>463</v>
      </c>
      <c r="C32" s="10">
        <v>-351.56</v>
      </c>
      <c r="D32" t="s">
        <v>455</v>
      </c>
    </row>
    <row r="33" spans="1:21" x14ac:dyDescent="0.3">
      <c r="A33" t="s">
        <v>464</v>
      </c>
      <c r="C33">
        <v>-351.98</v>
      </c>
    </row>
    <row r="35" spans="1:21" x14ac:dyDescent="0.3">
      <c r="A35" t="s">
        <v>465</v>
      </c>
      <c r="C35" s="10">
        <v>-351.83</v>
      </c>
      <c r="D35" t="s">
        <v>455</v>
      </c>
    </row>
    <row r="36" spans="1:21" x14ac:dyDescent="0.3">
      <c r="A36" t="s">
        <v>466</v>
      </c>
      <c r="C36">
        <v>-352.42</v>
      </c>
    </row>
    <row r="38" spans="1:21" x14ac:dyDescent="0.3">
      <c r="A38" t="s">
        <v>467</v>
      </c>
      <c r="C38">
        <v>-352.95</v>
      </c>
    </row>
    <row r="39" spans="1:21" x14ac:dyDescent="0.3">
      <c r="A39" t="s">
        <v>458</v>
      </c>
      <c r="C39" s="10">
        <v>-352.77</v>
      </c>
      <c r="D39" t="s">
        <v>455</v>
      </c>
    </row>
    <row r="40" spans="1:21" x14ac:dyDescent="0.3">
      <c r="A40" t="s">
        <v>468</v>
      </c>
      <c r="C40">
        <v>-355.88</v>
      </c>
    </row>
    <row r="42" spans="1:21" x14ac:dyDescent="0.3">
      <c r="A42" t="s">
        <v>469</v>
      </c>
      <c r="C42" s="10">
        <v>-353.02</v>
      </c>
      <c r="D42" t="s">
        <v>455</v>
      </c>
    </row>
    <row r="43" spans="1:21" x14ac:dyDescent="0.3">
      <c r="A43" t="s">
        <v>470</v>
      </c>
      <c r="C43">
        <v>-353.53</v>
      </c>
    </row>
    <row r="44" spans="1:21" x14ac:dyDescent="0.3">
      <c r="A44" t="s">
        <v>471</v>
      </c>
      <c r="C44">
        <v>-355.69</v>
      </c>
    </row>
    <row r="46" spans="1:21" x14ac:dyDescent="0.3">
      <c r="A46" t="s">
        <v>472</v>
      </c>
      <c r="C46" s="10">
        <v>-355</v>
      </c>
      <c r="D46" t="s">
        <v>455</v>
      </c>
      <c r="I46" s="1"/>
      <c r="U46" s="12"/>
    </row>
    <row r="47" spans="1:21" x14ac:dyDescent="0.3">
      <c r="A47" t="s">
        <v>473</v>
      </c>
      <c r="C47">
        <v>-406.04</v>
      </c>
    </row>
    <row r="50" spans="1:24" x14ac:dyDescent="0.3">
      <c r="D50" t="s">
        <v>421</v>
      </c>
      <c r="E50" t="s">
        <v>420</v>
      </c>
      <c r="F50" t="s">
        <v>428</v>
      </c>
      <c r="H50" t="s">
        <v>429</v>
      </c>
      <c r="I50" t="s">
        <v>430</v>
      </c>
      <c r="J50" t="s">
        <v>431</v>
      </c>
      <c r="K50" t="s">
        <v>433</v>
      </c>
      <c r="L50" t="s">
        <v>434</v>
      </c>
      <c r="M50" t="s">
        <v>435</v>
      </c>
      <c r="N50" t="s">
        <v>436</v>
      </c>
      <c r="O50" t="s">
        <v>450</v>
      </c>
      <c r="P50" t="s">
        <v>437</v>
      </c>
      <c r="Q50" t="s">
        <v>438</v>
      </c>
      <c r="R50" t="s">
        <v>451</v>
      </c>
      <c r="S50" t="s">
        <v>439</v>
      </c>
      <c r="T50" t="s">
        <v>440</v>
      </c>
      <c r="U50" t="s">
        <v>453</v>
      </c>
      <c r="V50" t="s">
        <v>443</v>
      </c>
      <c r="W50" t="s">
        <v>444</v>
      </c>
      <c r="X50" t="s">
        <v>445</v>
      </c>
    </row>
    <row r="51" spans="1:24" x14ac:dyDescent="0.3">
      <c r="A51" s="10" t="s">
        <v>459</v>
      </c>
      <c r="C51" s="1">
        <v>-355</v>
      </c>
      <c r="D51">
        <v>0.34799999999999998</v>
      </c>
      <c r="E51">
        <v>1.28</v>
      </c>
      <c r="F51">
        <v>0.58799999999999997</v>
      </c>
      <c r="H51">
        <v>0.65342900000000004</v>
      </c>
      <c r="I51" s="12">
        <v>-2.4263900000000001E-2</v>
      </c>
      <c r="J51">
        <v>0.238151</v>
      </c>
      <c r="K51">
        <v>-1.1481399999999999</v>
      </c>
      <c r="L51">
        <v>3.4075799999999998</v>
      </c>
      <c r="M51">
        <v>2.7138300000000002</v>
      </c>
      <c r="N51">
        <v>3.4033099999999998</v>
      </c>
      <c r="O51">
        <v>1.69726</v>
      </c>
      <c r="P51">
        <v>2.6477599999999999</v>
      </c>
      <c r="Q51">
        <v>2.7440699999999998</v>
      </c>
      <c r="R51">
        <v>3.1765400000000001</v>
      </c>
      <c r="S51">
        <v>1.9386300000000001</v>
      </c>
      <c r="T51">
        <v>-0.93397200000000002</v>
      </c>
      <c r="U51">
        <v>2.1494</v>
      </c>
      <c r="V51" s="12">
        <v>-1.0134300000000001</v>
      </c>
      <c r="W51">
        <v>-0.15634999999999999</v>
      </c>
      <c r="X51">
        <v>-0.85700799999999999</v>
      </c>
    </row>
    <row r="52" spans="1:24" x14ac:dyDescent="0.3">
      <c r="H52">
        <v>62</v>
      </c>
      <c r="I52">
        <v>25</v>
      </c>
      <c r="J52">
        <v>6</v>
      </c>
      <c r="K52">
        <v>7</v>
      </c>
      <c r="L52">
        <v>8</v>
      </c>
      <c r="M52">
        <v>24</v>
      </c>
      <c r="N52">
        <v>7</v>
      </c>
      <c r="O52">
        <v>15</v>
      </c>
      <c r="P52">
        <v>6</v>
      </c>
      <c r="Q52">
        <v>12</v>
      </c>
      <c r="R52">
        <v>7</v>
      </c>
      <c r="S52">
        <v>14</v>
      </c>
      <c r="T52">
        <v>39</v>
      </c>
      <c r="U52">
        <v>4</v>
      </c>
      <c r="V52">
        <v>23</v>
      </c>
      <c r="W52">
        <v>18</v>
      </c>
      <c r="X52">
        <v>33</v>
      </c>
    </row>
    <row r="54" spans="1:24" x14ac:dyDescent="0.3">
      <c r="A54" t="s">
        <v>474</v>
      </c>
      <c r="C54" s="10">
        <v>-355.68</v>
      </c>
      <c r="D54" t="s">
        <v>455</v>
      </c>
    </row>
    <row r="55" spans="1:24" x14ac:dyDescent="0.3">
      <c r="A55" t="s">
        <v>475</v>
      </c>
      <c r="C55">
        <v>-356.89</v>
      </c>
    </row>
    <row r="57" spans="1:24" x14ac:dyDescent="0.3">
      <c r="A57" t="s">
        <v>476</v>
      </c>
      <c r="C57" s="10">
        <v>-355.8</v>
      </c>
      <c r="D57" t="s">
        <v>455</v>
      </c>
    </row>
    <row r="58" spans="1:24" x14ac:dyDescent="0.3">
      <c r="A58" t="s">
        <v>477</v>
      </c>
      <c r="C58">
        <v>-356.33</v>
      </c>
    </row>
    <row r="60" spans="1:24" x14ac:dyDescent="0.3">
      <c r="A60" t="s">
        <v>460</v>
      </c>
      <c r="C60" s="10">
        <v>-356.76</v>
      </c>
      <c r="D60" t="s">
        <v>455</v>
      </c>
    </row>
    <row r="62" spans="1:24" x14ac:dyDescent="0.3">
      <c r="A62" t="s">
        <v>478</v>
      </c>
      <c r="C62" s="10">
        <v>-357.25</v>
      </c>
      <c r="D62" t="s">
        <v>455</v>
      </c>
    </row>
    <row r="63" spans="1:24" x14ac:dyDescent="0.3">
      <c r="A63" t="s">
        <v>479</v>
      </c>
      <c r="C63">
        <v>-368.09</v>
      </c>
    </row>
    <row r="65" spans="1:20" x14ac:dyDescent="0.3">
      <c r="A65" t="s">
        <v>480</v>
      </c>
      <c r="C65">
        <v>-473.66</v>
      </c>
      <c r="D65" t="s">
        <v>457</v>
      </c>
    </row>
    <row r="67" spans="1:20" x14ac:dyDescent="0.3">
      <c r="A67" t="s">
        <v>482</v>
      </c>
      <c r="C67">
        <v>-357.39</v>
      </c>
    </row>
    <row r="68" spans="1:20" x14ac:dyDescent="0.3">
      <c r="A68" t="s">
        <v>461</v>
      </c>
      <c r="C68" s="10">
        <v>-357.26</v>
      </c>
      <c r="D68" t="s">
        <v>455</v>
      </c>
    </row>
    <row r="69" spans="1:20" x14ac:dyDescent="0.3">
      <c r="A69" t="s">
        <v>483</v>
      </c>
      <c r="C69" s="1">
        <v>-360.69</v>
      </c>
      <c r="I69" s="12"/>
      <c r="Q69" s="12"/>
      <c r="R69" s="12"/>
      <c r="T69" s="12"/>
    </row>
    <row r="70" spans="1:20" x14ac:dyDescent="0.3">
      <c r="J70" s="10"/>
    </row>
    <row r="72" spans="1:20" x14ac:dyDescent="0.3">
      <c r="D72" t="s">
        <v>421</v>
      </c>
      <c r="E72" t="s">
        <v>420</v>
      </c>
      <c r="F72" t="s">
        <v>428</v>
      </c>
      <c r="H72" t="s">
        <v>429</v>
      </c>
      <c r="I72" t="s">
        <v>430</v>
      </c>
      <c r="J72" t="s">
        <v>434</v>
      </c>
      <c r="K72" t="s">
        <v>485</v>
      </c>
      <c r="L72" t="s">
        <v>481</v>
      </c>
      <c r="M72" t="s">
        <v>450</v>
      </c>
      <c r="N72" t="s">
        <v>438</v>
      </c>
      <c r="O72" t="s">
        <v>439</v>
      </c>
      <c r="P72" t="s">
        <v>440</v>
      </c>
      <c r="Q72" t="s">
        <v>443</v>
      </c>
      <c r="R72" t="s">
        <v>444</v>
      </c>
      <c r="S72" t="s">
        <v>445</v>
      </c>
    </row>
    <row r="73" spans="1:20" x14ac:dyDescent="0.3">
      <c r="A73" s="10" t="s">
        <v>484</v>
      </c>
      <c r="C73" s="1">
        <v>-357.26</v>
      </c>
      <c r="D73">
        <v>0.34799999999999998</v>
      </c>
      <c r="E73">
        <v>1.2549999999999999</v>
      </c>
      <c r="F73">
        <v>0.60099999999999998</v>
      </c>
      <c r="H73">
        <v>0.65946000000000005</v>
      </c>
      <c r="I73" s="12">
        <v>3.1222199999999999E-2</v>
      </c>
      <c r="J73">
        <v>3.4008099999999999</v>
      </c>
      <c r="K73">
        <v>2.6776599999999999</v>
      </c>
      <c r="L73">
        <v>3.2600699999999998</v>
      </c>
      <c r="M73">
        <v>1.6535</v>
      </c>
      <c r="N73">
        <v>2.74905</v>
      </c>
      <c r="O73">
        <v>2.1040299999999998</v>
      </c>
      <c r="P73">
        <v>-0.94880799999999998</v>
      </c>
      <c r="Q73" s="12">
        <v>-0.99980599999999997</v>
      </c>
      <c r="R73">
        <v>-0.178231</v>
      </c>
      <c r="S73">
        <v>-0.96795600000000004</v>
      </c>
    </row>
    <row r="74" spans="1:20" x14ac:dyDescent="0.3">
      <c r="H74">
        <v>62</v>
      </c>
      <c r="I74">
        <v>31</v>
      </c>
      <c r="J74" s="10">
        <v>8</v>
      </c>
      <c r="K74">
        <v>30</v>
      </c>
      <c r="L74">
        <v>14</v>
      </c>
      <c r="M74">
        <v>15</v>
      </c>
      <c r="N74">
        <v>12</v>
      </c>
      <c r="O74">
        <v>18</v>
      </c>
      <c r="P74">
        <v>39</v>
      </c>
      <c r="Q74">
        <v>23</v>
      </c>
      <c r="R74">
        <v>18</v>
      </c>
      <c r="S74">
        <v>40</v>
      </c>
    </row>
    <row r="76" spans="1:20" x14ac:dyDescent="0.3">
      <c r="A76" t="s">
        <v>486</v>
      </c>
      <c r="C76">
        <v>-362.9</v>
      </c>
    </row>
    <row r="77" spans="1:20" x14ac:dyDescent="0.3">
      <c r="A77" t="s">
        <v>487</v>
      </c>
      <c r="C77" s="10">
        <v>-357.42</v>
      </c>
      <c r="D77" t="s">
        <v>455</v>
      </c>
    </row>
    <row r="78" spans="1:20" x14ac:dyDescent="0.3">
      <c r="A78" t="s">
        <v>488</v>
      </c>
      <c r="C78">
        <v>-364.89</v>
      </c>
    </row>
    <row r="80" spans="1:20" x14ac:dyDescent="0.3">
      <c r="A80" t="s">
        <v>489</v>
      </c>
      <c r="C80">
        <v>-367.39</v>
      </c>
      <c r="D80" t="s">
        <v>457</v>
      </c>
      <c r="F80" t="s">
        <v>490</v>
      </c>
    </row>
    <row r="82" spans="1:16" x14ac:dyDescent="0.3">
      <c r="A82" t="s">
        <v>491</v>
      </c>
      <c r="C82" s="10">
        <v>-360.29</v>
      </c>
      <c r="D82" t="s">
        <v>455</v>
      </c>
      <c r="F82" t="s">
        <v>494</v>
      </c>
    </row>
    <row r="84" spans="1:16" x14ac:dyDescent="0.3">
      <c r="A84" t="s">
        <v>492</v>
      </c>
      <c r="C84" s="10">
        <v>-364.7</v>
      </c>
      <c r="D84" t="s">
        <v>455</v>
      </c>
      <c r="F84" t="s">
        <v>495</v>
      </c>
    </row>
    <row r="85" spans="1:16" x14ac:dyDescent="0.3">
      <c r="A85" t="s">
        <v>493</v>
      </c>
      <c r="C85">
        <v>-365.06</v>
      </c>
    </row>
    <row r="88" spans="1:16" x14ac:dyDescent="0.3">
      <c r="A88" s="10" t="s">
        <v>496</v>
      </c>
      <c r="D88" t="s">
        <v>421</v>
      </c>
      <c r="E88" t="s">
        <v>420</v>
      </c>
      <c r="F88" t="s">
        <v>428</v>
      </c>
      <c r="H88" t="s">
        <v>429</v>
      </c>
      <c r="I88" t="s">
        <v>430</v>
      </c>
      <c r="J88" t="s">
        <v>434</v>
      </c>
      <c r="K88" t="s">
        <v>497</v>
      </c>
      <c r="L88" t="s">
        <v>481</v>
      </c>
      <c r="M88" t="s">
        <v>498</v>
      </c>
      <c r="N88" t="s">
        <v>440</v>
      </c>
      <c r="O88" t="s">
        <v>443</v>
      </c>
      <c r="P88" t="s">
        <v>445</v>
      </c>
    </row>
    <row r="89" spans="1:16" x14ac:dyDescent="0.3">
      <c r="C89" s="1">
        <v>-364.7</v>
      </c>
      <c r="D89">
        <v>0.34799999999999998</v>
      </c>
      <c r="E89">
        <v>1.248</v>
      </c>
      <c r="F89">
        <v>0.60199999999999998</v>
      </c>
      <c r="H89">
        <v>0.66211799999999998</v>
      </c>
      <c r="I89" s="12">
        <v>3.0703500000000002E-2</v>
      </c>
      <c r="J89">
        <v>3.4018000000000002</v>
      </c>
      <c r="K89">
        <v>2.6995200000000001</v>
      </c>
      <c r="L89">
        <v>3.2548499999999998</v>
      </c>
      <c r="M89">
        <v>1.8984799999999999</v>
      </c>
      <c r="N89">
        <v>-0.94613599999999998</v>
      </c>
      <c r="O89" s="12">
        <v>-0.66490899999999997</v>
      </c>
      <c r="P89">
        <v>-0.95968100000000001</v>
      </c>
    </row>
    <row r="90" spans="1:16" x14ac:dyDescent="0.3">
      <c r="H90">
        <v>62</v>
      </c>
      <c r="I90">
        <v>31</v>
      </c>
      <c r="J90" s="10">
        <v>8</v>
      </c>
      <c r="K90">
        <v>42</v>
      </c>
      <c r="L90" s="10">
        <v>14</v>
      </c>
      <c r="M90">
        <v>33</v>
      </c>
      <c r="N90">
        <v>39</v>
      </c>
      <c r="O90">
        <v>41</v>
      </c>
      <c r="P90">
        <v>40</v>
      </c>
    </row>
    <row r="92" spans="1:16" x14ac:dyDescent="0.3">
      <c r="A92" t="s">
        <v>499</v>
      </c>
      <c r="C92">
        <v>-375.22</v>
      </c>
      <c r="D92" t="s">
        <v>457</v>
      </c>
    </row>
    <row r="93" spans="1:16" x14ac:dyDescent="0.3">
      <c r="A93" t="s">
        <v>500</v>
      </c>
      <c r="C93">
        <v>-395.8</v>
      </c>
      <c r="D93" t="s">
        <v>457</v>
      </c>
    </row>
    <row r="94" spans="1:16" x14ac:dyDescent="0.3">
      <c r="A94" t="s">
        <v>501</v>
      </c>
      <c r="C94">
        <v>-364.75</v>
      </c>
      <c r="D94" t="s">
        <v>455</v>
      </c>
    </row>
    <row r="95" spans="1:16" x14ac:dyDescent="0.3">
      <c r="A95" t="s">
        <v>502</v>
      </c>
      <c r="C95">
        <v>-365.76</v>
      </c>
      <c r="D95" t="s">
        <v>455</v>
      </c>
    </row>
    <row r="99" spans="1:15" x14ac:dyDescent="0.3">
      <c r="A99" s="10" t="s">
        <v>503</v>
      </c>
      <c r="D99" t="s">
        <v>421</v>
      </c>
      <c r="E99" t="s">
        <v>420</v>
      </c>
      <c r="F99" t="s">
        <v>428</v>
      </c>
      <c r="H99" t="s">
        <v>429</v>
      </c>
      <c r="I99" t="s">
        <v>430</v>
      </c>
      <c r="J99" t="s">
        <v>434</v>
      </c>
      <c r="K99" t="s">
        <v>497</v>
      </c>
      <c r="L99" t="s">
        <v>481</v>
      </c>
      <c r="M99" t="s">
        <v>498</v>
      </c>
      <c r="N99" t="s">
        <v>504</v>
      </c>
    </row>
    <row r="100" spans="1:15" x14ac:dyDescent="0.3">
      <c r="C100" s="1">
        <v>-365.76</v>
      </c>
      <c r="D100">
        <v>0.34799999999999998</v>
      </c>
      <c r="E100">
        <v>1.2470000000000001</v>
      </c>
      <c r="F100">
        <v>0.59799999999999998</v>
      </c>
      <c r="H100">
        <v>0.66133900000000001</v>
      </c>
      <c r="I100" s="12">
        <v>5.2800899999999998E-2</v>
      </c>
      <c r="J100">
        <v>3.40971</v>
      </c>
      <c r="K100">
        <v>2.7073800000000001</v>
      </c>
      <c r="L100">
        <v>3.2658700000000001</v>
      </c>
      <c r="M100">
        <v>1.9083000000000001</v>
      </c>
      <c r="N100">
        <v>-0.85343100000000005</v>
      </c>
      <c r="O100" s="12"/>
    </row>
    <row r="101" spans="1:15" x14ac:dyDescent="0.3">
      <c r="H101" s="10">
        <v>62</v>
      </c>
      <c r="I101" s="10">
        <v>31</v>
      </c>
      <c r="J101" s="10">
        <v>8</v>
      </c>
      <c r="K101" s="10">
        <v>42</v>
      </c>
      <c r="L101" s="10">
        <v>14</v>
      </c>
      <c r="M101" s="10">
        <v>33</v>
      </c>
      <c r="N101" s="10">
        <v>120</v>
      </c>
    </row>
    <row r="102" spans="1:15" x14ac:dyDescent="0.3">
      <c r="H102">
        <f>EXP(H100-$N100)</f>
        <v>4.548374880309435</v>
      </c>
      <c r="I102">
        <f t="shared" ref="I102:N102" si="0">EXP(I100-$N100)</f>
        <v>2.4749789724382079</v>
      </c>
      <c r="J102">
        <f t="shared" si="0"/>
        <v>71.03274727974761</v>
      </c>
      <c r="K102">
        <f t="shared" si="0"/>
        <v>35.191726064904607</v>
      </c>
      <c r="L102">
        <f t="shared" si="0"/>
        <v>61.516227389535885</v>
      </c>
      <c r="M102">
        <f t="shared" si="0"/>
        <v>15.827216161084536</v>
      </c>
      <c r="N102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A3D5-4CA4-4CAA-A19B-FE68266BE0AB}">
  <dimension ref="A2:M19"/>
  <sheetViews>
    <sheetView workbookViewId="0">
      <selection activeCell="C6" sqref="C6"/>
    </sheetView>
  </sheetViews>
  <sheetFormatPr defaultRowHeight="14.4" x14ac:dyDescent="0.3"/>
  <sheetData>
    <row r="2" spans="1:13" x14ac:dyDescent="0.3">
      <c r="B2" t="s">
        <v>505</v>
      </c>
      <c r="C2" t="s">
        <v>506</v>
      </c>
      <c r="E2" t="s">
        <v>507</v>
      </c>
      <c r="F2" t="s">
        <v>508</v>
      </c>
      <c r="G2" t="s">
        <v>509</v>
      </c>
      <c r="H2" t="s">
        <v>510</v>
      </c>
      <c r="I2" t="s">
        <v>511</v>
      </c>
      <c r="J2" t="s">
        <v>512</v>
      </c>
    </row>
    <row r="3" spans="1:13" x14ac:dyDescent="0.3">
      <c r="A3" t="s">
        <v>420</v>
      </c>
      <c r="B3">
        <v>1.258</v>
      </c>
      <c r="C3">
        <v>1</v>
      </c>
      <c r="D3">
        <v>-382.81</v>
      </c>
      <c r="E3" s="15">
        <f>1-ERF(SQRT(($B$15-D3)))</f>
        <v>6.1078863078378731E-9</v>
      </c>
      <c r="F3">
        <v>1.143</v>
      </c>
      <c r="G3">
        <v>1.32</v>
      </c>
    </row>
    <row r="4" spans="1:13" x14ac:dyDescent="0.3">
      <c r="A4" t="s">
        <v>428</v>
      </c>
      <c r="B4">
        <v>0.60199999999999998</v>
      </c>
      <c r="C4">
        <v>0</v>
      </c>
      <c r="D4">
        <v>-577.91999999999996</v>
      </c>
      <c r="E4" s="15">
        <f t="shared" ref="E4:E13" si="0">1-ERF(SQRT(($B$15-D4)))</f>
        <v>0</v>
      </c>
      <c r="F4">
        <v>0.54</v>
      </c>
      <c r="G4">
        <v>0.65</v>
      </c>
      <c r="K4" s="14"/>
      <c r="L4" s="14"/>
      <c r="M4" s="14"/>
    </row>
    <row r="5" spans="1:13" x14ac:dyDescent="0.3">
      <c r="C5" s="16" t="s">
        <v>420</v>
      </c>
      <c r="D5">
        <v>-454.25</v>
      </c>
      <c r="E5" s="15">
        <f t="shared" si="0"/>
        <v>0</v>
      </c>
      <c r="K5" s="14"/>
      <c r="L5" s="14"/>
      <c r="M5" s="14"/>
    </row>
    <row r="6" spans="1:13" x14ac:dyDescent="0.3">
      <c r="C6" s="16" t="s">
        <v>523</v>
      </c>
      <c r="D6">
        <v>-365.94</v>
      </c>
      <c r="E6" s="15">
        <f t="shared" si="0"/>
        <v>0.80649594050742635</v>
      </c>
      <c r="K6" s="14"/>
      <c r="L6" s="14"/>
      <c r="M6" s="14"/>
    </row>
    <row r="7" spans="1:13" x14ac:dyDescent="0.3">
      <c r="A7" t="s">
        <v>421</v>
      </c>
      <c r="B7">
        <v>0.14099999999999999</v>
      </c>
      <c r="E7" s="15"/>
      <c r="F7">
        <v>0.11799999999999999</v>
      </c>
      <c r="G7">
        <v>0.19600000000000001</v>
      </c>
      <c r="K7" s="14"/>
      <c r="L7" s="14"/>
      <c r="M7" s="14"/>
    </row>
    <row r="8" spans="1:13" x14ac:dyDescent="0.3">
      <c r="A8" t="s">
        <v>514</v>
      </c>
      <c r="B8">
        <v>4.1589999999999998</v>
      </c>
      <c r="C8">
        <v>0</v>
      </c>
      <c r="E8" s="15"/>
      <c r="F8">
        <v>3.77</v>
      </c>
      <c r="G8">
        <v>4.4009999999999998</v>
      </c>
      <c r="H8" s="1">
        <f>EXP(B8)</f>
        <v>64.007483102422057</v>
      </c>
      <c r="I8" s="1">
        <f>EXP(F8)</f>
        <v>43.38006483585162</v>
      </c>
      <c r="J8" s="1">
        <f>EXP(G8)</f>
        <v>81.532360272645946</v>
      </c>
      <c r="K8" s="14"/>
      <c r="L8" s="14"/>
      <c r="M8" s="14"/>
    </row>
    <row r="9" spans="1:13" x14ac:dyDescent="0.3">
      <c r="A9" t="s">
        <v>515</v>
      </c>
      <c r="B9">
        <v>3.5990000000000002</v>
      </c>
      <c r="C9">
        <v>0</v>
      </c>
      <c r="E9" s="15"/>
      <c r="F9">
        <v>3.2829999999999999</v>
      </c>
      <c r="G9">
        <v>3.81</v>
      </c>
      <c r="H9" s="1">
        <f t="shared" ref="H9:H13" si="1">EXP(B9)</f>
        <v>36.561654502253354</v>
      </c>
      <c r="I9" s="1">
        <f t="shared" ref="I9:J13" si="2">EXP(F9)</f>
        <v>26.655619728631454</v>
      </c>
      <c r="J9" s="1">
        <f t="shared" si="2"/>
        <v>45.150438866318723</v>
      </c>
      <c r="K9" s="14"/>
      <c r="L9" s="14"/>
      <c r="M9" s="14"/>
    </row>
    <row r="10" spans="1:13" x14ac:dyDescent="0.3">
      <c r="A10" t="s">
        <v>516</v>
      </c>
      <c r="B10">
        <v>2.8050000000000002</v>
      </c>
      <c r="C10">
        <v>0</v>
      </c>
      <c r="D10">
        <v>-495.94</v>
      </c>
      <c r="E10" s="15">
        <f t="shared" si="0"/>
        <v>0</v>
      </c>
      <c r="F10">
        <v>2.41</v>
      </c>
      <c r="G10">
        <v>3.06</v>
      </c>
      <c r="H10" s="1">
        <f t="shared" si="1"/>
        <v>16.52707590606266</v>
      </c>
      <c r="I10" s="1">
        <f t="shared" si="2"/>
        <v>11.133961145065307</v>
      </c>
      <c r="J10" s="1">
        <f t="shared" si="2"/>
        <v>21.327557162026903</v>
      </c>
      <c r="K10" s="14"/>
      <c r="L10" s="14"/>
      <c r="M10" s="14"/>
    </row>
    <row r="11" spans="1:13" x14ac:dyDescent="0.3">
      <c r="A11" t="s">
        <v>517</v>
      </c>
      <c r="B11">
        <v>4.298</v>
      </c>
      <c r="C11">
        <v>0</v>
      </c>
      <c r="D11">
        <v>-576.20000000000005</v>
      </c>
      <c r="E11" s="15">
        <f t="shared" si="0"/>
        <v>0</v>
      </c>
      <c r="F11">
        <v>3.92</v>
      </c>
      <c r="G11">
        <v>4.57</v>
      </c>
      <c r="H11" s="1">
        <f t="shared" si="1"/>
        <v>73.552541413566729</v>
      </c>
      <c r="I11" s="1">
        <f t="shared" si="2"/>
        <v>50.400444778065484</v>
      </c>
      <c r="J11" s="1">
        <f t="shared" si="2"/>
        <v>96.544109772844678</v>
      </c>
      <c r="K11" s="14"/>
      <c r="L11" s="14"/>
      <c r="M11" s="14"/>
    </row>
    <row r="12" spans="1:13" x14ac:dyDescent="0.3">
      <c r="A12" t="s">
        <v>518</v>
      </c>
      <c r="B12">
        <v>1.556</v>
      </c>
      <c r="C12">
        <v>0</v>
      </c>
      <c r="D12">
        <v>-439.89</v>
      </c>
      <c r="E12" s="15">
        <f t="shared" si="0"/>
        <v>0</v>
      </c>
      <c r="F12">
        <v>1.25</v>
      </c>
      <c r="G12">
        <v>1.77</v>
      </c>
      <c r="H12" s="1">
        <f t="shared" si="1"/>
        <v>4.7398239800172242</v>
      </c>
      <c r="I12" s="1">
        <f t="shared" si="2"/>
        <v>3.4903429574618414</v>
      </c>
      <c r="J12" s="1">
        <f t="shared" si="2"/>
        <v>5.8708533613826015</v>
      </c>
      <c r="K12" s="14"/>
      <c r="L12" s="14"/>
      <c r="M12" s="14"/>
    </row>
    <row r="13" spans="1:13" x14ac:dyDescent="0.3">
      <c r="A13" t="s">
        <v>519</v>
      </c>
      <c r="B13">
        <v>0.92300000000000004</v>
      </c>
      <c r="C13">
        <v>0</v>
      </c>
      <c r="D13">
        <v>-380.34</v>
      </c>
      <c r="E13" s="15">
        <f t="shared" si="0"/>
        <v>7.7803168463397299E-8</v>
      </c>
      <c r="F13">
        <v>0.56499999999999995</v>
      </c>
      <c r="G13">
        <v>1.1599999999999999</v>
      </c>
      <c r="H13" s="1">
        <f t="shared" si="1"/>
        <v>2.516829564213142</v>
      </c>
      <c r="I13" s="1">
        <f t="shared" si="2"/>
        <v>1.7594477827218149</v>
      </c>
      <c r="J13" s="1">
        <f t="shared" si="2"/>
        <v>3.1899332761161845</v>
      </c>
      <c r="K13" s="14"/>
      <c r="L13" s="14"/>
      <c r="M13" s="14"/>
    </row>
    <row r="14" spans="1:13" x14ac:dyDescent="0.3">
      <c r="H14" s="1"/>
      <c r="I14" s="1"/>
      <c r="J14" s="1"/>
      <c r="K14" s="14"/>
      <c r="L14" s="14"/>
      <c r="M14" s="14"/>
    </row>
    <row r="15" spans="1:13" x14ac:dyDescent="0.3">
      <c r="A15" t="s">
        <v>513</v>
      </c>
      <c r="B15">
        <v>-365.91</v>
      </c>
      <c r="H15" s="1"/>
      <c r="I15" s="1"/>
      <c r="J15" s="1"/>
      <c r="K15" s="14"/>
      <c r="L15" s="14"/>
      <c r="M15" s="14"/>
    </row>
    <row r="16" spans="1:13" x14ac:dyDescent="0.3">
      <c r="K16" s="14"/>
      <c r="L16" s="14"/>
      <c r="M16" s="14"/>
    </row>
    <row r="17" spans="11:13" x14ac:dyDescent="0.3">
      <c r="K17" s="14"/>
      <c r="L17" s="14"/>
      <c r="M17" s="14"/>
    </row>
    <row r="18" spans="11:13" x14ac:dyDescent="0.3">
      <c r="K18" s="14"/>
      <c r="L18" s="14"/>
      <c r="M18" s="14"/>
    </row>
    <row r="19" spans="11:13" x14ac:dyDescent="0.3">
      <c r="K19" s="14"/>
      <c r="L19" s="14"/>
      <c r="M19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74F3-44EE-41E5-B65D-DE1E8060D327}">
  <dimension ref="A1:I311"/>
  <sheetViews>
    <sheetView topLeftCell="A3" workbookViewId="0">
      <selection activeCell="E24" sqref="E24"/>
    </sheetView>
  </sheetViews>
  <sheetFormatPr defaultRowHeight="14.4" x14ac:dyDescent="0.3"/>
  <cols>
    <col min="1" max="1" width="12.109375" customWidth="1"/>
  </cols>
  <sheetData>
    <row r="1" spans="1:9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8" t="s">
        <v>338</v>
      </c>
      <c r="G1" s="7" t="s">
        <v>520</v>
      </c>
      <c r="H1" s="7" t="s">
        <v>521</v>
      </c>
      <c r="I1" t="s">
        <v>522</v>
      </c>
    </row>
    <row r="2" spans="1:9" x14ac:dyDescent="0.3">
      <c r="A2" s="3" t="s">
        <v>121</v>
      </c>
      <c r="B2" s="7" t="s">
        <v>122</v>
      </c>
      <c r="C2" s="4">
        <v>0.63100000000000001</v>
      </c>
      <c r="D2" s="5">
        <v>5</v>
      </c>
      <c r="E2" s="5">
        <v>1</v>
      </c>
      <c r="F2" s="6">
        <v>8.5969999999999995</v>
      </c>
      <c r="G2" s="12">
        <v>0.38161299999999998</v>
      </c>
      <c r="H2">
        <v>-9.2276199999999999</v>
      </c>
      <c r="I2" s="13">
        <f t="shared" ref="I2:I65" si="0">EXP(H2)</f>
        <v>9.828688085425671E-5</v>
      </c>
    </row>
    <row r="3" spans="1:9" x14ac:dyDescent="0.3">
      <c r="A3" s="3" t="s">
        <v>168</v>
      </c>
      <c r="B3" s="3" t="s">
        <v>167</v>
      </c>
      <c r="C3" s="4">
        <v>1.379</v>
      </c>
      <c r="D3" s="5">
        <v>4</v>
      </c>
      <c r="E3" s="5">
        <v>0</v>
      </c>
      <c r="F3" s="6">
        <v>104.926</v>
      </c>
      <c r="G3" s="12">
        <v>0.21192900000000001</v>
      </c>
      <c r="H3">
        <v>-8.8598599999999994</v>
      </c>
      <c r="I3" s="13">
        <f t="shared" si="0"/>
        <v>1.4197493926321851E-4</v>
      </c>
    </row>
    <row r="4" spans="1:9" x14ac:dyDescent="0.3">
      <c r="A4" s="3" t="s">
        <v>43</v>
      </c>
      <c r="B4" s="3" t="s">
        <v>44</v>
      </c>
      <c r="C4" s="4">
        <v>2.6469999999999998</v>
      </c>
      <c r="D4" s="5">
        <v>7</v>
      </c>
      <c r="E4" s="5">
        <v>1</v>
      </c>
      <c r="F4" s="6">
        <v>9.5640000000000001</v>
      </c>
      <c r="G4" s="12">
        <v>1.0430299999999999</v>
      </c>
      <c r="H4">
        <v>-8.4428099999999997</v>
      </c>
      <c r="I4" s="13">
        <f t="shared" si="0"/>
        <v>2.1544390153759022E-4</v>
      </c>
    </row>
    <row r="5" spans="1:9" x14ac:dyDescent="0.3">
      <c r="A5" s="3" t="s">
        <v>280</v>
      </c>
      <c r="B5" s="3" t="s">
        <v>281</v>
      </c>
      <c r="C5" s="4">
        <v>16.190999999999999</v>
      </c>
      <c r="D5" s="5">
        <v>29</v>
      </c>
      <c r="E5" s="5">
        <v>0</v>
      </c>
      <c r="F5" s="6">
        <v>209.58799999999999</v>
      </c>
      <c r="G5" s="12">
        <v>11.838100000000001</v>
      </c>
      <c r="H5">
        <v>-7.9968599999999999</v>
      </c>
      <c r="I5" s="13">
        <f t="shared" si="0"/>
        <v>3.3651763605008775E-4</v>
      </c>
    </row>
    <row r="6" spans="1:9" x14ac:dyDescent="0.3">
      <c r="A6" s="3" t="s">
        <v>239</v>
      </c>
      <c r="B6" s="3" t="s">
        <v>240</v>
      </c>
      <c r="C6" s="4">
        <v>3.5209999999999999</v>
      </c>
      <c r="D6" s="5">
        <v>2</v>
      </c>
      <c r="E6" s="5">
        <v>1</v>
      </c>
      <c r="F6" s="6">
        <v>33.979999999999997</v>
      </c>
      <c r="G6" s="12">
        <v>12.811299999999999</v>
      </c>
      <c r="H6">
        <v>-7.55511</v>
      </c>
      <c r="I6" s="13">
        <f t="shared" si="0"/>
        <v>5.2342856160149658E-4</v>
      </c>
    </row>
    <row r="7" spans="1:9" x14ac:dyDescent="0.3">
      <c r="A7" s="3" t="s">
        <v>248</v>
      </c>
      <c r="B7" s="3" t="s">
        <v>249</v>
      </c>
      <c r="C7" s="4">
        <v>1.0960000000000001</v>
      </c>
      <c r="D7" s="5">
        <v>10</v>
      </c>
      <c r="E7" s="5">
        <v>1</v>
      </c>
      <c r="F7" s="6">
        <v>8.0549999999999997</v>
      </c>
      <c r="G7" s="12">
        <v>2.5038200000000002</v>
      </c>
      <c r="H7">
        <v>-7.4851999999999999</v>
      </c>
      <c r="I7" s="13">
        <f t="shared" si="0"/>
        <v>5.6133089256594256E-4</v>
      </c>
    </row>
    <row r="8" spans="1:9" x14ac:dyDescent="0.3">
      <c r="A8" s="3" t="s">
        <v>312</v>
      </c>
      <c r="B8" s="3" t="s">
        <v>313</v>
      </c>
      <c r="C8" s="4">
        <v>1.792</v>
      </c>
      <c r="D8" s="5">
        <v>7</v>
      </c>
      <c r="E8" s="5">
        <v>0</v>
      </c>
      <c r="F8" s="6">
        <v>61.505000000000003</v>
      </c>
      <c r="G8" s="12">
        <v>1.3994</v>
      </c>
      <c r="H8">
        <v>-6.6913999999999998</v>
      </c>
      <c r="I8" s="13">
        <f t="shared" si="0"/>
        <v>1.2415433949278171E-3</v>
      </c>
    </row>
    <row r="9" spans="1:9" x14ac:dyDescent="0.3">
      <c r="A9" s="3" t="s">
        <v>92</v>
      </c>
      <c r="B9" s="3" t="s">
        <v>91</v>
      </c>
      <c r="C9" s="4">
        <v>0.28199999999999997</v>
      </c>
      <c r="D9" s="5">
        <v>8</v>
      </c>
      <c r="E9" s="5">
        <v>0</v>
      </c>
      <c r="F9" s="6">
        <v>14.356999999999999</v>
      </c>
      <c r="G9" s="12">
        <v>1.84009</v>
      </c>
      <c r="H9">
        <v>-6.65029</v>
      </c>
      <c r="I9" s="13">
        <f t="shared" si="0"/>
        <v>1.2936468934636332E-3</v>
      </c>
    </row>
    <row r="10" spans="1:9" x14ac:dyDescent="0.3">
      <c r="A10" s="3" t="s">
        <v>244</v>
      </c>
      <c r="B10" s="7" t="s">
        <v>245</v>
      </c>
      <c r="C10" s="4">
        <v>0.55400000000000005</v>
      </c>
      <c r="D10" s="5">
        <v>4</v>
      </c>
      <c r="E10" s="5">
        <v>1</v>
      </c>
      <c r="F10" s="6">
        <v>12.486000000000001</v>
      </c>
      <c r="G10" s="12">
        <v>0.43859399999999998</v>
      </c>
      <c r="H10">
        <v>-6.1298700000000004</v>
      </c>
      <c r="I10" s="13">
        <f t="shared" si="0"/>
        <v>2.1768639346329238E-3</v>
      </c>
    </row>
    <row r="11" spans="1:9" x14ac:dyDescent="0.3">
      <c r="A11" s="3" t="s">
        <v>104</v>
      </c>
      <c r="B11" s="3" t="s">
        <v>105</v>
      </c>
      <c r="C11" s="4">
        <v>5.585</v>
      </c>
      <c r="D11" s="5">
        <v>11</v>
      </c>
      <c r="E11" s="5">
        <v>1</v>
      </c>
      <c r="F11" s="6">
        <v>35.045999999999999</v>
      </c>
      <c r="G11" s="12">
        <v>3.7205900000000001</v>
      </c>
      <c r="H11">
        <v>-5.7194000000000003</v>
      </c>
      <c r="I11" s="13">
        <f t="shared" si="0"/>
        <v>3.281679319351027E-3</v>
      </c>
    </row>
    <row r="12" spans="1:9" x14ac:dyDescent="0.3">
      <c r="A12" s="7" t="s">
        <v>407</v>
      </c>
      <c r="B12" s="7" t="s">
        <v>325</v>
      </c>
      <c r="C12" s="5">
        <v>0.17399999999999999</v>
      </c>
      <c r="D12" s="5">
        <v>3</v>
      </c>
      <c r="E12" s="5">
        <v>0</v>
      </c>
      <c r="F12" s="6">
        <v>20.215</v>
      </c>
      <c r="G12" s="12">
        <v>0.25891900000000001</v>
      </c>
      <c r="H12">
        <v>-5.3452500000000001</v>
      </c>
      <c r="I12" s="13">
        <f t="shared" si="0"/>
        <v>4.7707583666493254E-3</v>
      </c>
    </row>
    <row r="13" spans="1:9" x14ac:dyDescent="0.3">
      <c r="A13" s="3" t="s">
        <v>18</v>
      </c>
      <c r="B13" s="3" t="s">
        <v>19</v>
      </c>
      <c r="C13" s="4">
        <v>1.5680000000000001</v>
      </c>
      <c r="D13" s="5">
        <v>10</v>
      </c>
      <c r="E13" s="5">
        <v>1</v>
      </c>
      <c r="F13" s="6">
        <v>9.6319999999999997</v>
      </c>
      <c r="G13" s="12">
        <v>3.5273099999999999</v>
      </c>
      <c r="H13">
        <v>-4.9624300000000003</v>
      </c>
      <c r="I13" s="1">
        <f t="shared" si="0"/>
        <v>6.9959071065098938E-3</v>
      </c>
    </row>
    <row r="14" spans="1:9" x14ac:dyDescent="0.3">
      <c r="A14" s="3" t="s">
        <v>286</v>
      </c>
      <c r="B14" s="3" t="s">
        <v>281</v>
      </c>
      <c r="C14" s="4">
        <v>8.3780000000000001</v>
      </c>
      <c r="D14" s="5">
        <v>0</v>
      </c>
      <c r="E14" s="5">
        <v>0</v>
      </c>
      <c r="F14" s="6">
        <v>209.58799999999999</v>
      </c>
      <c r="G14" s="12">
        <v>5.1669299999999998</v>
      </c>
      <c r="H14">
        <v>-4.4737900000000002</v>
      </c>
      <c r="I14" s="1">
        <f t="shared" si="0"/>
        <v>1.1404012634860235E-2</v>
      </c>
    </row>
    <row r="15" spans="1:9" x14ac:dyDescent="0.3">
      <c r="A15" s="3" t="s">
        <v>316</v>
      </c>
      <c r="B15" s="3" t="s">
        <v>313</v>
      </c>
      <c r="C15" s="4">
        <v>0.66900000000000004</v>
      </c>
      <c r="D15" s="5">
        <v>3</v>
      </c>
      <c r="E15" s="5">
        <v>0</v>
      </c>
      <c r="F15" s="6">
        <v>61.505000000000003</v>
      </c>
      <c r="G15" s="12">
        <v>0.40503099999999997</v>
      </c>
      <c r="H15">
        <v>-4.1106199999999999</v>
      </c>
      <c r="I15" s="1">
        <f t="shared" si="0"/>
        <v>1.6397604859008975E-2</v>
      </c>
    </row>
    <row r="16" spans="1:9" x14ac:dyDescent="0.3">
      <c r="A16" s="3" t="s">
        <v>268</v>
      </c>
      <c r="B16" s="3" t="s">
        <v>267</v>
      </c>
      <c r="C16" s="4">
        <v>0.745</v>
      </c>
      <c r="D16" s="5">
        <v>3</v>
      </c>
      <c r="E16" s="5">
        <v>0</v>
      </c>
      <c r="F16" s="6">
        <v>55.634999999999998</v>
      </c>
      <c r="G16" s="12">
        <v>0.46375699999999997</v>
      </c>
      <c r="H16">
        <v>-3.7474799999999999</v>
      </c>
      <c r="I16" s="1">
        <f t="shared" si="0"/>
        <v>2.3577085311878212E-2</v>
      </c>
    </row>
    <row r="17" spans="1:9" x14ac:dyDescent="0.3">
      <c r="A17" s="3" t="s">
        <v>287</v>
      </c>
      <c r="B17" s="3" t="s">
        <v>281</v>
      </c>
      <c r="C17" s="4">
        <v>7.1059999999999999</v>
      </c>
      <c r="D17" s="5">
        <v>0</v>
      </c>
      <c r="E17" s="5">
        <v>0</v>
      </c>
      <c r="F17" s="6">
        <v>209.58799999999999</v>
      </c>
      <c r="G17" s="12">
        <v>4.1999399999999998</v>
      </c>
      <c r="H17">
        <v>-3.5067900000000001</v>
      </c>
      <c r="I17" s="1">
        <f t="shared" si="0"/>
        <v>2.9993037727611745E-2</v>
      </c>
    </row>
    <row r="18" spans="1:9" x14ac:dyDescent="0.3">
      <c r="A18" s="3" t="s">
        <v>48</v>
      </c>
      <c r="B18" s="3" t="s">
        <v>6</v>
      </c>
      <c r="C18" s="4">
        <v>1.2549999999999999</v>
      </c>
      <c r="D18" s="5">
        <v>2</v>
      </c>
      <c r="E18" s="5">
        <v>0</v>
      </c>
      <c r="F18" s="6">
        <v>824.78800000000001</v>
      </c>
      <c r="G18" s="12">
        <v>0.18823400000000001</v>
      </c>
      <c r="H18">
        <v>-3.4646300000000001</v>
      </c>
      <c r="I18" s="1">
        <f t="shared" si="0"/>
        <v>3.1284578579241051E-2</v>
      </c>
    </row>
    <row r="19" spans="1:9" x14ac:dyDescent="0.3">
      <c r="A19" s="3" t="s">
        <v>100</v>
      </c>
      <c r="B19" s="3" t="s">
        <v>99</v>
      </c>
      <c r="C19" s="4">
        <v>0.57699999999999996</v>
      </c>
      <c r="D19" s="5">
        <v>7</v>
      </c>
      <c r="E19" s="5">
        <v>0</v>
      </c>
      <c r="F19" s="6">
        <v>17.068000000000001</v>
      </c>
      <c r="G19" s="12">
        <v>2.58894</v>
      </c>
      <c r="H19">
        <v>-3.3920300000000001</v>
      </c>
      <c r="I19" s="1">
        <f t="shared" si="0"/>
        <v>3.3640317693535517E-2</v>
      </c>
    </row>
    <row r="20" spans="1:9" x14ac:dyDescent="0.3">
      <c r="A20" s="3" t="s">
        <v>178</v>
      </c>
      <c r="B20" s="3" t="s">
        <v>179</v>
      </c>
      <c r="C20" s="4">
        <v>0.92300000000000004</v>
      </c>
      <c r="D20" s="5">
        <v>2</v>
      </c>
      <c r="E20" s="5">
        <v>1</v>
      </c>
      <c r="F20" s="6">
        <v>2.2970000000000002</v>
      </c>
      <c r="G20" s="12">
        <v>0.221355</v>
      </c>
      <c r="H20">
        <v>-3.1621700000000001</v>
      </c>
      <c r="I20" s="1">
        <f t="shared" si="0"/>
        <v>4.2333777039438691E-2</v>
      </c>
    </row>
    <row r="21" spans="1:9" x14ac:dyDescent="0.3">
      <c r="A21" s="3" t="s">
        <v>13</v>
      </c>
      <c r="B21" s="3" t="s">
        <v>14</v>
      </c>
      <c r="C21" s="4">
        <v>2.4990000000000001</v>
      </c>
      <c r="D21" s="5">
        <v>4</v>
      </c>
      <c r="E21" s="5">
        <v>0</v>
      </c>
      <c r="F21" s="6">
        <v>12.843</v>
      </c>
      <c r="G21" s="12">
        <v>1.1275599999999999</v>
      </c>
      <c r="H21">
        <v>-2.8886599999999998</v>
      </c>
      <c r="I21" s="1">
        <f t="shared" si="0"/>
        <v>5.5650734655000644E-2</v>
      </c>
    </row>
    <row r="22" spans="1:9" x14ac:dyDescent="0.3">
      <c r="A22" s="3" t="s">
        <v>283</v>
      </c>
      <c r="B22" s="3" t="s">
        <v>281</v>
      </c>
      <c r="C22" s="4">
        <v>2.5289999999999999</v>
      </c>
      <c r="D22" s="5">
        <v>4</v>
      </c>
      <c r="E22" s="5">
        <v>0</v>
      </c>
      <c r="F22" s="6">
        <v>209.58799999999999</v>
      </c>
      <c r="G22" s="12">
        <v>1.14462</v>
      </c>
      <c r="H22">
        <v>-2.8416800000000002</v>
      </c>
      <c r="I22" s="1">
        <f t="shared" si="0"/>
        <v>5.8327593249827475E-2</v>
      </c>
    </row>
    <row r="23" spans="1:9" x14ac:dyDescent="0.3">
      <c r="A23" s="3" t="s">
        <v>266</v>
      </c>
      <c r="B23" s="3" t="s">
        <v>267</v>
      </c>
      <c r="C23" s="4">
        <v>7.5090000000000003</v>
      </c>
      <c r="D23" s="5">
        <v>19</v>
      </c>
      <c r="E23" s="5">
        <v>1</v>
      </c>
      <c r="F23" s="6">
        <v>55.634999999999998</v>
      </c>
      <c r="G23" s="12">
        <v>28.339500000000001</v>
      </c>
      <c r="H23">
        <v>-2.4750100000000002</v>
      </c>
      <c r="I23" s="1">
        <f t="shared" si="0"/>
        <v>8.4162148631615918E-2</v>
      </c>
    </row>
    <row r="24" spans="1:9" x14ac:dyDescent="0.3">
      <c r="A24" s="3" t="s">
        <v>46</v>
      </c>
      <c r="B24" s="3" t="s">
        <v>6</v>
      </c>
      <c r="C24" s="4">
        <v>6.0519999999999996</v>
      </c>
      <c r="D24" s="5">
        <v>4</v>
      </c>
      <c r="E24" s="5">
        <v>0</v>
      </c>
      <c r="F24" s="6">
        <v>824.78800000000001</v>
      </c>
      <c r="G24" s="12">
        <v>1.3628800000000001</v>
      </c>
      <c r="H24">
        <v>-2.3100399999999999</v>
      </c>
      <c r="I24" s="1">
        <f t="shared" si="0"/>
        <v>9.9257281188991228E-2</v>
      </c>
    </row>
    <row r="25" spans="1:9" x14ac:dyDescent="0.3">
      <c r="A25" s="3" t="s">
        <v>109</v>
      </c>
      <c r="B25" s="7" t="s">
        <v>110</v>
      </c>
      <c r="C25" s="4">
        <v>0.72899999999999998</v>
      </c>
      <c r="D25" s="5">
        <v>3</v>
      </c>
      <c r="E25" s="5">
        <v>1</v>
      </c>
      <c r="F25" s="6">
        <v>28.414999999999999</v>
      </c>
      <c r="G25" s="12">
        <v>0.86151</v>
      </c>
      <c r="H25">
        <v>-2.1773699999999998</v>
      </c>
      <c r="I25" s="1">
        <f t="shared" si="0"/>
        <v>0.11333922115747287</v>
      </c>
    </row>
    <row r="26" spans="1:9" x14ac:dyDescent="0.3">
      <c r="A26" s="3" t="s">
        <v>318</v>
      </c>
      <c r="B26" s="3" t="s">
        <v>313</v>
      </c>
      <c r="C26" s="4">
        <v>0.63900000000000001</v>
      </c>
      <c r="D26" s="5">
        <v>2</v>
      </c>
      <c r="E26" s="5">
        <v>0</v>
      </c>
      <c r="F26" s="6">
        <v>61.505000000000003</v>
      </c>
      <c r="G26" s="12">
        <v>0.38230999999999998</v>
      </c>
      <c r="H26">
        <v>-2.1737899999999999</v>
      </c>
      <c r="I26" s="1">
        <f t="shared" si="0"/>
        <v>0.11374570273710838</v>
      </c>
    </row>
    <row r="27" spans="1:9" x14ac:dyDescent="0.3">
      <c r="A27" s="3" t="s">
        <v>50</v>
      </c>
      <c r="B27" s="7" t="s">
        <v>6</v>
      </c>
      <c r="C27" s="4">
        <v>0.50800000000000001</v>
      </c>
      <c r="D27" s="5">
        <v>1</v>
      </c>
      <c r="E27" s="5">
        <v>0</v>
      </c>
      <c r="F27" s="6">
        <v>824.78800000000001</v>
      </c>
      <c r="G27" s="12">
        <v>6.0318700000000003E-2</v>
      </c>
      <c r="H27">
        <v>-2.1449699999999998</v>
      </c>
      <c r="I27" s="1">
        <f t="shared" si="0"/>
        <v>0.11707154913791887</v>
      </c>
    </row>
    <row r="28" spans="1:9" x14ac:dyDescent="0.3">
      <c r="A28" s="3" t="s">
        <v>47</v>
      </c>
      <c r="B28" s="3" t="s">
        <v>6</v>
      </c>
      <c r="C28" s="4">
        <v>2.2370000000000001</v>
      </c>
      <c r="D28" s="5">
        <v>2</v>
      </c>
      <c r="E28" s="5">
        <v>0</v>
      </c>
      <c r="F28" s="6">
        <v>824.78800000000001</v>
      </c>
      <c r="G28" s="12">
        <v>0.38955400000000001</v>
      </c>
      <c r="H28">
        <v>-2.1409199999999999</v>
      </c>
      <c r="I28" s="1">
        <f t="shared" si="0"/>
        <v>0.11754665034246284</v>
      </c>
    </row>
    <row r="29" spans="1:9" x14ac:dyDescent="0.3">
      <c r="A29" s="3" t="s">
        <v>147</v>
      </c>
      <c r="B29" s="3" t="s">
        <v>148</v>
      </c>
      <c r="C29" s="4">
        <v>2.0699999999999998</v>
      </c>
      <c r="D29" s="5">
        <v>3</v>
      </c>
      <c r="E29" s="5">
        <v>1</v>
      </c>
      <c r="F29" s="6">
        <v>9.9179999999999993</v>
      </c>
      <c r="G29" s="12">
        <v>0.90717899999999996</v>
      </c>
      <c r="H29">
        <v>-2.05504</v>
      </c>
      <c r="I29" s="1">
        <f t="shared" si="0"/>
        <v>0.12808771196658181</v>
      </c>
    </row>
    <row r="30" spans="1:9" x14ac:dyDescent="0.3">
      <c r="A30" s="3" t="s">
        <v>211</v>
      </c>
      <c r="B30" s="3" t="s">
        <v>212</v>
      </c>
      <c r="C30" s="4">
        <v>1.3</v>
      </c>
      <c r="D30" s="5">
        <v>64</v>
      </c>
      <c r="E30" s="5">
        <v>1</v>
      </c>
      <c r="F30" s="6">
        <v>32.636000000000003</v>
      </c>
      <c r="G30" s="12">
        <v>50.055300000000003</v>
      </c>
      <c r="H30">
        <v>-2.0051899999999998</v>
      </c>
      <c r="I30" s="1">
        <f t="shared" si="0"/>
        <v>0.13463471266978813</v>
      </c>
    </row>
    <row r="31" spans="1:9" x14ac:dyDescent="0.3">
      <c r="A31" s="3" t="s">
        <v>315</v>
      </c>
      <c r="B31" s="3" t="s">
        <v>313</v>
      </c>
      <c r="C31" s="4">
        <v>1.294</v>
      </c>
      <c r="D31" s="5">
        <v>3</v>
      </c>
      <c r="E31" s="5">
        <v>0</v>
      </c>
      <c r="F31" s="6">
        <v>61.505000000000003</v>
      </c>
      <c r="G31" s="12">
        <v>0.92898800000000004</v>
      </c>
      <c r="H31">
        <v>-1.99932</v>
      </c>
      <c r="I31" s="1">
        <f t="shared" si="0"/>
        <v>0.13542734252582458</v>
      </c>
    </row>
    <row r="32" spans="1:9" x14ac:dyDescent="0.3">
      <c r="A32" s="3" t="s">
        <v>36</v>
      </c>
      <c r="B32" s="7" t="s">
        <v>37</v>
      </c>
      <c r="C32" s="4">
        <v>0.9</v>
      </c>
      <c r="D32" s="5">
        <v>2</v>
      </c>
      <c r="E32" s="5">
        <v>1</v>
      </c>
      <c r="F32" s="6">
        <v>6.9950000000000001</v>
      </c>
      <c r="G32" s="12">
        <v>0.42556100000000002</v>
      </c>
      <c r="H32">
        <v>-1.9872799999999999</v>
      </c>
      <c r="I32" s="1">
        <f t="shared" si="0"/>
        <v>0.13706774312523387</v>
      </c>
    </row>
    <row r="33" spans="1:9" x14ac:dyDescent="0.3">
      <c r="A33" s="3" t="s">
        <v>259</v>
      </c>
      <c r="B33" s="3" t="s">
        <v>260</v>
      </c>
      <c r="C33" s="4">
        <v>3.11</v>
      </c>
      <c r="D33" s="5">
        <v>0</v>
      </c>
      <c r="E33" s="5">
        <v>1</v>
      </c>
      <c r="F33" s="6">
        <v>36.884999999999998</v>
      </c>
      <c r="G33" s="12">
        <v>2.61252</v>
      </c>
      <c r="H33">
        <v>-1.91937</v>
      </c>
      <c r="I33" s="1">
        <f t="shared" si="0"/>
        <v>0.14669935361675462</v>
      </c>
    </row>
    <row r="34" spans="1:9" x14ac:dyDescent="0.3">
      <c r="A34" s="3" t="s">
        <v>311</v>
      </c>
      <c r="B34" s="3" t="s">
        <v>309</v>
      </c>
      <c r="C34" s="4">
        <v>0.26700000000000002</v>
      </c>
      <c r="D34" s="5">
        <v>2</v>
      </c>
      <c r="E34" s="5">
        <v>0</v>
      </c>
      <c r="F34" s="6">
        <v>43.406999999999996</v>
      </c>
      <c r="G34" s="12">
        <v>0.44377699999999998</v>
      </c>
      <c r="H34">
        <v>-1.9151400000000001</v>
      </c>
      <c r="I34" s="1">
        <f t="shared" si="0"/>
        <v>0.14732120617348243</v>
      </c>
    </row>
    <row r="35" spans="1:9" x14ac:dyDescent="0.3">
      <c r="A35" s="3" t="s">
        <v>157</v>
      </c>
      <c r="B35" s="3" t="s">
        <v>154</v>
      </c>
      <c r="C35" s="4">
        <v>0.72099999999999997</v>
      </c>
      <c r="D35" s="5">
        <v>2</v>
      </c>
      <c r="E35" s="5">
        <v>0</v>
      </c>
      <c r="F35" s="6">
        <v>53.579000000000001</v>
      </c>
      <c r="G35" s="12">
        <v>0.44503599999999999</v>
      </c>
      <c r="H35">
        <v>-1.91028</v>
      </c>
      <c r="I35" s="1">
        <f t="shared" si="0"/>
        <v>0.14803892989142514</v>
      </c>
    </row>
    <row r="36" spans="1:9" x14ac:dyDescent="0.3">
      <c r="A36" s="3" t="s">
        <v>111</v>
      </c>
      <c r="B36" s="3" t="s">
        <v>112</v>
      </c>
      <c r="C36" s="4">
        <v>0.50700000000000001</v>
      </c>
      <c r="D36" s="5">
        <v>26</v>
      </c>
      <c r="E36" s="5">
        <v>1</v>
      </c>
      <c r="F36" s="6">
        <v>4.6120000000000001</v>
      </c>
      <c r="G36" s="12">
        <v>16.709299999999999</v>
      </c>
      <c r="H36">
        <v>-1.77952</v>
      </c>
      <c r="I36" s="1">
        <f t="shared" si="0"/>
        <v>0.1687191130095077</v>
      </c>
    </row>
    <row r="37" spans="1:9" x14ac:dyDescent="0.3">
      <c r="A37" s="3" t="s">
        <v>153</v>
      </c>
      <c r="B37" s="3" t="s">
        <v>154</v>
      </c>
      <c r="C37" s="4">
        <v>3.1349999999999998</v>
      </c>
      <c r="D37" s="5">
        <v>10</v>
      </c>
      <c r="E37" s="5">
        <v>1</v>
      </c>
      <c r="F37" s="6">
        <v>53.579000000000001</v>
      </c>
      <c r="G37" s="12">
        <v>15.614000000000001</v>
      </c>
      <c r="H37">
        <v>-1.69781</v>
      </c>
      <c r="I37" s="1">
        <f t="shared" si="0"/>
        <v>0.18308403937461165</v>
      </c>
    </row>
    <row r="38" spans="1:9" x14ac:dyDescent="0.3">
      <c r="A38" s="3" t="s">
        <v>113</v>
      </c>
      <c r="B38" s="3" t="s">
        <v>114</v>
      </c>
      <c r="C38" s="4">
        <v>8.2080000000000002</v>
      </c>
      <c r="D38" s="5">
        <v>39</v>
      </c>
      <c r="E38" s="5">
        <v>1</v>
      </c>
      <c r="F38" s="6">
        <v>50.844000000000001</v>
      </c>
      <c r="G38" s="12">
        <v>28.459800000000001</v>
      </c>
      <c r="H38">
        <v>-1.65211</v>
      </c>
      <c r="I38" s="1">
        <f t="shared" si="0"/>
        <v>0.19164511052573802</v>
      </c>
    </row>
    <row r="39" spans="1:9" x14ac:dyDescent="0.3">
      <c r="A39" s="3" t="s">
        <v>317</v>
      </c>
      <c r="B39" s="3" t="s">
        <v>313</v>
      </c>
      <c r="C39" s="4">
        <v>0.84899999999999998</v>
      </c>
      <c r="D39" s="5">
        <v>2</v>
      </c>
      <c r="E39" s="5">
        <v>0</v>
      </c>
      <c r="F39" s="6">
        <v>61.505000000000003</v>
      </c>
      <c r="G39" s="12">
        <v>0.54664100000000004</v>
      </c>
      <c r="H39">
        <v>-1.56386</v>
      </c>
      <c r="I39" s="1">
        <f t="shared" si="0"/>
        <v>0.20932650942533498</v>
      </c>
    </row>
    <row r="40" spans="1:9" x14ac:dyDescent="0.3">
      <c r="A40" s="3" t="s">
        <v>308</v>
      </c>
      <c r="B40" s="3" t="s">
        <v>309</v>
      </c>
      <c r="C40" s="4">
        <v>0.61699999999999999</v>
      </c>
      <c r="D40" s="5">
        <v>11</v>
      </c>
      <c r="E40" s="5">
        <v>1</v>
      </c>
      <c r="F40" s="6">
        <v>43.406999999999996</v>
      </c>
      <c r="G40" s="12">
        <v>16.4695</v>
      </c>
      <c r="H40">
        <v>-1.55715</v>
      </c>
      <c r="I40" s="1">
        <f t="shared" si="0"/>
        <v>0.21073581323012841</v>
      </c>
    </row>
    <row r="41" spans="1:9" x14ac:dyDescent="0.3">
      <c r="A41" s="3" t="s">
        <v>199</v>
      </c>
      <c r="B41" s="3" t="s">
        <v>200</v>
      </c>
      <c r="C41" s="4">
        <v>0.64300000000000002</v>
      </c>
      <c r="D41" s="5">
        <v>3</v>
      </c>
      <c r="E41" s="5">
        <v>1</v>
      </c>
      <c r="F41" s="6">
        <v>3.8759999999999999</v>
      </c>
      <c r="G41" s="12">
        <v>1.1359699999999999</v>
      </c>
      <c r="H41">
        <v>-1.5424100000000001</v>
      </c>
      <c r="I41" s="1">
        <f t="shared" si="0"/>
        <v>0.21386506504614372</v>
      </c>
    </row>
    <row r="42" spans="1:9" x14ac:dyDescent="0.3">
      <c r="A42" s="3" t="s">
        <v>38</v>
      </c>
      <c r="B42" s="3" t="s">
        <v>39</v>
      </c>
      <c r="C42" s="4">
        <v>2.6840000000000002</v>
      </c>
      <c r="D42" s="5">
        <v>3</v>
      </c>
      <c r="E42" s="5">
        <v>0</v>
      </c>
      <c r="F42" s="6">
        <v>21.452999999999999</v>
      </c>
      <c r="G42" s="12">
        <v>1.2335799999999999</v>
      </c>
      <c r="H42">
        <v>-1.36355</v>
      </c>
      <c r="I42" s="1">
        <f t="shared" si="0"/>
        <v>0.25575124656700304</v>
      </c>
    </row>
    <row r="43" spans="1:9" x14ac:dyDescent="0.3">
      <c r="A43" s="3" t="s">
        <v>269</v>
      </c>
      <c r="B43" s="3" t="s">
        <v>267</v>
      </c>
      <c r="C43" s="4">
        <v>2.3959999999999999</v>
      </c>
      <c r="D43" s="5">
        <v>0</v>
      </c>
      <c r="E43" s="5">
        <v>0</v>
      </c>
      <c r="F43" s="6">
        <v>55.634999999999998</v>
      </c>
      <c r="G43" s="12">
        <v>2.01688</v>
      </c>
      <c r="H43">
        <v>-1.3237300000000001</v>
      </c>
      <c r="I43" s="1">
        <f t="shared" si="0"/>
        <v>0.26614074329453907</v>
      </c>
    </row>
    <row r="44" spans="1:9" x14ac:dyDescent="0.3">
      <c r="A44" s="3" t="s">
        <v>288</v>
      </c>
      <c r="B44" s="3" t="s">
        <v>281</v>
      </c>
      <c r="C44" s="4">
        <v>3.9660000000000002</v>
      </c>
      <c r="D44" s="5">
        <v>0</v>
      </c>
      <c r="E44" s="5">
        <v>0</v>
      </c>
      <c r="F44" s="6">
        <v>209.58799999999999</v>
      </c>
      <c r="G44" s="12">
        <v>2.0162399999999998</v>
      </c>
      <c r="H44">
        <v>-1.3230999999999999</v>
      </c>
      <c r="I44" s="1">
        <f t="shared" si="0"/>
        <v>0.26630846478953818</v>
      </c>
    </row>
    <row r="45" spans="1:9" x14ac:dyDescent="0.3">
      <c r="A45" s="3" t="s">
        <v>314</v>
      </c>
      <c r="B45" s="7" t="s">
        <v>313</v>
      </c>
      <c r="C45" s="4">
        <v>0.27500000000000002</v>
      </c>
      <c r="D45" s="5">
        <v>6</v>
      </c>
      <c r="E45" s="5">
        <v>1</v>
      </c>
      <c r="F45" s="6">
        <v>61.505000000000003</v>
      </c>
      <c r="G45" s="12">
        <v>3.43344</v>
      </c>
      <c r="H45">
        <v>-1.3188899999999999</v>
      </c>
      <c r="I45" s="1">
        <f t="shared" si="0"/>
        <v>0.26743198678064256</v>
      </c>
    </row>
    <row r="46" spans="1:9" x14ac:dyDescent="0.3">
      <c r="A46" s="3" t="s">
        <v>193</v>
      </c>
      <c r="B46" s="3" t="s">
        <v>194</v>
      </c>
      <c r="C46" s="4">
        <v>1.4139999999999999</v>
      </c>
      <c r="D46" s="5">
        <v>0</v>
      </c>
      <c r="E46" s="5">
        <v>1</v>
      </c>
      <c r="F46" s="6">
        <v>55.981000000000002</v>
      </c>
      <c r="G46" s="12">
        <v>2.00163</v>
      </c>
      <c r="H46">
        <v>-1.3084899999999999</v>
      </c>
      <c r="I46" s="1">
        <f t="shared" si="0"/>
        <v>0.27022779243307105</v>
      </c>
    </row>
    <row r="47" spans="1:9" x14ac:dyDescent="0.3">
      <c r="A47" s="3" t="s">
        <v>189</v>
      </c>
      <c r="B47" s="3" t="s">
        <v>190</v>
      </c>
      <c r="C47" s="4">
        <v>0.96699999999999997</v>
      </c>
      <c r="D47" s="5">
        <v>2</v>
      </c>
      <c r="E47" s="5">
        <v>0</v>
      </c>
      <c r="F47" s="6">
        <v>13.002000000000001</v>
      </c>
      <c r="G47" s="12">
        <v>0.64390400000000003</v>
      </c>
      <c r="H47">
        <v>-1.2978499999999999</v>
      </c>
      <c r="I47" s="1">
        <f t="shared" si="0"/>
        <v>0.27311836672980566</v>
      </c>
    </row>
    <row r="48" spans="1:9" x14ac:dyDescent="0.3">
      <c r="A48" s="3" t="s">
        <v>270</v>
      </c>
      <c r="B48" s="3" t="s">
        <v>267</v>
      </c>
      <c r="C48" s="4">
        <v>2.37</v>
      </c>
      <c r="D48" s="5">
        <v>0</v>
      </c>
      <c r="E48" s="5">
        <v>0</v>
      </c>
      <c r="F48" s="6">
        <v>55.634999999999998</v>
      </c>
      <c r="G48" s="12">
        <v>1.9893799999999999</v>
      </c>
      <c r="H48">
        <v>-1.29623</v>
      </c>
      <c r="I48" s="1">
        <f t="shared" si="0"/>
        <v>0.27356117706343558</v>
      </c>
    </row>
    <row r="49" spans="1:9" x14ac:dyDescent="0.3">
      <c r="A49" s="3" t="s">
        <v>88</v>
      </c>
      <c r="B49" s="3" t="s">
        <v>89</v>
      </c>
      <c r="C49" s="4">
        <v>1.7789999999999999</v>
      </c>
      <c r="D49" s="5">
        <v>20</v>
      </c>
      <c r="E49" s="5">
        <v>1</v>
      </c>
      <c r="F49" s="6">
        <v>8.7149999999999999</v>
      </c>
      <c r="G49" s="12">
        <v>12.558400000000001</v>
      </c>
      <c r="H49">
        <v>-1.2857099999999999</v>
      </c>
      <c r="I49" s="1">
        <f t="shared" si="0"/>
        <v>0.27645423143087455</v>
      </c>
    </row>
    <row r="50" spans="1:9" x14ac:dyDescent="0.3">
      <c r="A50" s="7" t="s">
        <v>385</v>
      </c>
      <c r="B50" s="7" t="s">
        <v>91</v>
      </c>
      <c r="C50" s="5">
        <v>0.29699999999999999</v>
      </c>
      <c r="D50" s="5">
        <v>0</v>
      </c>
      <c r="E50" s="5">
        <v>0</v>
      </c>
      <c r="F50" s="6">
        <v>14.356999999999999</v>
      </c>
      <c r="G50" s="12">
        <v>1.9640899999999999</v>
      </c>
      <c r="H50">
        <v>-1.27094</v>
      </c>
      <c r="I50" s="1">
        <f t="shared" si="0"/>
        <v>0.28056776408645201</v>
      </c>
    </row>
    <row r="51" spans="1:9" x14ac:dyDescent="0.3">
      <c r="A51" s="3" t="s">
        <v>235</v>
      </c>
      <c r="B51" s="3" t="s">
        <v>236</v>
      </c>
      <c r="C51" s="4">
        <v>5.3120000000000003</v>
      </c>
      <c r="D51" s="5">
        <v>1</v>
      </c>
      <c r="E51" s="5">
        <v>1</v>
      </c>
      <c r="F51" s="6">
        <v>32.209000000000003</v>
      </c>
      <c r="G51" s="12">
        <v>3.42184</v>
      </c>
      <c r="H51">
        <v>-1.24214</v>
      </c>
      <c r="I51" s="1">
        <f t="shared" si="0"/>
        <v>0.28876559787221862</v>
      </c>
    </row>
    <row r="52" spans="1:9" x14ac:dyDescent="0.3">
      <c r="A52" s="3" t="s">
        <v>141</v>
      </c>
      <c r="B52" s="3" t="s">
        <v>142</v>
      </c>
      <c r="C52" s="4">
        <v>3.915</v>
      </c>
      <c r="D52" s="5">
        <v>3</v>
      </c>
      <c r="E52" s="5">
        <v>1</v>
      </c>
      <c r="F52" s="6">
        <v>114.83499999999999</v>
      </c>
      <c r="G52" s="12">
        <v>6.01912</v>
      </c>
      <c r="H52">
        <v>-1.2072700000000001</v>
      </c>
      <c r="I52" s="1">
        <f t="shared" si="0"/>
        <v>0.2990124702318811</v>
      </c>
    </row>
    <row r="53" spans="1:9" x14ac:dyDescent="0.3">
      <c r="A53" s="3" t="s">
        <v>333</v>
      </c>
      <c r="B53" s="3" t="s">
        <v>17</v>
      </c>
      <c r="C53" s="4">
        <v>0.11600000000000001</v>
      </c>
      <c r="D53" s="5">
        <v>2</v>
      </c>
      <c r="E53" s="5">
        <v>0</v>
      </c>
      <c r="F53" s="6">
        <v>7.516</v>
      </c>
      <c r="G53" s="12">
        <v>0.691577</v>
      </c>
      <c r="H53">
        <v>-1.1849400000000001</v>
      </c>
      <c r="I53" s="1">
        <f t="shared" si="0"/>
        <v>0.30576452481983579</v>
      </c>
    </row>
    <row r="54" spans="1:9" x14ac:dyDescent="0.3">
      <c r="A54" s="3" t="s">
        <v>143</v>
      </c>
      <c r="B54" s="3" t="s">
        <v>142</v>
      </c>
      <c r="C54" s="4">
        <v>1.17</v>
      </c>
      <c r="D54" s="5">
        <v>1</v>
      </c>
      <c r="E54" s="5">
        <v>0</v>
      </c>
      <c r="F54" s="6">
        <v>114.83499999999999</v>
      </c>
      <c r="G54" s="12">
        <v>0.17233499999999999</v>
      </c>
      <c r="H54">
        <v>-1.1500999999999999</v>
      </c>
      <c r="I54" s="1">
        <f t="shared" si="0"/>
        <v>0.31660510728524643</v>
      </c>
    </row>
    <row r="55" spans="1:9" x14ac:dyDescent="0.3">
      <c r="A55" s="3" t="s">
        <v>156</v>
      </c>
      <c r="B55" s="3" t="s">
        <v>154</v>
      </c>
      <c r="C55" s="4">
        <v>1.76</v>
      </c>
      <c r="D55" s="5">
        <v>3</v>
      </c>
      <c r="E55" s="5">
        <v>0</v>
      </c>
      <c r="F55" s="6">
        <v>53.579000000000001</v>
      </c>
      <c r="G55" s="12">
        <v>1.3680300000000001</v>
      </c>
      <c r="H55">
        <v>-1.1467700000000001</v>
      </c>
      <c r="I55" s="1">
        <f t="shared" si="0"/>
        <v>0.31766115964381186</v>
      </c>
    </row>
    <row r="56" spans="1:9" x14ac:dyDescent="0.3">
      <c r="A56" s="3" t="s">
        <v>26</v>
      </c>
      <c r="B56" s="3" t="s">
        <v>25</v>
      </c>
      <c r="C56" s="4">
        <v>7.62</v>
      </c>
      <c r="D56" s="5">
        <v>0</v>
      </c>
      <c r="E56" s="5">
        <v>0</v>
      </c>
      <c r="F56" s="6">
        <v>95.326999999999998</v>
      </c>
      <c r="G56" s="12">
        <v>1.8212200000000001</v>
      </c>
      <c r="H56">
        <v>-1.1280699999999999</v>
      </c>
      <c r="I56" s="1">
        <f t="shared" si="0"/>
        <v>0.32365731262767389</v>
      </c>
    </row>
    <row r="57" spans="1:9" x14ac:dyDescent="0.3">
      <c r="A57" s="3" t="s">
        <v>335</v>
      </c>
      <c r="B57" s="3" t="s">
        <v>17</v>
      </c>
      <c r="C57" s="4">
        <v>0.249</v>
      </c>
      <c r="D57" s="5">
        <v>0</v>
      </c>
      <c r="E57" s="5">
        <v>0</v>
      </c>
      <c r="F57" s="6">
        <v>7.516</v>
      </c>
      <c r="G57" s="12">
        <v>1.8083400000000001</v>
      </c>
      <c r="H57">
        <v>-1.1152</v>
      </c>
      <c r="I57" s="1">
        <f t="shared" si="0"/>
        <v>0.32784970240167705</v>
      </c>
    </row>
    <row r="58" spans="1:9" x14ac:dyDescent="0.3">
      <c r="A58" s="3" t="s">
        <v>133</v>
      </c>
      <c r="B58" s="3" t="s">
        <v>132</v>
      </c>
      <c r="C58" s="4">
        <v>6.4130000000000003</v>
      </c>
      <c r="D58" s="5">
        <v>3</v>
      </c>
      <c r="E58" s="5">
        <v>0</v>
      </c>
      <c r="F58" s="6">
        <v>553.57899999999995</v>
      </c>
      <c r="G58" s="12">
        <v>1.4659599999999999</v>
      </c>
      <c r="H58">
        <v>-1.0069900000000001</v>
      </c>
      <c r="I58" s="1">
        <f t="shared" si="0"/>
        <v>0.36531693028689843</v>
      </c>
    </row>
    <row r="59" spans="1:9" x14ac:dyDescent="0.3">
      <c r="A59" s="3" t="s">
        <v>203</v>
      </c>
      <c r="B59" s="3" t="s">
        <v>202</v>
      </c>
      <c r="C59" s="4">
        <v>1.3740000000000001</v>
      </c>
      <c r="D59" s="5">
        <v>1</v>
      </c>
      <c r="E59" s="5">
        <v>0</v>
      </c>
      <c r="F59" s="6">
        <v>123.139</v>
      </c>
      <c r="G59" s="12">
        <v>0.21096200000000001</v>
      </c>
      <c r="H59">
        <v>-0.96655599999999997</v>
      </c>
      <c r="I59" s="1">
        <f t="shared" si="0"/>
        <v>0.3803908508474938</v>
      </c>
    </row>
    <row r="60" spans="1:9" x14ac:dyDescent="0.3">
      <c r="A60" s="3" t="s">
        <v>334</v>
      </c>
      <c r="B60" s="3" t="s">
        <v>17</v>
      </c>
      <c r="C60" s="4">
        <v>0.13</v>
      </c>
      <c r="D60" s="5">
        <v>2</v>
      </c>
      <c r="E60" s="5">
        <v>0</v>
      </c>
      <c r="F60" s="6">
        <v>7.516</v>
      </c>
      <c r="G60" s="12">
        <v>0.79819600000000002</v>
      </c>
      <c r="H60">
        <v>-0.96464300000000003</v>
      </c>
      <c r="I60" s="1">
        <f t="shared" si="0"/>
        <v>0.38111923502249739</v>
      </c>
    </row>
    <row r="61" spans="1:9" x14ac:dyDescent="0.3">
      <c r="A61" s="3" t="s">
        <v>35</v>
      </c>
      <c r="B61" s="3" t="s">
        <v>33</v>
      </c>
      <c r="C61" s="4">
        <v>0.255</v>
      </c>
      <c r="D61" s="5">
        <v>0</v>
      </c>
      <c r="E61" s="5">
        <v>0</v>
      </c>
      <c r="F61" s="6">
        <v>8.5069999999999997</v>
      </c>
      <c r="G61" s="12">
        <v>1.62121</v>
      </c>
      <c r="H61">
        <v>-0.92806299999999997</v>
      </c>
      <c r="I61" s="1">
        <f t="shared" si="0"/>
        <v>0.3953187015633749</v>
      </c>
    </row>
    <row r="62" spans="1:9" x14ac:dyDescent="0.3">
      <c r="A62" s="3" t="s">
        <v>83</v>
      </c>
      <c r="B62" s="3" t="s">
        <v>84</v>
      </c>
      <c r="C62" s="4">
        <v>2.383</v>
      </c>
      <c r="D62" s="5">
        <v>0</v>
      </c>
      <c r="E62" s="5">
        <v>1</v>
      </c>
      <c r="F62" s="6">
        <v>22.061</v>
      </c>
      <c r="G62" s="12">
        <v>1.6099000000000001</v>
      </c>
      <c r="H62">
        <v>-0.91675600000000002</v>
      </c>
      <c r="I62" s="1">
        <f t="shared" si="0"/>
        <v>0.39981393603783399</v>
      </c>
    </row>
    <row r="63" spans="1:9" x14ac:dyDescent="0.3">
      <c r="A63" s="3" t="s">
        <v>191</v>
      </c>
      <c r="B63" s="3" t="s">
        <v>190</v>
      </c>
      <c r="C63" s="4">
        <v>0.92700000000000005</v>
      </c>
      <c r="D63" s="5">
        <v>1</v>
      </c>
      <c r="E63" s="5">
        <v>1</v>
      </c>
      <c r="F63" s="6">
        <v>13.002000000000001</v>
      </c>
      <c r="G63" s="12">
        <v>2.9923099999999998</v>
      </c>
      <c r="H63">
        <v>-0.91478999999999999</v>
      </c>
      <c r="I63" s="1">
        <f t="shared" si="0"/>
        <v>0.40060074341430774</v>
      </c>
    </row>
    <row r="64" spans="1:9" x14ac:dyDescent="0.3">
      <c r="A64" s="3" t="s">
        <v>160</v>
      </c>
      <c r="B64" s="3" t="s">
        <v>154</v>
      </c>
      <c r="C64" s="4">
        <v>2</v>
      </c>
      <c r="D64" s="5">
        <v>0</v>
      </c>
      <c r="E64" s="5">
        <v>0</v>
      </c>
      <c r="F64" s="6">
        <v>53.579000000000001</v>
      </c>
      <c r="G64" s="12">
        <v>1.60677</v>
      </c>
      <c r="H64">
        <v>-0.91362600000000005</v>
      </c>
      <c r="I64" s="1">
        <f t="shared" si="0"/>
        <v>0.40106731417114289</v>
      </c>
    </row>
    <row r="65" spans="1:9" x14ac:dyDescent="0.3">
      <c r="A65" s="3" t="s">
        <v>231</v>
      </c>
      <c r="B65" s="3" t="s">
        <v>232</v>
      </c>
      <c r="C65" s="4">
        <v>1.4430000000000001</v>
      </c>
      <c r="D65" s="5">
        <v>1</v>
      </c>
      <c r="E65" s="5">
        <v>0</v>
      </c>
      <c r="F65" s="6">
        <v>22.838999999999999</v>
      </c>
      <c r="G65" s="12">
        <v>0.224379</v>
      </c>
      <c r="H65">
        <v>-0.91136499999999998</v>
      </c>
      <c r="I65" s="1">
        <f t="shared" si="0"/>
        <v>0.40197515329386346</v>
      </c>
    </row>
    <row r="66" spans="1:9" x14ac:dyDescent="0.3">
      <c r="A66" s="3" t="s">
        <v>115</v>
      </c>
      <c r="B66" s="3" t="s">
        <v>114</v>
      </c>
      <c r="C66" s="4">
        <v>1.1819999999999999</v>
      </c>
      <c r="D66" s="5">
        <v>2</v>
      </c>
      <c r="E66" s="5">
        <v>0</v>
      </c>
      <c r="F66" s="6">
        <v>50.844000000000001</v>
      </c>
      <c r="G66" s="12">
        <v>0.82896499999999995</v>
      </c>
      <c r="H66">
        <v>-0.90804799999999997</v>
      </c>
      <c r="I66" s="1">
        <f t="shared" ref="I66:I129" si="1">EXP(H66)</f>
        <v>0.40331071868800034</v>
      </c>
    </row>
    <row r="67" spans="1:9" x14ac:dyDescent="0.3">
      <c r="A67" s="3" t="s">
        <v>42</v>
      </c>
      <c r="B67" s="7" t="s">
        <v>39</v>
      </c>
      <c r="C67" s="4">
        <v>0.58099999999999996</v>
      </c>
      <c r="D67" s="5">
        <v>0</v>
      </c>
      <c r="E67" s="5">
        <v>1</v>
      </c>
      <c r="F67" s="6">
        <v>21.452999999999999</v>
      </c>
      <c r="G67" s="12">
        <v>1.5781499999999999</v>
      </c>
      <c r="H67">
        <v>-0.88500000000000001</v>
      </c>
      <c r="I67" s="1">
        <f t="shared" si="1"/>
        <v>0.41271417327904963</v>
      </c>
    </row>
    <row r="68" spans="1:9" x14ac:dyDescent="0.3">
      <c r="A68" s="3" t="s">
        <v>187</v>
      </c>
      <c r="B68" s="3" t="s">
        <v>188</v>
      </c>
      <c r="C68" s="4">
        <v>1.946</v>
      </c>
      <c r="D68" s="5">
        <v>3</v>
      </c>
      <c r="E68" s="5">
        <v>1</v>
      </c>
      <c r="F68" s="6">
        <v>26.381</v>
      </c>
      <c r="G68" s="12">
        <v>1.56958</v>
      </c>
      <c r="H68">
        <v>-0.87317699999999998</v>
      </c>
      <c r="I68" s="1">
        <f t="shared" si="1"/>
        <v>0.41762265224631523</v>
      </c>
    </row>
    <row r="69" spans="1:9" x14ac:dyDescent="0.3">
      <c r="A69" s="3" t="s">
        <v>185</v>
      </c>
      <c r="B69" s="3" t="s">
        <v>186</v>
      </c>
      <c r="C69" s="4">
        <v>1.5049999999999999</v>
      </c>
      <c r="D69" s="5">
        <v>1</v>
      </c>
      <c r="E69" s="5">
        <v>0</v>
      </c>
      <c r="F69" s="6">
        <v>16</v>
      </c>
      <c r="G69" s="12">
        <v>0.23657700000000001</v>
      </c>
      <c r="H69">
        <v>-0.86429299999999998</v>
      </c>
      <c r="I69" s="1">
        <f t="shared" si="1"/>
        <v>0.42134934133093133</v>
      </c>
    </row>
    <row r="70" spans="1:9" x14ac:dyDescent="0.3">
      <c r="A70" s="3" t="s">
        <v>289</v>
      </c>
      <c r="B70" s="3" t="s">
        <v>281</v>
      </c>
      <c r="C70" s="4">
        <v>3.1869999999999998</v>
      </c>
      <c r="D70" s="5">
        <v>0</v>
      </c>
      <c r="E70" s="5">
        <v>0</v>
      </c>
      <c r="F70" s="6">
        <v>209.58799999999999</v>
      </c>
      <c r="G70" s="12">
        <v>1.53122</v>
      </c>
      <c r="H70">
        <v>-0.83807500000000001</v>
      </c>
      <c r="I70" s="1">
        <f t="shared" si="1"/>
        <v>0.43254236657883743</v>
      </c>
    </row>
    <row r="71" spans="1:9" x14ac:dyDescent="0.3">
      <c r="A71" s="3" t="s">
        <v>170</v>
      </c>
      <c r="B71" s="3" t="s">
        <v>167</v>
      </c>
      <c r="C71" s="4">
        <v>6.6029999999999998</v>
      </c>
      <c r="D71" s="5">
        <v>0</v>
      </c>
      <c r="E71" s="5">
        <v>0</v>
      </c>
      <c r="F71" s="6">
        <v>104.926</v>
      </c>
      <c r="G71" s="12">
        <v>1.5208200000000001</v>
      </c>
      <c r="H71">
        <v>-0.82767100000000005</v>
      </c>
      <c r="I71" s="1">
        <f t="shared" si="1"/>
        <v>0.43706602864622762</v>
      </c>
    </row>
    <row r="72" spans="1:9" x14ac:dyDescent="0.3">
      <c r="A72" s="3" t="s">
        <v>209</v>
      </c>
      <c r="B72" s="3" t="s">
        <v>210</v>
      </c>
      <c r="C72" s="4">
        <v>3.5339999999999998</v>
      </c>
      <c r="D72" s="5">
        <v>1</v>
      </c>
      <c r="E72" s="5">
        <v>1</v>
      </c>
      <c r="F72" s="6">
        <v>35.805</v>
      </c>
      <c r="G72" s="12">
        <v>2.7908200000000001</v>
      </c>
      <c r="H72">
        <v>-0.76508799999999999</v>
      </c>
      <c r="I72" s="1">
        <f t="shared" si="1"/>
        <v>0.46529298339010777</v>
      </c>
    </row>
    <row r="73" spans="1:9" x14ac:dyDescent="0.3">
      <c r="A73" s="3" t="s">
        <v>265</v>
      </c>
      <c r="B73" s="3" t="s">
        <v>264</v>
      </c>
      <c r="C73" s="4">
        <v>1.341</v>
      </c>
      <c r="D73" s="5">
        <v>0</v>
      </c>
      <c r="E73" s="5">
        <v>1</v>
      </c>
      <c r="F73" s="6">
        <v>34.875999999999998</v>
      </c>
      <c r="G73" s="12">
        <v>1.45407</v>
      </c>
      <c r="H73">
        <v>-0.76092199999999999</v>
      </c>
      <c r="I73" s="1">
        <f t="shared" si="1"/>
        <v>0.46723543728100259</v>
      </c>
    </row>
    <row r="74" spans="1:9" x14ac:dyDescent="0.3">
      <c r="A74" s="3" t="s">
        <v>31</v>
      </c>
      <c r="B74" s="7" t="s">
        <v>25</v>
      </c>
      <c r="C74" s="4">
        <v>0.52500000000000002</v>
      </c>
      <c r="D74" s="5">
        <v>0</v>
      </c>
      <c r="E74" s="5">
        <v>1</v>
      </c>
      <c r="F74" s="6">
        <v>95.326999999999998</v>
      </c>
      <c r="G74" s="12">
        <v>1.43892</v>
      </c>
      <c r="H74">
        <v>-0.74576900000000002</v>
      </c>
      <c r="I74" s="1">
        <f t="shared" si="1"/>
        <v>0.4743693695969593</v>
      </c>
    </row>
    <row r="75" spans="1:9" x14ac:dyDescent="0.3">
      <c r="A75" s="3" t="s">
        <v>96</v>
      </c>
      <c r="B75" s="7" t="s">
        <v>97</v>
      </c>
      <c r="C75" s="4">
        <v>0.68700000000000006</v>
      </c>
      <c r="D75" s="5">
        <v>1</v>
      </c>
      <c r="E75" s="5">
        <v>1</v>
      </c>
      <c r="F75" s="6">
        <v>4.5030000000000001</v>
      </c>
      <c r="G75" s="12">
        <v>0.27342699999999998</v>
      </c>
      <c r="H75">
        <v>-0.737174</v>
      </c>
      <c r="I75" s="1">
        <f t="shared" si="1"/>
        <v>0.47846414642395307</v>
      </c>
    </row>
    <row r="76" spans="1:9" x14ac:dyDescent="0.3">
      <c r="A76" s="3" t="s">
        <v>324</v>
      </c>
      <c r="B76" s="3" t="s">
        <v>325</v>
      </c>
      <c r="C76" s="4">
        <v>0.878</v>
      </c>
      <c r="D76" s="5">
        <v>10</v>
      </c>
      <c r="E76" s="5">
        <v>1</v>
      </c>
      <c r="F76" s="6">
        <v>20.215</v>
      </c>
      <c r="G76" s="12">
        <v>13.1074</v>
      </c>
      <c r="H76">
        <v>-0.72330799999999995</v>
      </c>
      <c r="I76" s="1">
        <f t="shared" si="1"/>
        <v>0.48514473979489542</v>
      </c>
    </row>
    <row r="77" spans="1:9" x14ac:dyDescent="0.3">
      <c r="A77" s="3" t="s">
        <v>336</v>
      </c>
      <c r="B77" s="3" t="s">
        <v>17</v>
      </c>
      <c r="C77" s="4">
        <v>0.20499999999999999</v>
      </c>
      <c r="D77" s="5">
        <v>0</v>
      </c>
      <c r="E77" s="5">
        <v>0</v>
      </c>
      <c r="F77" s="6">
        <v>7.516</v>
      </c>
      <c r="G77" s="12">
        <v>1.4158599999999999</v>
      </c>
      <c r="H77">
        <v>-0.72271399999999997</v>
      </c>
      <c r="I77" s="1">
        <f t="shared" si="1"/>
        <v>0.48543300137554729</v>
      </c>
    </row>
    <row r="78" spans="1:9" x14ac:dyDescent="0.3">
      <c r="A78" s="3" t="s">
        <v>49</v>
      </c>
      <c r="B78" s="3" t="s">
        <v>6</v>
      </c>
      <c r="C78" s="4">
        <v>1.75</v>
      </c>
      <c r="D78" s="5">
        <v>1</v>
      </c>
      <c r="E78" s="5">
        <v>0</v>
      </c>
      <c r="F78" s="6">
        <v>824.78800000000001</v>
      </c>
      <c r="G78" s="12">
        <v>0.28601900000000002</v>
      </c>
      <c r="H78">
        <v>-0.69815400000000005</v>
      </c>
      <c r="I78" s="1">
        <f t="shared" si="1"/>
        <v>0.49750284689393154</v>
      </c>
    </row>
    <row r="79" spans="1:9" x14ac:dyDescent="0.3">
      <c r="A79" s="3" t="s">
        <v>16</v>
      </c>
      <c r="B79" s="3" t="s">
        <v>17</v>
      </c>
      <c r="C79" s="4">
        <v>1.621</v>
      </c>
      <c r="D79" s="5">
        <v>43</v>
      </c>
      <c r="E79" s="5">
        <v>1</v>
      </c>
      <c r="F79" s="6">
        <v>7.516</v>
      </c>
      <c r="G79" s="12">
        <v>48.082500000000003</v>
      </c>
      <c r="H79">
        <v>-0.65886</v>
      </c>
      <c r="I79" s="1">
        <f t="shared" si="1"/>
        <v>0.51744088099067631</v>
      </c>
    </row>
    <row r="80" spans="1:9" x14ac:dyDescent="0.3">
      <c r="A80" s="3" t="s">
        <v>271</v>
      </c>
      <c r="B80" s="3" t="s">
        <v>267</v>
      </c>
      <c r="C80" s="4">
        <v>1.734</v>
      </c>
      <c r="D80" s="5">
        <v>0</v>
      </c>
      <c r="E80" s="5">
        <v>0</v>
      </c>
      <c r="F80" s="6">
        <v>55.634999999999998</v>
      </c>
      <c r="G80" s="12">
        <v>1.3426499999999999</v>
      </c>
      <c r="H80">
        <v>-0.649501</v>
      </c>
      <c r="I80" s="1">
        <f t="shared" si="1"/>
        <v>0.52230634260939224</v>
      </c>
    </row>
    <row r="81" spans="1:9" x14ac:dyDescent="0.3">
      <c r="A81" s="7" t="s">
        <v>394</v>
      </c>
      <c r="B81" s="7" t="s">
        <v>225</v>
      </c>
      <c r="C81" s="5">
        <v>0.19800000000000001</v>
      </c>
      <c r="D81" s="5">
        <v>1</v>
      </c>
      <c r="E81" s="5">
        <v>0</v>
      </c>
      <c r="F81" s="6">
        <v>20.548999999999999</v>
      </c>
      <c r="G81" s="12">
        <v>0.30463200000000001</v>
      </c>
      <c r="H81">
        <v>-0.64395599999999997</v>
      </c>
      <c r="I81" s="1">
        <f t="shared" si="1"/>
        <v>0.52521057582437602</v>
      </c>
    </row>
    <row r="82" spans="1:9" x14ac:dyDescent="0.3">
      <c r="A82" s="3" t="s">
        <v>272</v>
      </c>
      <c r="B82" s="3" t="s">
        <v>267</v>
      </c>
      <c r="C82" s="4">
        <v>1.726</v>
      </c>
      <c r="D82" s="5">
        <v>0</v>
      </c>
      <c r="E82" s="5">
        <v>0</v>
      </c>
      <c r="F82" s="6">
        <v>55.634999999999998</v>
      </c>
      <c r="G82" s="12">
        <v>1.3348599999999999</v>
      </c>
      <c r="H82">
        <v>-0.64171100000000003</v>
      </c>
      <c r="I82" s="1">
        <f t="shared" si="1"/>
        <v>0.52639099809532108</v>
      </c>
    </row>
    <row r="83" spans="1:9" x14ac:dyDescent="0.3">
      <c r="A83" s="3" t="s">
        <v>216</v>
      </c>
      <c r="B83" s="3" t="s">
        <v>212</v>
      </c>
      <c r="C83" s="4">
        <v>0.57799999999999996</v>
      </c>
      <c r="D83" s="5">
        <v>1</v>
      </c>
      <c r="E83" s="5">
        <v>0</v>
      </c>
      <c r="F83" s="6">
        <v>32.636000000000003</v>
      </c>
      <c r="G83" s="12">
        <v>2.5945900000000002</v>
      </c>
      <c r="H83">
        <v>-0.62200999999999995</v>
      </c>
      <c r="I83" s="1">
        <f t="shared" si="1"/>
        <v>0.53686425522206405</v>
      </c>
    </row>
    <row r="84" spans="1:9" x14ac:dyDescent="0.3">
      <c r="A84" s="3" t="s">
        <v>195</v>
      </c>
      <c r="B84" s="3" t="s">
        <v>196</v>
      </c>
      <c r="C84" s="4">
        <v>0.98699999999999999</v>
      </c>
      <c r="D84" s="5">
        <v>14</v>
      </c>
      <c r="E84" s="5">
        <v>1</v>
      </c>
      <c r="F84" s="6">
        <v>14.41</v>
      </c>
      <c r="G84" s="12">
        <v>11.545299999999999</v>
      </c>
      <c r="H84">
        <v>-0.61062300000000003</v>
      </c>
      <c r="I84" s="1">
        <f t="shared" si="1"/>
        <v>0.54301246690628702</v>
      </c>
    </row>
    <row r="85" spans="1:9" x14ac:dyDescent="0.3">
      <c r="A85" s="3" t="s">
        <v>219</v>
      </c>
      <c r="B85" s="3" t="s">
        <v>212</v>
      </c>
      <c r="C85" s="4">
        <v>0.33400000000000002</v>
      </c>
      <c r="D85" s="5">
        <v>0</v>
      </c>
      <c r="E85" s="5">
        <v>0</v>
      </c>
      <c r="F85" s="6">
        <v>32.636000000000003</v>
      </c>
      <c r="G85" s="12">
        <v>1.30124</v>
      </c>
      <c r="H85">
        <v>-0.60809299999999999</v>
      </c>
      <c r="I85" s="1">
        <f t="shared" si="1"/>
        <v>0.54438802779835294</v>
      </c>
    </row>
    <row r="86" spans="1:9" x14ac:dyDescent="0.3">
      <c r="A86" s="3" t="s">
        <v>226</v>
      </c>
      <c r="B86" s="3" t="s">
        <v>225</v>
      </c>
      <c r="C86" s="4">
        <v>0.21299999999999999</v>
      </c>
      <c r="D86" s="5">
        <v>1</v>
      </c>
      <c r="E86" s="5">
        <v>0</v>
      </c>
      <c r="F86" s="6">
        <v>20.548999999999999</v>
      </c>
      <c r="G86" s="12">
        <v>0.333951</v>
      </c>
      <c r="H86">
        <v>-0.56594599999999995</v>
      </c>
      <c r="I86" s="1">
        <f t="shared" si="1"/>
        <v>0.56782273229582669</v>
      </c>
    </row>
    <row r="87" spans="1:9" x14ac:dyDescent="0.3">
      <c r="A87" s="3" t="s">
        <v>106</v>
      </c>
      <c r="B87" s="3" t="s">
        <v>105</v>
      </c>
      <c r="C87" s="4">
        <v>1.9870000000000001</v>
      </c>
      <c r="D87" s="5">
        <v>1</v>
      </c>
      <c r="E87" s="5">
        <v>0</v>
      </c>
      <c r="F87" s="6">
        <v>35.045999999999999</v>
      </c>
      <c r="G87" s="12">
        <v>0.335586</v>
      </c>
      <c r="H87">
        <v>-0.56183499999999997</v>
      </c>
      <c r="I87" s="1">
        <f t="shared" si="1"/>
        <v>0.57016185632340544</v>
      </c>
    </row>
    <row r="88" spans="1:9" x14ac:dyDescent="0.3">
      <c r="A88" s="3" t="s">
        <v>213</v>
      </c>
      <c r="B88" s="3" t="s">
        <v>212</v>
      </c>
      <c r="C88" s="4">
        <v>0.75900000000000001</v>
      </c>
      <c r="D88" s="5">
        <v>2</v>
      </c>
      <c r="E88" s="5">
        <v>0</v>
      </c>
      <c r="F88" s="6">
        <v>32.636000000000003</v>
      </c>
      <c r="G88" s="12">
        <v>3.6554899999999999</v>
      </c>
      <c r="H88">
        <v>-0.53429199999999999</v>
      </c>
      <c r="I88" s="1">
        <f t="shared" si="1"/>
        <v>0.58608409082432977</v>
      </c>
    </row>
    <row r="89" spans="1:9" x14ac:dyDescent="0.3">
      <c r="A89" s="3" t="s">
        <v>221</v>
      </c>
      <c r="B89" s="3" t="s">
        <v>222</v>
      </c>
      <c r="C89" s="4">
        <v>1.8169999999999999</v>
      </c>
      <c r="D89" s="5">
        <v>2</v>
      </c>
      <c r="E89" s="5">
        <v>1</v>
      </c>
      <c r="F89" s="6">
        <v>8.702</v>
      </c>
      <c r="G89" s="12">
        <v>3.6553200000000001</v>
      </c>
      <c r="H89">
        <v>-0.534188</v>
      </c>
      <c r="I89" s="1">
        <f t="shared" si="1"/>
        <v>0.58614504673942824</v>
      </c>
    </row>
    <row r="90" spans="1:9" x14ac:dyDescent="0.3">
      <c r="A90" s="3" t="s">
        <v>159</v>
      </c>
      <c r="B90" s="3" t="s">
        <v>154</v>
      </c>
      <c r="C90" s="4">
        <v>0.60599999999999998</v>
      </c>
      <c r="D90" s="5">
        <v>1</v>
      </c>
      <c r="E90" s="5">
        <v>0</v>
      </c>
      <c r="F90" s="6">
        <v>53.579000000000001</v>
      </c>
      <c r="G90" s="12">
        <v>0.35763400000000001</v>
      </c>
      <c r="H90">
        <v>-0.50859200000000004</v>
      </c>
      <c r="I90" s="1">
        <f t="shared" si="1"/>
        <v>0.60134167209712697</v>
      </c>
    </row>
    <row r="91" spans="1:9" x14ac:dyDescent="0.3">
      <c r="A91" s="3" t="s">
        <v>285</v>
      </c>
      <c r="B91" s="3" t="s">
        <v>281</v>
      </c>
      <c r="C91" s="4">
        <v>1.0089999999999999</v>
      </c>
      <c r="D91" s="5">
        <v>1</v>
      </c>
      <c r="E91" s="5">
        <v>0</v>
      </c>
      <c r="F91" s="6">
        <v>209.58799999999999</v>
      </c>
      <c r="G91" s="12">
        <v>0.36017500000000002</v>
      </c>
      <c r="H91">
        <v>-0.50270499999999996</v>
      </c>
      <c r="I91" s="1">
        <f t="shared" si="1"/>
        <v>0.60489221127866499</v>
      </c>
    </row>
    <row r="92" spans="1:9" x14ac:dyDescent="0.3">
      <c r="A92" s="3" t="s">
        <v>40</v>
      </c>
      <c r="B92" s="3" t="s">
        <v>39</v>
      </c>
      <c r="C92" s="4">
        <v>2.5350000000000001</v>
      </c>
      <c r="D92" s="5">
        <v>0</v>
      </c>
      <c r="E92" s="5">
        <v>0</v>
      </c>
      <c r="F92" s="6">
        <v>21.452999999999999</v>
      </c>
      <c r="G92" s="12">
        <v>1.1480399999999999</v>
      </c>
      <c r="H92">
        <v>-0.45488800000000001</v>
      </c>
      <c r="I92" s="1">
        <f t="shared" si="1"/>
        <v>0.63451903010004462</v>
      </c>
    </row>
    <row r="93" spans="1:9" x14ac:dyDescent="0.3">
      <c r="A93" s="3" t="s">
        <v>326</v>
      </c>
      <c r="B93" s="3" t="s">
        <v>325</v>
      </c>
      <c r="C93" s="4">
        <v>0.23799999999999999</v>
      </c>
      <c r="D93" s="5">
        <v>1</v>
      </c>
      <c r="E93" s="5">
        <v>0</v>
      </c>
      <c r="F93" s="6">
        <v>20.215</v>
      </c>
      <c r="G93" s="12">
        <v>0.38400000000000001</v>
      </c>
      <c r="H93">
        <v>-0.44982899999999998</v>
      </c>
      <c r="I93" s="1">
        <f t="shared" si="1"/>
        <v>0.63773719535867446</v>
      </c>
    </row>
    <row r="94" spans="1:9" x14ac:dyDescent="0.3">
      <c r="A94" s="3" t="s">
        <v>98</v>
      </c>
      <c r="B94" s="3" t="s">
        <v>99</v>
      </c>
      <c r="C94" s="4">
        <v>3.206</v>
      </c>
      <c r="D94" s="5">
        <v>62</v>
      </c>
      <c r="E94" s="5">
        <v>1</v>
      </c>
      <c r="F94" s="6">
        <v>17.068000000000001</v>
      </c>
      <c r="G94" s="12">
        <v>61.288600000000002</v>
      </c>
      <c r="H94">
        <v>-0.444054</v>
      </c>
      <c r="I94" s="1">
        <f t="shared" si="1"/>
        <v>0.64143078262983488</v>
      </c>
    </row>
    <row r="95" spans="1:9" x14ac:dyDescent="0.3">
      <c r="A95" s="3" t="s">
        <v>327</v>
      </c>
      <c r="B95" s="3" t="s">
        <v>325</v>
      </c>
      <c r="C95" s="4">
        <v>0.56200000000000006</v>
      </c>
      <c r="D95" s="5">
        <v>0</v>
      </c>
      <c r="E95" s="5">
        <v>0</v>
      </c>
      <c r="F95" s="6">
        <v>20.215</v>
      </c>
      <c r="G95" s="12">
        <v>1.1321099999999999</v>
      </c>
      <c r="H95">
        <v>-0.43896299999999999</v>
      </c>
      <c r="I95" s="1">
        <f t="shared" si="1"/>
        <v>0.64470463325993699</v>
      </c>
    </row>
    <row r="96" spans="1:9" x14ac:dyDescent="0.3">
      <c r="A96" s="7" t="s">
        <v>415</v>
      </c>
      <c r="B96" s="7" t="s">
        <v>99</v>
      </c>
      <c r="C96" s="5">
        <v>0.29899999999999999</v>
      </c>
      <c r="D96" s="5">
        <v>0</v>
      </c>
      <c r="E96" s="5">
        <v>0</v>
      </c>
      <c r="F96" s="6">
        <v>17.068000000000001</v>
      </c>
      <c r="G96" s="12">
        <v>1.1320399999999999</v>
      </c>
      <c r="H96">
        <v>-0.43889600000000001</v>
      </c>
      <c r="I96" s="1">
        <f t="shared" si="1"/>
        <v>0.64474782991743729</v>
      </c>
    </row>
    <row r="97" spans="1:9" x14ac:dyDescent="0.3">
      <c r="A97" s="3" t="s">
        <v>145</v>
      </c>
      <c r="B97" s="3" t="s">
        <v>146</v>
      </c>
      <c r="C97" s="4">
        <v>3.29</v>
      </c>
      <c r="D97" s="5">
        <v>1</v>
      </c>
      <c r="E97" s="5">
        <v>1</v>
      </c>
      <c r="F97" s="6">
        <v>28.513999999999999</v>
      </c>
      <c r="G97" s="12">
        <v>2.32178</v>
      </c>
      <c r="H97">
        <v>-0.42812899999999998</v>
      </c>
      <c r="I97" s="1">
        <f t="shared" si="1"/>
        <v>0.65172733654938664</v>
      </c>
    </row>
    <row r="98" spans="1:9" x14ac:dyDescent="0.3">
      <c r="A98" s="3" t="s">
        <v>90</v>
      </c>
      <c r="B98" s="3" t="s">
        <v>91</v>
      </c>
      <c r="C98" s="4">
        <v>1.0760000000000001</v>
      </c>
      <c r="D98" s="5">
        <v>51</v>
      </c>
      <c r="E98" s="5">
        <v>1</v>
      </c>
      <c r="F98" s="6">
        <v>14.356999999999999</v>
      </c>
      <c r="G98" s="12">
        <v>47.191200000000002</v>
      </c>
      <c r="H98">
        <v>-0.42593399999999998</v>
      </c>
      <c r="I98" s="1">
        <f t="shared" si="1"/>
        <v>0.65315944922177427</v>
      </c>
    </row>
    <row r="99" spans="1:9" x14ac:dyDescent="0.3">
      <c r="A99" s="3" t="s">
        <v>319</v>
      </c>
      <c r="B99" s="3" t="s">
        <v>313</v>
      </c>
      <c r="C99" s="4">
        <v>0.66300000000000003</v>
      </c>
      <c r="D99" s="5">
        <v>1</v>
      </c>
      <c r="E99" s="5">
        <v>0</v>
      </c>
      <c r="F99" s="6">
        <v>61.505000000000003</v>
      </c>
      <c r="G99" s="12">
        <v>0.40046500000000002</v>
      </c>
      <c r="H99">
        <v>-0.41554099999999999</v>
      </c>
      <c r="I99" s="1">
        <f t="shared" si="1"/>
        <v>0.65998313323022428</v>
      </c>
    </row>
    <row r="100" spans="1:9" x14ac:dyDescent="0.3">
      <c r="A100" s="3" t="s">
        <v>149</v>
      </c>
      <c r="B100" s="3" t="s">
        <v>150</v>
      </c>
      <c r="C100" s="4">
        <v>0.77100000000000002</v>
      </c>
      <c r="D100" s="5">
        <v>0</v>
      </c>
      <c r="E100" s="5">
        <v>1</v>
      </c>
      <c r="F100" s="6">
        <v>2.95</v>
      </c>
      <c r="G100" s="12">
        <v>1.08585</v>
      </c>
      <c r="H100">
        <v>-0.39270500000000003</v>
      </c>
      <c r="I100" s="1">
        <f t="shared" si="1"/>
        <v>0.6752279104417479</v>
      </c>
    </row>
    <row r="101" spans="1:9" x14ac:dyDescent="0.3">
      <c r="A101" s="3" t="s">
        <v>166</v>
      </c>
      <c r="B101" s="3" t="s">
        <v>167</v>
      </c>
      <c r="C101" s="4">
        <v>23.297999999999998</v>
      </c>
      <c r="D101" s="5">
        <v>16</v>
      </c>
      <c r="E101" s="5">
        <v>1</v>
      </c>
      <c r="F101" s="6">
        <v>104.926</v>
      </c>
      <c r="G101" s="12">
        <v>18.384499999999999</v>
      </c>
      <c r="H101">
        <v>-0.38034400000000002</v>
      </c>
      <c r="I101" s="1">
        <f t="shared" si="1"/>
        <v>0.68362620134565932</v>
      </c>
    </row>
    <row r="102" spans="1:9" x14ac:dyDescent="0.3">
      <c r="A102" s="3" t="s">
        <v>123</v>
      </c>
      <c r="B102" s="3" t="s">
        <v>124</v>
      </c>
      <c r="C102" s="4">
        <v>2.4849999999999999</v>
      </c>
      <c r="D102" s="5">
        <v>3</v>
      </c>
      <c r="E102" s="5">
        <v>1</v>
      </c>
      <c r="F102" s="6">
        <v>8.66</v>
      </c>
      <c r="G102" s="12">
        <v>4.4763500000000001</v>
      </c>
      <c r="H102">
        <v>-0.36729899999999999</v>
      </c>
      <c r="I102" s="1">
        <f t="shared" si="1"/>
        <v>0.69260252592637461</v>
      </c>
    </row>
    <row r="103" spans="1:9" x14ac:dyDescent="0.3">
      <c r="A103" s="3" t="s">
        <v>192</v>
      </c>
      <c r="B103" s="3" t="s">
        <v>190</v>
      </c>
      <c r="C103" s="4">
        <v>0.70799999999999996</v>
      </c>
      <c r="D103" s="5">
        <v>1</v>
      </c>
      <c r="E103" s="5">
        <v>0</v>
      </c>
      <c r="F103" s="6">
        <v>13.002000000000001</v>
      </c>
      <c r="G103" s="12">
        <v>0.43496299999999999</v>
      </c>
      <c r="H103">
        <v>-0.34895900000000002</v>
      </c>
      <c r="I103" s="1">
        <f t="shared" si="1"/>
        <v>0.70542205198118646</v>
      </c>
    </row>
    <row r="104" spans="1:9" x14ac:dyDescent="0.3">
      <c r="A104" s="3" t="s">
        <v>45</v>
      </c>
      <c r="B104" s="3" t="s">
        <v>6</v>
      </c>
      <c r="C104" s="4">
        <v>4.4260000000000002</v>
      </c>
      <c r="D104" s="5">
        <v>19</v>
      </c>
      <c r="E104" s="5">
        <v>1</v>
      </c>
      <c r="F104" s="6">
        <v>824.78800000000001</v>
      </c>
      <c r="G104" s="12">
        <v>21.372199999999999</v>
      </c>
      <c r="H104">
        <v>-0.34503699999999998</v>
      </c>
      <c r="I104" s="1">
        <f t="shared" si="1"/>
        <v>0.70819414979949258</v>
      </c>
    </row>
    <row r="105" spans="1:9" x14ac:dyDescent="0.3">
      <c r="A105" s="3" t="s">
        <v>220</v>
      </c>
      <c r="B105" s="3" t="s">
        <v>212</v>
      </c>
      <c r="C105" s="4">
        <v>0.27800000000000002</v>
      </c>
      <c r="D105" s="5">
        <v>0</v>
      </c>
      <c r="E105" s="5">
        <v>0</v>
      </c>
      <c r="F105" s="6">
        <v>32.636000000000003</v>
      </c>
      <c r="G105" s="12">
        <v>1.0329200000000001</v>
      </c>
      <c r="H105">
        <v>-0.33977200000000002</v>
      </c>
      <c r="I105" s="1">
        <f t="shared" si="1"/>
        <v>0.71193262489793996</v>
      </c>
    </row>
    <row r="106" spans="1:9" x14ac:dyDescent="0.3">
      <c r="A106" s="3" t="s">
        <v>310</v>
      </c>
      <c r="B106" s="3" t="s">
        <v>309</v>
      </c>
      <c r="C106" s="4">
        <v>1.97</v>
      </c>
      <c r="D106" s="5">
        <v>4</v>
      </c>
      <c r="E106" s="5">
        <v>0</v>
      </c>
      <c r="F106" s="6">
        <v>43.406999999999996</v>
      </c>
      <c r="G106" s="12">
        <v>5.48705</v>
      </c>
      <c r="H106">
        <v>-0.32978299999999999</v>
      </c>
      <c r="I106" s="1">
        <f t="shared" si="1"/>
        <v>0.71907975681000513</v>
      </c>
    </row>
    <row r="107" spans="1:9" x14ac:dyDescent="0.3">
      <c r="A107" s="3" t="s">
        <v>34</v>
      </c>
      <c r="B107" s="3" t="s">
        <v>33</v>
      </c>
      <c r="C107" s="4">
        <v>0.21</v>
      </c>
      <c r="D107" s="5">
        <v>2</v>
      </c>
      <c r="E107" s="5">
        <v>0</v>
      </c>
      <c r="F107" s="6">
        <v>8.5069999999999997</v>
      </c>
      <c r="G107" s="12">
        <v>1.2698</v>
      </c>
      <c r="H107">
        <v>-0.321745</v>
      </c>
      <c r="I107" s="1">
        <f t="shared" si="1"/>
        <v>0.72488301193218985</v>
      </c>
    </row>
    <row r="108" spans="1:9" x14ac:dyDescent="0.3">
      <c r="A108" s="3" t="s">
        <v>169</v>
      </c>
      <c r="B108" s="3" t="s">
        <v>167</v>
      </c>
      <c r="C108" s="4">
        <v>15.278</v>
      </c>
      <c r="D108" s="5">
        <v>3</v>
      </c>
      <c r="E108" s="5">
        <v>0</v>
      </c>
      <c r="F108" s="6">
        <v>104.926</v>
      </c>
      <c r="G108" s="12">
        <v>4.3703700000000003</v>
      </c>
      <c r="H108">
        <v>-0.31570900000000002</v>
      </c>
      <c r="I108" s="1">
        <f t="shared" si="1"/>
        <v>0.72927163733935874</v>
      </c>
    </row>
    <row r="109" spans="1:9" x14ac:dyDescent="0.3">
      <c r="A109" s="7" t="s">
        <v>362</v>
      </c>
      <c r="B109" s="7" t="s">
        <v>99</v>
      </c>
      <c r="C109" s="5">
        <v>0.27200000000000002</v>
      </c>
      <c r="D109" s="5">
        <v>0</v>
      </c>
      <c r="E109" s="5">
        <v>0</v>
      </c>
      <c r="F109" s="6">
        <v>17.068000000000001</v>
      </c>
      <c r="G109" s="12">
        <v>1.00495</v>
      </c>
      <c r="H109">
        <v>-0.31179899999999999</v>
      </c>
      <c r="I109" s="1">
        <f t="shared" si="1"/>
        <v>0.73212867130287007</v>
      </c>
    </row>
    <row r="110" spans="1:9" x14ac:dyDescent="0.3">
      <c r="A110" s="3" t="s">
        <v>306</v>
      </c>
      <c r="B110" s="3" t="s">
        <v>307</v>
      </c>
      <c r="C110" s="4">
        <v>2.06</v>
      </c>
      <c r="D110" s="5">
        <v>0</v>
      </c>
      <c r="E110" s="5">
        <v>1</v>
      </c>
      <c r="F110" s="6">
        <v>11.587999999999999</v>
      </c>
      <c r="G110" s="12">
        <v>0.99308700000000005</v>
      </c>
      <c r="H110">
        <v>-0.29993999999999998</v>
      </c>
      <c r="I110" s="1">
        <f t="shared" si="1"/>
        <v>0.74086267110845827</v>
      </c>
    </row>
    <row r="111" spans="1:9" x14ac:dyDescent="0.3">
      <c r="A111" s="3" t="s">
        <v>158</v>
      </c>
      <c r="B111" s="3" t="s">
        <v>154</v>
      </c>
      <c r="C111" s="4">
        <v>0.751</v>
      </c>
      <c r="D111" s="5">
        <v>1</v>
      </c>
      <c r="E111" s="5">
        <v>0</v>
      </c>
      <c r="F111" s="6">
        <v>53.579000000000001</v>
      </c>
      <c r="G111" s="12">
        <v>0.46846100000000002</v>
      </c>
      <c r="H111">
        <v>-0.29025800000000002</v>
      </c>
      <c r="I111" s="1">
        <f t="shared" si="1"/>
        <v>0.74807054047969646</v>
      </c>
    </row>
    <row r="112" spans="1:9" x14ac:dyDescent="0.3">
      <c r="A112" s="3" t="s">
        <v>241</v>
      </c>
      <c r="B112" s="3" t="s">
        <v>240</v>
      </c>
      <c r="C112" s="4">
        <v>3.4820000000000002</v>
      </c>
      <c r="D112" s="5">
        <v>2</v>
      </c>
      <c r="E112" s="5">
        <v>0</v>
      </c>
      <c r="F112" s="6">
        <v>33.979999999999997</v>
      </c>
      <c r="G112" s="12">
        <v>3.2281900000000001</v>
      </c>
      <c r="H112">
        <v>-0.29021400000000003</v>
      </c>
      <c r="I112" s="1">
        <f t="shared" si="1"/>
        <v>0.74810345630762043</v>
      </c>
    </row>
    <row r="113" spans="1:9" x14ac:dyDescent="0.3">
      <c r="A113" s="3" t="s">
        <v>331</v>
      </c>
      <c r="B113" s="3" t="s">
        <v>112</v>
      </c>
      <c r="C113" s="4">
        <v>0.152</v>
      </c>
      <c r="D113" s="5">
        <v>0</v>
      </c>
      <c r="E113" s="5">
        <v>0</v>
      </c>
      <c r="F113" s="6">
        <v>4.6120000000000001</v>
      </c>
      <c r="G113" s="12">
        <v>0.97174099999999997</v>
      </c>
      <c r="H113">
        <v>-0.27859400000000001</v>
      </c>
      <c r="I113" s="1">
        <f t="shared" si="1"/>
        <v>0.75684712077669769</v>
      </c>
    </row>
    <row r="114" spans="1:9" x14ac:dyDescent="0.3">
      <c r="A114" s="3" t="s">
        <v>101</v>
      </c>
      <c r="B114" s="3" t="s">
        <v>99</v>
      </c>
      <c r="C114" s="4">
        <v>0.50900000000000001</v>
      </c>
      <c r="D114" s="5">
        <v>3</v>
      </c>
      <c r="E114" s="5">
        <v>0</v>
      </c>
      <c r="F114" s="6">
        <v>17.068000000000001</v>
      </c>
      <c r="G114" s="12">
        <v>2.2110400000000001</v>
      </c>
      <c r="H114">
        <v>-0.27379500000000001</v>
      </c>
      <c r="I114" s="1">
        <f t="shared" si="1"/>
        <v>0.76048795931388002</v>
      </c>
    </row>
    <row r="115" spans="1:9" x14ac:dyDescent="0.3">
      <c r="A115" s="3" t="s">
        <v>290</v>
      </c>
      <c r="B115" s="3" t="s">
        <v>281</v>
      </c>
      <c r="C115" s="4">
        <v>2.141</v>
      </c>
      <c r="D115" s="5">
        <v>0</v>
      </c>
      <c r="E115" s="5">
        <v>0</v>
      </c>
      <c r="F115" s="6">
        <v>209.58799999999999</v>
      </c>
      <c r="G115" s="12">
        <v>0.92820199999999997</v>
      </c>
      <c r="H115">
        <v>-0.23505499999999999</v>
      </c>
      <c r="I115" s="1">
        <f t="shared" si="1"/>
        <v>0.7905273694277225</v>
      </c>
    </row>
    <row r="116" spans="1:9" x14ac:dyDescent="0.3">
      <c r="A116" s="3" t="s">
        <v>263</v>
      </c>
      <c r="B116" s="3" t="s">
        <v>264</v>
      </c>
      <c r="C116" s="4">
        <v>2.7719999999999998</v>
      </c>
      <c r="D116" s="5">
        <v>1</v>
      </c>
      <c r="E116" s="5">
        <v>0</v>
      </c>
      <c r="F116" s="6">
        <v>34.875999999999998</v>
      </c>
      <c r="G116" s="12">
        <v>0.51021399999999995</v>
      </c>
      <c r="H116">
        <v>-0.22406200000000001</v>
      </c>
      <c r="I116" s="1">
        <f t="shared" si="1"/>
        <v>0.79926557836728618</v>
      </c>
    </row>
    <row r="117" spans="1:9" x14ac:dyDescent="0.3">
      <c r="A117" s="3" t="s">
        <v>273</v>
      </c>
      <c r="B117" s="3" t="s">
        <v>267</v>
      </c>
      <c r="C117" s="4">
        <v>1.276</v>
      </c>
      <c r="D117" s="5">
        <v>0</v>
      </c>
      <c r="E117" s="5">
        <v>0</v>
      </c>
      <c r="F117" s="6">
        <v>55.634999999999998</v>
      </c>
      <c r="G117" s="12">
        <v>0.91275600000000001</v>
      </c>
      <c r="H117">
        <v>-0.219609</v>
      </c>
      <c r="I117" s="1">
        <f t="shared" si="1"/>
        <v>0.80283264416541611</v>
      </c>
    </row>
    <row r="118" spans="1:9" x14ac:dyDescent="0.3">
      <c r="A118" s="3" t="s">
        <v>197</v>
      </c>
      <c r="B118" s="3" t="s">
        <v>196</v>
      </c>
      <c r="C118" s="4">
        <v>0.30299999999999999</v>
      </c>
      <c r="D118" s="5">
        <v>1</v>
      </c>
      <c r="E118" s="5">
        <v>0</v>
      </c>
      <c r="F118" s="6">
        <v>14.41</v>
      </c>
      <c r="G118" s="12">
        <v>0.520339</v>
      </c>
      <c r="H118">
        <v>-0.20904</v>
      </c>
      <c r="I118" s="1">
        <f t="shared" si="1"/>
        <v>0.81136278048309318</v>
      </c>
    </row>
    <row r="119" spans="1:9" x14ac:dyDescent="0.3">
      <c r="A119" s="3" t="s">
        <v>329</v>
      </c>
      <c r="B119" s="3" t="s">
        <v>330</v>
      </c>
      <c r="C119" s="4">
        <v>1.07</v>
      </c>
      <c r="D119" s="5">
        <v>0</v>
      </c>
      <c r="E119" s="5">
        <v>1</v>
      </c>
      <c r="F119" s="6">
        <v>20.010000000000002</v>
      </c>
      <c r="G119" s="12">
        <v>0.89744400000000002</v>
      </c>
      <c r="H119">
        <v>-0.20429700000000001</v>
      </c>
      <c r="I119" s="1">
        <f t="shared" si="1"/>
        <v>0.81522021482504992</v>
      </c>
    </row>
    <row r="120" spans="1:9" x14ac:dyDescent="0.3">
      <c r="A120" s="3" t="s">
        <v>246</v>
      </c>
      <c r="B120" s="7" t="s">
        <v>247</v>
      </c>
      <c r="C120" s="4">
        <v>0.65700000000000003</v>
      </c>
      <c r="D120" s="5">
        <v>1</v>
      </c>
      <c r="E120" s="5">
        <v>1</v>
      </c>
      <c r="F120" s="6">
        <v>13.93</v>
      </c>
      <c r="G120" s="12">
        <v>0.52394300000000005</v>
      </c>
      <c r="H120">
        <v>-0.20378499999999999</v>
      </c>
      <c r="I120" s="1">
        <f t="shared" si="1"/>
        <v>0.81563771444582278</v>
      </c>
    </row>
    <row r="121" spans="1:9" x14ac:dyDescent="0.3">
      <c r="A121" s="3" t="s">
        <v>217</v>
      </c>
      <c r="B121" s="3" t="s">
        <v>212</v>
      </c>
      <c r="C121" s="4">
        <v>0.46600000000000003</v>
      </c>
      <c r="D121" s="5">
        <v>1</v>
      </c>
      <c r="E121" s="5">
        <v>0</v>
      </c>
      <c r="F121" s="6">
        <v>32.636000000000003</v>
      </c>
      <c r="G121" s="12">
        <v>1.97862</v>
      </c>
      <c r="H121">
        <v>-0.19400999999999999</v>
      </c>
      <c r="I121" s="1">
        <f t="shared" si="1"/>
        <v>0.82364966773071691</v>
      </c>
    </row>
    <row r="122" spans="1:9" x14ac:dyDescent="0.3">
      <c r="A122" s="3" t="s">
        <v>253</v>
      </c>
      <c r="B122" s="7" t="s">
        <v>252</v>
      </c>
      <c r="C122" s="4">
        <v>0.28199999999999997</v>
      </c>
      <c r="D122" s="5">
        <v>0</v>
      </c>
      <c r="E122" s="5">
        <v>1</v>
      </c>
      <c r="F122" s="6">
        <v>6.1689999999999996</v>
      </c>
      <c r="G122" s="12">
        <v>0.87465999999999999</v>
      </c>
      <c r="H122">
        <v>-0.18151300000000001</v>
      </c>
      <c r="I122" s="1">
        <f t="shared" si="1"/>
        <v>0.83400740313676491</v>
      </c>
    </row>
    <row r="123" spans="1:9" x14ac:dyDescent="0.3">
      <c r="A123" s="3" t="s">
        <v>215</v>
      </c>
      <c r="B123" s="3" t="s">
        <v>212</v>
      </c>
      <c r="C123" s="4">
        <v>0.36</v>
      </c>
      <c r="D123" s="5">
        <v>2</v>
      </c>
      <c r="E123" s="5">
        <v>0</v>
      </c>
      <c r="F123" s="6">
        <v>32.636000000000003</v>
      </c>
      <c r="G123" s="12">
        <v>1.4299599999999999</v>
      </c>
      <c r="H123">
        <v>-0.17801400000000001</v>
      </c>
      <c r="I123" s="1">
        <f t="shared" si="1"/>
        <v>0.83693070637685918</v>
      </c>
    </row>
    <row r="124" spans="1:9" x14ac:dyDescent="0.3">
      <c r="A124" s="3" t="s">
        <v>7</v>
      </c>
      <c r="B124" s="3" t="s">
        <v>8</v>
      </c>
      <c r="C124" s="4">
        <v>0.157</v>
      </c>
      <c r="D124" s="5">
        <v>5</v>
      </c>
      <c r="E124" s="5">
        <v>1</v>
      </c>
      <c r="F124" s="6">
        <v>2.1509999999999998</v>
      </c>
      <c r="G124" s="12">
        <v>4.2552199999999996</v>
      </c>
      <c r="H124">
        <v>-0.17222599999999999</v>
      </c>
      <c r="I124" s="1">
        <f t="shared" si="1"/>
        <v>0.84178890737620815</v>
      </c>
    </row>
    <row r="125" spans="1:9" x14ac:dyDescent="0.3">
      <c r="A125" s="3" t="s">
        <v>291</v>
      </c>
      <c r="B125" s="3" t="s">
        <v>281</v>
      </c>
      <c r="C125" s="4">
        <v>2.0249999999999999</v>
      </c>
      <c r="D125" s="5">
        <v>0</v>
      </c>
      <c r="E125" s="5">
        <v>0</v>
      </c>
      <c r="F125" s="6">
        <v>209.58799999999999</v>
      </c>
      <c r="G125" s="12">
        <v>0.86536900000000005</v>
      </c>
      <c r="H125">
        <v>-0.17222199999999999</v>
      </c>
      <c r="I125" s="1">
        <f t="shared" si="1"/>
        <v>0.84179227453857197</v>
      </c>
    </row>
    <row r="126" spans="1:9" x14ac:dyDescent="0.3">
      <c r="A126" s="7" t="s">
        <v>386</v>
      </c>
      <c r="B126" s="7" t="s">
        <v>91</v>
      </c>
      <c r="C126" s="5">
        <v>0.154</v>
      </c>
      <c r="D126" s="5">
        <v>0</v>
      </c>
      <c r="E126" s="5">
        <v>0</v>
      </c>
      <c r="F126" s="6">
        <v>14.356999999999999</v>
      </c>
      <c r="G126" s="12">
        <v>0.85948899999999995</v>
      </c>
      <c r="H126">
        <v>-0.16634199999999999</v>
      </c>
      <c r="I126" s="1">
        <f t="shared" si="1"/>
        <v>0.84675659390861802</v>
      </c>
    </row>
    <row r="127" spans="1:9" x14ac:dyDescent="0.3">
      <c r="A127" s="7" t="s">
        <v>198</v>
      </c>
      <c r="B127" s="7" t="s">
        <v>196</v>
      </c>
      <c r="C127" s="4">
        <v>0.45100000000000001</v>
      </c>
      <c r="D127" s="5">
        <v>0</v>
      </c>
      <c r="E127" s="5">
        <v>0</v>
      </c>
      <c r="F127" s="6">
        <v>14.41</v>
      </c>
      <c r="G127" s="12">
        <v>0.85830799999999996</v>
      </c>
      <c r="H127">
        <v>-0.16516</v>
      </c>
      <c r="I127" s="1">
        <f t="shared" si="1"/>
        <v>0.84775805194772236</v>
      </c>
    </row>
    <row r="128" spans="1:9" x14ac:dyDescent="0.3">
      <c r="A128" s="3" t="s">
        <v>32</v>
      </c>
      <c r="B128" s="3" t="s">
        <v>33</v>
      </c>
      <c r="C128" s="4">
        <v>0.88800000000000001</v>
      </c>
      <c r="D128" s="5">
        <v>29</v>
      </c>
      <c r="E128" s="5">
        <v>1</v>
      </c>
      <c r="F128" s="6">
        <v>8.5069999999999997</v>
      </c>
      <c r="G128" s="12">
        <v>30.3613</v>
      </c>
      <c r="H128">
        <v>-0.14841699999999999</v>
      </c>
      <c r="I128" s="1">
        <f t="shared" si="1"/>
        <v>0.86207155614033504</v>
      </c>
    </row>
    <row r="129" spans="1:9" x14ac:dyDescent="0.3">
      <c r="A129" s="7" t="s">
        <v>387</v>
      </c>
      <c r="B129" s="7" t="s">
        <v>91</v>
      </c>
      <c r="C129" s="5">
        <v>0.15</v>
      </c>
      <c r="D129" s="5">
        <v>0</v>
      </c>
      <c r="E129" s="5">
        <v>0</v>
      </c>
      <c r="F129" s="6">
        <v>14.356999999999999</v>
      </c>
      <c r="G129" s="12">
        <v>0.83149300000000004</v>
      </c>
      <c r="H129">
        <v>-0.138346</v>
      </c>
      <c r="I129" s="1">
        <f t="shared" si="1"/>
        <v>0.87079734373466655</v>
      </c>
    </row>
    <row r="130" spans="1:9" x14ac:dyDescent="0.3">
      <c r="A130" s="3" t="s">
        <v>129</v>
      </c>
      <c r="B130" s="3" t="s">
        <v>130</v>
      </c>
      <c r="C130" s="4">
        <v>1.946</v>
      </c>
      <c r="D130" s="5">
        <v>34</v>
      </c>
      <c r="E130" s="5">
        <v>1</v>
      </c>
      <c r="F130" s="6">
        <v>10.366</v>
      </c>
      <c r="G130" s="12">
        <v>32.711300000000001</v>
      </c>
      <c r="H130">
        <v>-0.137513</v>
      </c>
      <c r="I130" s="1">
        <f t="shared" ref="I130:I193" si="2">EXP(H130)</f>
        <v>0.8715230201242522</v>
      </c>
    </row>
    <row r="131" spans="1:9" x14ac:dyDescent="0.3">
      <c r="A131" s="3" t="s">
        <v>171</v>
      </c>
      <c r="B131" s="3" t="s">
        <v>167</v>
      </c>
      <c r="C131" s="4">
        <v>4.0720000000000001</v>
      </c>
      <c r="D131" s="5">
        <v>0</v>
      </c>
      <c r="E131" s="5">
        <v>0</v>
      </c>
      <c r="F131" s="6">
        <v>104.926</v>
      </c>
      <c r="G131" s="12">
        <v>0.82777400000000001</v>
      </c>
      <c r="H131">
        <v>-0.134627</v>
      </c>
      <c r="I131" s="1">
        <f t="shared" si="2"/>
        <v>0.87404186851026222</v>
      </c>
    </row>
    <row r="132" spans="1:9" x14ac:dyDescent="0.3">
      <c r="A132" s="3" t="s">
        <v>294</v>
      </c>
      <c r="B132" s="3" t="s">
        <v>281</v>
      </c>
      <c r="C132" s="4">
        <v>1.954</v>
      </c>
      <c r="D132" s="5">
        <v>0</v>
      </c>
      <c r="E132" s="5">
        <v>0</v>
      </c>
      <c r="F132" s="6">
        <v>209.58799999999999</v>
      </c>
      <c r="G132" s="12">
        <v>0.82736399999999999</v>
      </c>
      <c r="H132">
        <v>-0.134217</v>
      </c>
      <c r="I132" s="1">
        <f t="shared" si="2"/>
        <v>0.87440029914961148</v>
      </c>
    </row>
    <row r="133" spans="1:9" x14ac:dyDescent="0.3">
      <c r="A133" s="3" t="s">
        <v>201</v>
      </c>
      <c r="B133" s="3" t="s">
        <v>202</v>
      </c>
      <c r="C133" s="4">
        <v>3.1190000000000002</v>
      </c>
      <c r="D133" s="5">
        <v>1</v>
      </c>
      <c r="E133" s="5">
        <v>0</v>
      </c>
      <c r="F133" s="6">
        <v>123.139</v>
      </c>
      <c r="G133" s="12">
        <v>0.59184300000000001</v>
      </c>
      <c r="H133">
        <v>-0.112735</v>
      </c>
      <c r="I133" s="1">
        <f t="shared" si="2"/>
        <v>0.89338737640446919</v>
      </c>
    </row>
    <row r="134" spans="1:9" x14ac:dyDescent="0.3">
      <c r="A134" s="7" t="s">
        <v>405</v>
      </c>
      <c r="B134" s="7" t="s">
        <v>33</v>
      </c>
      <c r="C134" s="5">
        <v>0.14399999999999999</v>
      </c>
      <c r="D134" s="5">
        <v>0</v>
      </c>
      <c r="E134" s="5">
        <v>0</v>
      </c>
      <c r="F134" s="6">
        <v>8.5069999999999997</v>
      </c>
      <c r="G134" s="12">
        <v>0.78985899999999998</v>
      </c>
      <c r="H134">
        <v>-9.6712300000000001E-2</v>
      </c>
      <c r="I134" s="1">
        <f t="shared" si="2"/>
        <v>0.90781714755963017</v>
      </c>
    </row>
    <row r="135" spans="1:9" x14ac:dyDescent="0.3">
      <c r="A135" s="3" t="s">
        <v>293</v>
      </c>
      <c r="B135" s="3" t="s">
        <v>281</v>
      </c>
      <c r="C135" s="4">
        <v>1.8819999999999999</v>
      </c>
      <c r="D135" s="5">
        <v>0</v>
      </c>
      <c r="E135" s="5">
        <v>0</v>
      </c>
      <c r="F135" s="6">
        <v>209.58799999999999</v>
      </c>
      <c r="G135" s="12">
        <v>0.78918699999999997</v>
      </c>
      <c r="H135">
        <v>-9.6039399999999997E-2</v>
      </c>
      <c r="I135" s="1">
        <f t="shared" si="2"/>
        <v>0.90842822329159534</v>
      </c>
    </row>
    <row r="136" spans="1:9" x14ac:dyDescent="0.3">
      <c r="A136" s="3" t="s">
        <v>11</v>
      </c>
      <c r="B136" s="3" t="s">
        <v>12</v>
      </c>
      <c r="C136" s="4">
        <v>8.4160000000000004</v>
      </c>
      <c r="D136" s="5">
        <v>3</v>
      </c>
      <c r="E136" s="5">
        <v>1</v>
      </c>
      <c r="F136" s="6">
        <v>23.972999999999999</v>
      </c>
      <c r="G136" s="12">
        <v>3.8749699999999998</v>
      </c>
      <c r="H136">
        <v>-8.7147500000000003E-2</v>
      </c>
      <c r="I136" s="1">
        <f t="shared" si="2"/>
        <v>0.91654189573278422</v>
      </c>
    </row>
    <row r="137" spans="1:9" x14ac:dyDescent="0.3">
      <c r="A137" s="3" t="s">
        <v>116</v>
      </c>
      <c r="B137" s="3" t="s">
        <v>114</v>
      </c>
      <c r="C137" s="4">
        <v>1.1160000000000001</v>
      </c>
      <c r="D137" s="5">
        <v>0</v>
      </c>
      <c r="E137" s="5">
        <v>0</v>
      </c>
      <c r="F137" s="6">
        <v>50.844000000000001</v>
      </c>
      <c r="G137" s="12">
        <v>0.77114700000000003</v>
      </c>
      <c r="H137">
        <v>-7.7999299999999994E-2</v>
      </c>
      <c r="I137" s="1">
        <f t="shared" si="2"/>
        <v>0.92496507401886452</v>
      </c>
    </row>
    <row r="138" spans="1:9" x14ac:dyDescent="0.3">
      <c r="A138" s="3" t="s">
        <v>295</v>
      </c>
      <c r="B138" s="3" t="s">
        <v>281</v>
      </c>
      <c r="C138" s="4">
        <v>1.845</v>
      </c>
      <c r="D138" s="5">
        <v>0</v>
      </c>
      <c r="E138" s="5">
        <v>0</v>
      </c>
      <c r="F138" s="6">
        <v>209.58799999999999</v>
      </c>
      <c r="G138" s="12">
        <v>0.76971299999999998</v>
      </c>
      <c r="H138">
        <v>-7.6565800000000003E-2</v>
      </c>
      <c r="I138" s="1">
        <f t="shared" si="2"/>
        <v>0.92629196227240518</v>
      </c>
    </row>
    <row r="139" spans="1:9" x14ac:dyDescent="0.3">
      <c r="A139" s="3" t="s">
        <v>24</v>
      </c>
      <c r="B139" s="3" t="s">
        <v>25</v>
      </c>
      <c r="C139" s="4">
        <v>6.7910000000000004</v>
      </c>
      <c r="D139" s="5">
        <v>2</v>
      </c>
      <c r="E139" s="5">
        <v>0</v>
      </c>
      <c r="F139" s="6">
        <v>95.326999999999998</v>
      </c>
      <c r="G139" s="12">
        <v>1.5754999999999999</v>
      </c>
      <c r="H139">
        <v>-6.8022399999999997E-2</v>
      </c>
      <c r="I139" s="1">
        <f t="shared" si="2"/>
        <v>0.93423954637699091</v>
      </c>
    </row>
    <row r="140" spans="1:9" x14ac:dyDescent="0.3">
      <c r="A140" s="3" t="s">
        <v>183</v>
      </c>
      <c r="B140" s="3" t="s">
        <v>184</v>
      </c>
      <c r="C140" s="4">
        <v>0.29799999999999999</v>
      </c>
      <c r="D140" s="5">
        <v>4</v>
      </c>
      <c r="E140" s="5">
        <v>1</v>
      </c>
      <c r="F140" s="6">
        <v>1.2789999999999999</v>
      </c>
      <c r="G140" s="12">
        <v>4.7397600000000004</v>
      </c>
      <c r="H140">
        <v>-2.5771499999999999E-2</v>
      </c>
      <c r="I140" s="1">
        <f t="shared" si="2"/>
        <v>0.97455775061477601</v>
      </c>
    </row>
    <row r="141" spans="1:9" x14ac:dyDescent="0.3">
      <c r="A141" s="7" t="s">
        <v>363</v>
      </c>
      <c r="B141" s="7" t="s">
        <v>99</v>
      </c>
      <c r="C141" s="5">
        <v>0.19900000000000001</v>
      </c>
      <c r="D141" s="5">
        <v>1</v>
      </c>
      <c r="E141" s="5">
        <v>0</v>
      </c>
      <c r="F141" s="6">
        <v>17.068000000000001</v>
      </c>
      <c r="G141" s="12">
        <v>0.67821500000000001</v>
      </c>
      <c r="H141">
        <v>-1.5158700000000001E-2</v>
      </c>
      <c r="I141" s="1">
        <f t="shared" si="2"/>
        <v>0.98495561474295334</v>
      </c>
    </row>
    <row r="142" spans="1:9" x14ac:dyDescent="0.3">
      <c r="A142" s="3" t="s">
        <v>296</v>
      </c>
      <c r="B142" s="3" t="s">
        <v>281</v>
      </c>
      <c r="C142" s="4">
        <v>1.706</v>
      </c>
      <c r="D142" s="5">
        <v>0</v>
      </c>
      <c r="E142" s="5">
        <v>0</v>
      </c>
      <c r="F142" s="6">
        <v>209.58799999999999</v>
      </c>
      <c r="G142" s="12">
        <v>0.69746699999999995</v>
      </c>
      <c r="H142">
        <v>-4.3199500000000004E-3</v>
      </c>
      <c r="I142" s="1">
        <f t="shared" si="2"/>
        <v>0.99568936756203852</v>
      </c>
    </row>
    <row r="143" spans="1:9" x14ac:dyDescent="0.3">
      <c r="A143" s="3" t="s">
        <v>292</v>
      </c>
      <c r="B143" s="3" t="s">
        <v>281</v>
      </c>
      <c r="C143" s="4">
        <v>1.6930000000000001</v>
      </c>
      <c r="D143" s="5">
        <v>0</v>
      </c>
      <c r="E143" s="5">
        <v>0</v>
      </c>
      <c r="F143" s="6">
        <v>209.58799999999999</v>
      </c>
      <c r="G143" s="12">
        <v>0.69078600000000001</v>
      </c>
      <c r="H143">
        <v>2.3612400000000001E-3</v>
      </c>
      <c r="I143" s="1">
        <f t="shared" si="2"/>
        <v>1.0023640299226289</v>
      </c>
    </row>
    <row r="144" spans="1:9" x14ac:dyDescent="0.3">
      <c r="A144" s="3" t="s">
        <v>155</v>
      </c>
      <c r="B144" s="3" t="s">
        <v>154</v>
      </c>
      <c r="C144" s="4">
        <v>3.0169999999999999</v>
      </c>
      <c r="D144" s="5">
        <v>3</v>
      </c>
      <c r="E144" s="5">
        <v>0</v>
      </c>
      <c r="F144" s="6">
        <v>53.579000000000001</v>
      </c>
      <c r="G144" s="12">
        <v>2.6953999999999998</v>
      </c>
      <c r="H144">
        <v>1.04425E-2</v>
      </c>
      <c r="I144" s="1">
        <f t="shared" si="2"/>
        <v>1.010497213184758</v>
      </c>
    </row>
    <row r="145" spans="1:9" x14ac:dyDescent="0.3">
      <c r="A145" s="7" t="s">
        <v>365</v>
      </c>
      <c r="B145" s="7" t="s">
        <v>99</v>
      </c>
      <c r="C145" s="5">
        <v>0.19800000000000001</v>
      </c>
      <c r="D145" s="5">
        <v>0</v>
      </c>
      <c r="E145" s="5">
        <v>0</v>
      </c>
      <c r="F145" s="6">
        <v>17.068000000000001</v>
      </c>
      <c r="G145" s="12">
        <v>0.673929</v>
      </c>
      <c r="H145">
        <v>1.9218099999999998E-2</v>
      </c>
      <c r="I145" s="1">
        <f t="shared" si="2"/>
        <v>1.0194039563767514</v>
      </c>
    </row>
    <row r="146" spans="1:9" x14ac:dyDescent="0.3">
      <c r="A146" s="7" t="s">
        <v>371</v>
      </c>
      <c r="B146" s="7" t="s">
        <v>212</v>
      </c>
      <c r="C146" s="5">
        <v>0.19800000000000001</v>
      </c>
      <c r="D146" s="5">
        <v>0</v>
      </c>
      <c r="E146" s="5">
        <v>0</v>
      </c>
      <c r="F146" s="6">
        <v>32.636000000000003</v>
      </c>
      <c r="G146" s="12">
        <v>0.673929</v>
      </c>
      <c r="H146">
        <v>1.9218099999999998E-2</v>
      </c>
      <c r="I146" s="1">
        <f t="shared" si="2"/>
        <v>1.0194039563767514</v>
      </c>
    </row>
    <row r="147" spans="1:9" x14ac:dyDescent="0.3">
      <c r="A147" s="7" t="s">
        <v>404</v>
      </c>
      <c r="B147" s="7" t="s">
        <v>33</v>
      </c>
      <c r="C147" s="5">
        <v>0.125</v>
      </c>
      <c r="D147" s="5">
        <v>0</v>
      </c>
      <c r="E147" s="5">
        <v>0</v>
      </c>
      <c r="F147" s="6">
        <v>8.5069999999999997</v>
      </c>
      <c r="G147" s="12">
        <v>0.66103199999999995</v>
      </c>
      <c r="H147">
        <v>3.2115400000000002E-2</v>
      </c>
      <c r="I147" s="1">
        <f t="shared" si="2"/>
        <v>1.0326366647005956</v>
      </c>
    </row>
    <row r="148" spans="1:9" x14ac:dyDescent="0.3">
      <c r="A148" s="3" t="s">
        <v>128</v>
      </c>
      <c r="B148" s="3" t="s">
        <v>128</v>
      </c>
      <c r="C148" s="4">
        <v>3.3980000000000001</v>
      </c>
      <c r="D148" s="5">
        <v>0</v>
      </c>
      <c r="E148" s="5">
        <v>0</v>
      </c>
      <c r="F148" s="6">
        <v>3.8730000000000002</v>
      </c>
      <c r="G148" s="12">
        <v>0.65921399999999997</v>
      </c>
      <c r="H148">
        <v>3.3932999999999998E-2</v>
      </c>
      <c r="I148" s="1">
        <f t="shared" si="2"/>
        <v>1.0345152918815403</v>
      </c>
    </row>
    <row r="149" spans="1:9" x14ac:dyDescent="0.3">
      <c r="A149" s="3" t="s">
        <v>134</v>
      </c>
      <c r="B149" s="3" t="s">
        <v>132</v>
      </c>
      <c r="C149" s="4">
        <v>7.3289999999999997</v>
      </c>
      <c r="D149" s="5">
        <v>2</v>
      </c>
      <c r="E149" s="5">
        <v>0</v>
      </c>
      <c r="F149" s="6">
        <v>553.57899999999995</v>
      </c>
      <c r="G149" s="12">
        <v>1.73414</v>
      </c>
      <c r="H149">
        <v>3.3980000000000003E-2</v>
      </c>
      <c r="I149" s="1">
        <f t="shared" si="2"/>
        <v>1.0345639152428989</v>
      </c>
    </row>
    <row r="150" spans="1:9" x14ac:dyDescent="0.3">
      <c r="A150" s="7" t="s">
        <v>372</v>
      </c>
      <c r="B150" s="7" t="s">
        <v>212</v>
      </c>
      <c r="C150" s="5">
        <v>0.192</v>
      </c>
      <c r="D150" s="5">
        <v>0</v>
      </c>
      <c r="E150" s="5">
        <v>0</v>
      </c>
      <c r="F150" s="6">
        <v>32.636000000000003</v>
      </c>
      <c r="G150" s="12">
        <v>0.64833300000000005</v>
      </c>
      <c r="H150">
        <v>4.4814399999999997E-2</v>
      </c>
      <c r="I150" s="1">
        <f t="shared" si="2"/>
        <v>1.0458337351532525</v>
      </c>
    </row>
    <row r="151" spans="1:9" x14ac:dyDescent="0.3">
      <c r="A151" s="3" t="s">
        <v>51</v>
      </c>
      <c r="B151" s="3" t="s">
        <v>6</v>
      </c>
      <c r="C151" s="4">
        <v>3.3180000000000001</v>
      </c>
      <c r="D151" s="5">
        <v>0</v>
      </c>
      <c r="E151" s="5">
        <v>0</v>
      </c>
      <c r="F151" s="6">
        <v>824.78800000000001</v>
      </c>
      <c r="G151" s="12">
        <v>0.63974500000000001</v>
      </c>
      <c r="H151">
        <v>5.3402600000000001E-2</v>
      </c>
      <c r="I151" s="1">
        <f t="shared" si="2"/>
        <v>1.0548542439604924</v>
      </c>
    </row>
    <row r="152" spans="1:9" x14ac:dyDescent="0.3">
      <c r="A152" s="3" t="s">
        <v>234</v>
      </c>
      <c r="B152" s="7" t="s">
        <v>232</v>
      </c>
      <c r="C152" s="4">
        <v>0.56499999999999995</v>
      </c>
      <c r="D152" s="5">
        <v>0</v>
      </c>
      <c r="E152" s="5">
        <v>1</v>
      </c>
      <c r="F152" s="6">
        <v>22.838999999999999</v>
      </c>
      <c r="G152" s="12">
        <v>0.63900500000000005</v>
      </c>
      <c r="H152">
        <v>5.4142599999999999E-2</v>
      </c>
      <c r="I152" s="1">
        <f t="shared" si="2"/>
        <v>1.0556351249913705</v>
      </c>
    </row>
    <row r="153" spans="1:9" x14ac:dyDescent="0.3">
      <c r="A153" s="7" t="s">
        <v>373</v>
      </c>
      <c r="B153" s="7" t="s">
        <v>212</v>
      </c>
      <c r="C153" s="5">
        <v>0.188</v>
      </c>
      <c r="D153" s="5">
        <v>0</v>
      </c>
      <c r="E153" s="5">
        <v>0</v>
      </c>
      <c r="F153" s="6">
        <v>32.636000000000003</v>
      </c>
      <c r="G153" s="12">
        <v>0.63138300000000003</v>
      </c>
      <c r="H153">
        <v>6.1764600000000003E-2</v>
      </c>
      <c r="I153" s="1">
        <f t="shared" si="2"/>
        <v>1.0637119174685294</v>
      </c>
    </row>
    <row r="154" spans="1:9" x14ac:dyDescent="0.3">
      <c r="A154" s="7" t="s">
        <v>374</v>
      </c>
      <c r="B154" s="7" t="s">
        <v>212</v>
      </c>
      <c r="C154" s="5">
        <v>0.187</v>
      </c>
      <c r="D154" s="5">
        <v>0</v>
      </c>
      <c r="E154" s="5">
        <v>0</v>
      </c>
      <c r="F154" s="6">
        <v>32.636000000000003</v>
      </c>
      <c r="G154" s="12">
        <v>0.62715900000000002</v>
      </c>
      <c r="H154">
        <v>6.5987699999999996E-2</v>
      </c>
      <c r="I154" s="1">
        <f t="shared" si="2"/>
        <v>1.0682135780581778</v>
      </c>
    </row>
    <row r="155" spans="1:9" x14ac:dyDescent="0.3">
      <c r="A155" s="3" t="s">
        <v>297</v>
      </c>
      <c r="B155" s="3" t="s">
        <v>281</v>
      </c>
      <c r="C155" s="4">
        <v>1.556</v>
      </c>
      <c r="D155" s="5">
        <v>0</v>
      </c>
      <c r="E155" s="5">
        <v>0</v>
      </c>
      <c r="F155" s="6">
        <v>209.58799999999999</v>
      </c>
      <c r="G155" s="12">
        <v>0.621197</v>
      </c>
      <c r="H155">
        <v>7.1950700000000006E-2</v>
      </c>
      <c r="I155" s="1">
        <f t="shared" si="2"/>
        <v>1.0746023648612995</v>
      </c>
    </row>
    <row r="156" spans="1:9" x14ac:dyDescent="0.3">
      <c r="A156" s="3" t="s">
        <v>298</v>
      </c>
      <c r="B156" s="3" t="s">
        <v>281</v>
      </c>
      <c r="C156" s="4">
        <v>1.5549999999999999</v>
      </c>
      <c r="D156" s="5">
        <v>0</v>
      </c>
      <c r="E156" s="5">
        <v>0</v>
      </c>
      <c r="F156" s="6">
        <v>209.58799999999999</v>
      </c>
      <c r="G156" s="12">
        <v>0.62069399999999997</v>
      </c>
      <c r="H156">
        <v>7.2453000000000004E-2</v>
      </c>
      <c r="I156" s="1">
        <f t="shared" si="2"/>
        <v>1.0751422732158007</v>
      </c>
    </row>
    <row r="157" spans="1:9" x14ac:dyDescent="0.3">
      <c r="A157" s="3" t="s">
        <v>223</v>
      </c>
      <c r="B157" s="3" t="s">
        <v>222</v>
      </c>
      <c r="C157" s="4">
        <v>0.92400000000000004</v>
      </c>
      <c r="D157" s="5">
        <v>0</v>
      </c>
      <c r="E157" s="5">
        <v>0</v>
      </c>
      <c r="F157" s="6">
        <v>8.702</v>
      </c>
      <c r="G157" s="12">
        <v>0.60808399999999996</v>
      </c>
      <c r="H157">
        <v>8.5063100000000003E-2</v>
      </c>
      <c r="I157" s="1">
        <f t="shared" si="2"/>
        <v>1.0887857669127763</v>
      </c>
    </row>
    <row r="158" spans="1:9" x14ac:dyDescent="0.3">
      <c r="A158" s="3" t="s">
        <v>161</v>
      </c>
      <c r="B158" s="3" t="s">
        <v>154</v>
      </c>
      <c r="C158" s="4">
        <v>0.92100000000000004</v>
      </c>
      <c r="D158" s="5">
        <v>0</v>
      </c>
      <c r="E158" s="5">
        <v>0</v>
      </c>
      <c r="F158" s="6">
        <v>53.579000000000001</v>
      </c>
      <c r="G158" s="12">
        <v>0.60560099999999994</v>
      </c>
      <c r="H158">
        <v>8.7546399999999996E-2</v>
      </c>
      <c r="I158" s="1">
        <f t="shared" si="2"/>
        <v>1.0914929085389558</v>
      </c>
    </row>
    <row r="159" spans="1:9" x14ac:dyDescent="0.3">
      <c r="A159" s="3" t="s">
        <v>180</v>
      </c>
      <c r="B159" s="3" t="s">
        <v>180</v>
      </c>
      <c r="C159" s="4">
        <v>8.8309999999999995</v>
      </c>
      <c r="D159" s="5">
        <v>6</v>
      </c>
      <c r="E159" s="5">
        <v>1</v>
      </c>
      <c r="F159" s="6">
        <v>52.03</v>
      </c>
      <c r="G159" s="12">
        <v>6.3757299999999999</v>
      </c>
      <c r="H159">
        <v>8.8341100000000006E-2</v>
      </c>
      <c r="I159" s="1">
        <f t="shared" si="2"/>
        <v>1.0923606627098226</v>
      </c>
    </row>
    <row r="160" spans="1:9" x14ac:dyDescent="0.3">
      <c r="A160" s="7" t="s">
        <v>390</v>
      </c>
      <c r="B160" s="7" t="s">
        <v>130</v>
      </c>
      <c r="C160" s="5">
        <v>0.18099999999999999</v>
      </c>
      <c r="D160" s="5">
        <v>0</v>
      </c>
      <c r="E160" s="5">
        <v>0</v>
      </c>
      <c r="F160" s="6">
        <v>10.366</v>
      </c>
      <c r="G160" s="12">
        <v>0.60194400000000003</v>
      </c>
      <c r="H160">
        <v>9.1203000000000006E-2</v>
      </c>
      <c r="I160" s="1">
        <f t="shared" si="2"/>
        <v>1.0954913674355302</v>
      </c>
    </row>
    <row r="161" spans="1:9" x14ac:dyDescent="0.3">
      <c r="A161" s="3" t="s">
        <v>52</v>
      </c>
      <c r="B161" s="3" t="s">
        <v>6</v>
      </c>
      <c r="C161" s="4">
        <v>3.1560000000000001</v>
      </c>
      <c r="D161" s="5">
        <v>0</v>
      </c>
      <c r="E161" s="5">
        <v>0</v>
      </c>
      <c r="F161" s="6">
        <v>824.78800000000001</v>
      </c>
      <c r="G161" s="12">
        <v>0.60069099999999997</v>
      </c>
      <c r="H161">
        <v>9.2455899999999994E-2</v>
      </c>
      <c r="I161" s="1">
        <f t="shared" si="2"/>
        <v>1.0968647687573894</v>
      </c>
    </row>
    <row r="162" spans="1:9" x14ac:dyDescent="0.3">
      <c r="A162" s="3" t="s">
        <v>282</v>
      </c>
      <c r="B162" s="3" t="s">
        <v>281</v>
      </c>
      <c r="C162" s="4">
        <v>2.488</v>
      </c>
      <c r="D162" s="5">
        <v>16</v>
      </c>
      <c r="E162" s="5">
        <v>1</v>
      </c>
      <c r="F162" s="6">
        <v>209.58799999999999</v>
      </c>
      <c r="G162" s="12">
        <v>16.165299999999998</v>
      </c>
      <c r="H162">
        <v>9.4517199999999996E-2</v>
      </c>
      <c r="I162" s="1">
        <f t="shared" si="2"/>
        <v>1.0991280679731772</v>
      </c>
    </row>
    <row r="163" spans="1:9" x14ac:dyDescent="0.3">
      <c r="A163" s="3" t="s">
        <v>117</v>
      </c>
      <c r="B163" s="3" t="s">
        <v>114</v>
      </c>
      <c r="C163" s="4">
        <v>0.90600000000000003</v>
      </c>
      <c r="D163" s="5">
        <v>0</v>
      </c>
      <c r="E163" s="5">
        <v>0</v>
      </c>
      <c r="F163" s="6">
        <v>50.844000000000001</v>
      </c>
      <c r="G163" s="12">
        <v>0.59321599999999997</v>
      </c>
      <c r="H163">
        <v>9.9931300000000001E-2</v>
      </c>
      <c r="I163" s="1">
        <f t="shared" si="2"/>
        <v>1.1050949954415481</v>
      </c>
    </row>
    <row r="164" spans="1:9" x14ac:dyDescent="0.3">
      <c r="A164" s="3" t="s">
        <v>224</v>
      </c>
      <c r="B164" s="3" t="s">
        <v>225</v>
      </c>
      <c r="C164" s="4">
        <v>1.3959999999999999</v>
      </c>
      <c r="D164" s="5">
        <v>20</v>
      </c>
      <c r="E164" s="5">
        <v>1</v>
      </c>
      <c r="F164" s="6">
        <v>20.548999999999999</v>
      </c>
      <c r="G164" s="12">
        <v>17.947800000000001</v>
      </c>
      <c r="H164">
        <v>0.10939</v>
      </c>
      <c r="I164" s="1">
        <f t="shared" si="2"/>
        <v>1.1155973484772039</v>
      </c>
    </row>
    <row r="165" spans="1:9" x14ac:dyDescent="0.3">
      <c r="A165" s="3" t="s">
        <v>274</v>
      </c>
      <c r="B165" s="3" t="s">
        <v>267</v>
      </c>
      <c r="C165" s="4">
        <v>0.88600000000000001</v>
      </c>
      <c r="D165" s="5">
        <v>0</v>
      </c>
      <c r="E165" s="5">
        <v>0</v>
      </c>
      <c r="F165" s="6">
        <v>55.634999999999998</v>
      </c>
      <c r="G165" s="12">
        <v>0.57678499999999999</v>
      </c>
      <c r="H165">
        <v>0.11636199999999999</v>
      </c>
      <c r="I165" s="1">
        <f t="shared" si="2"/>
        <v>1.1234024702287821</v>
      </c>
    </row>
    <row r="166" spans="1:9" x14ac:dyDescent="0.3">
      <c r="A166" s="3" t="s">
        <v>218</v>
      </c>
      <c r="B166" s="3" t="s">
        <v>212</v>
      </c>
      <c r="C166" s="4">
        <v>0.23300000000000001</v>
      </c>
      <c r="D166" s="5">
        <v>1</v>
      </c>
      <c r="E166" s="5">
        <v>0</v>
      </c>
      <c r="F166" s="6">
        <v>32.636000000000003</v>
      </c>
      <c r="G166" s="12">
        <v>0.82711599999999996</v>
      </c>
      <c r="H166">
        <v>0.11812300000000001</v>
      </c>
      <c r="I166" s="1">
        <f t="shared" si="2"/>
        <v>1.1253825249052987</v>
      </c>
    </row>
    <row r="167" spans="1:9" x14ac:dyDescent="0.3">
      <c r="A167" s="3" t="s">
        <v>135</v>
      </c>
      <c r="B167" s="3" t="s">
        <v>132</v>
      </c>
      <c r="C167" s="4">
        <v>3.044</v>
      </c>
      <c r="D167" s="5">
        <v>0</v>
      </c>
      <c r="E167" s="5">
        <v>0</v>
      </c>
      <c r="F167" s="6">
        <v>553.57899999999995</v>
      </c>
      <c r="G167" s="12">
        <v>0.57399100000000003</v>
      </c>
      <c r="H167">
        <v>0.119156</v>
      </c>
      <c r="I167" s="1">
        <f t="shared" si="2"/>
        <v>1.1265456457019878</v>
      </c>
    </row>
    <row r="168" spans="1:9" x14ac:dyDescent="0.3">
      <c r="A168" s="3" t="s">
        <v>9</v>
      </c>
      <c r="B168" s="3" t="s">
        <v>10</v>
      </c>
      <c r="C168" s="4">
        <v>1.2809999999999999</v>
      </c>
      <c r="D168" s="5">
        <v>1</v>
      </c>
      <c r="E168" s="5">
        <v>1</v>
      </c>
      <c r="F168" s="6">
        <v>14.55</v>
      </c>
      <c r="G168" s="12">
        <v>0.83375200000000005</v>
      </c>
      <c r="H168">
        <v>0.12325</v>
      </c>
      <c r="I168" s="1">
        <f t="shared" si="2"/>
        <v>1.1311671773958096</v>
      </c>
    </row>
    <row r="169" spans="1:9" x14ac:dyDescent="0.3">
      <c r="A169" s="7" t="s">
        <v>375</v>
      </c>
      <c r="B169" s="7" t="s">
        <v>212</v>
      </c>
      <c r="C169" s="5">
        <v>0.17199999999999999</v>
      </c>
      <c r="D169" s="5">
        <v>0</v>
      </c>
      <c r="E169" s="5">
        <v>0</v>
      </c>
      <c r="F169" s="6">
        <v>32.636000000000003</v>
      </c>
      <c r="G169" s="12">
        <v>0.56452599999999997</v>
      </c>
      <c r="H169">
        <v>0.12862100000000001</v>
      </c>
      <c r="I169" s="1">
        <f t="shared" si="2"/>
        <v>1.1372590213078246</v>
      </c>
    </row>
    <row r="170" spans="1:9" x14ac:dyDescent="0.3">
      <c r="A170" s="3" t="s">
        <v>20</v>
      </c>
      <c r="B170" s="3" t="s">
        <v>19</v>
      </c>
      <c r="C170" s="4">
        <v>0.85499999999999998</v>
      </c>
      <c r="D170" s="5">
        <v>0</v>
      </c>
      <c r="E170" s="5">
        <v>0</v>
      </c>
      <c r="F170" s="6">
        <v>9.6319999999999997</v>
      </c>
      <c r="G170" s="12">
        <v>0.55150600000000005</v>
      </c>
      <c r="H170">
        <v>0.14164099999999999</v>
      </c>
      <c r="I170" s="1">
        <f t="shared" si="2"/>
        <v>1.1521629477839086</v>
      </c>
    </row>
    <row r="171" spans="1:9" x14ac:dyDescent="0.3">
      <c r="A171" s="7" t="s">
        <v>388</v>
      </c>
      <c r="B171" s="7" t="s">
        <v>130</v>
      </c>
      <c r="C171" s="5">
        <v>0.16800000000000001</v>
      </c>
      <c r="D171" s="5">
        <v>0</v>
      </c>
      <c r="E171" s="5">
        <v>0</v>
      </c>
      <c r="F171" s="6">
        <v>10.366</v>
      </c>
      <c r="G171" s="12">
        <v>0.54805599999999999</v>
      </c>
      <c r="H171">
        <v>0.145091</v>
      </c>
      <c r="I171" s="1">
        <f t="shared" si="2"/>
        <v>1.156144774655643</v>
      </c>
    </row>
    <row r="172" spans="1:9" x14ac:dyDescent="0.3">
      <c r="A172" s="7" t="s">
        <v>376</v>
      </c>
      <c r="B172" s="7" t="s">
        <v>212</v>
      </c>
      <c r="C172" s="5">
        <v>0.16800000000000001</v>
      </c>
      <c r="D172" s="5">
        <v>0</v>
      </c>
      <c r="E172" s="5">
        <v>0</v>
      </c>
      <c r="F172" s="6">
        <v>32.636000000000003</v>
      </c>
      <c r="G172" s="12">
        <v>0.54805599999999999</v>
      </c>
      <c r="H172">
        <v>0.145091</v>
      </c>
      <c r="I172" s="1">
        <f t="shared" si="2"/>
        <v>1.156144774655643</v>
      </c>
    </row>
    <row r="173" spans="1:9" x14ac:dyDescent="0.3">
      <c r="A173" s="3" t="s">
        <v>131</v>
      </c>
      <c r="B173" s="3" t="s">
        <v>132</v>
      </c>
      <c r="C173" s="4">
        <v>3.5310000000000001</v>
      </c>
      <c r="D173" s="5">
        <v>17</v>
      </c>
      <c r="E173" s="5">
        <v>1</v>
      </c>
      <c r="F173" s="6">
        <v>553.57899999999995</v>
      </c>
      <c r="G173" s="12">
        <v>14.495100000000001</v>
      </c>
      <c r="H173">
        <v>0.14993600000000001</v>
      </c>
      <c r="I173" s="1">
        <f t="shared" si="2"/>
        <v>1.1617598877161344</v>
      </c>
    </row>
    <row r="174" spans="1:9" x14ac:dyDescent="0.3">
      <c r="A174" s="3" t="s">
        <v>328</v>
      </c>
      <c r="B174" s="3" t="s">
        <v>325</v>
      </c>
      <c r="C174" s="4">
        <v>0.30199999999999999</v>
      </c>
      <c r="D174" s="5">
        <v>0</v>
      </c>
      <c r="E174" s="5">
        <v>0</v>
      </c>
      <c r="F174" s="6">
        <v>20.215</v>
      </c>
      <c r="G174" s="12">
        <v>0.51817899999999995</v>
      </c>
      <c r="H174">
        <v>0.17496800000000001</v>
      </c>
      <c r="I174" s="1">
        <f t="shared" si="2"/>
        <v>1.1912080973433381</v>
      </c>
    </row>
    <row r="175" spans="1:9" x14ac:dyDescent="0.3">
      <c r="A175" s="3" t="s">
        <v>284</v>
      </c>
      <c r="B175" s="3" t="s">
        <v>281</v>
      </c>
      <c r="C175" s="4">
        <v>4.3959999999999999</v>
      </c>
      <c r="D175" s="5">
        <v>2</v>
      </c>
      <c r="E175" s="5">
        <v>0</v>
      </c>
      <c r="F175" s="6">
        <v>209.58799999999999</v>
      </c>
      <c r="G175" s="12">
        <v>2.2950699999999999</v>
      </c>
      <c r="H175">
        <v>0.17788799999999999</v>
      </c>
      <c r="I175" s="1">
        <f t="shared" si="2"/>
        <v>1.1946915082924872</v>
      </c>
    </row>
    <row r="176" spans="1:9" x14ac:dyDescent="0.3">
      <c r="A176" s="3" t="s">
        <v>207</v>
      </c>
      <c r="B176" s="3" t="s">
        <v>208</v>
      </c>
      <c r="C176" s="4">
        <v>2.98</v>
      </c>
      <c r="D176" s="5">
        <v>1</v>
      </c>
      <c r="E176" s="5">
        <v>1</v>
      </c>
      <c r="F176" s="6">
        <v>13.340999999999999</v>
      </c>
      <c r="G176" s="12">
        <v>1.3774500000000001</v>
      </c>
      <c r="H176">
        <v>0.181727</v>
      </c>
      <c r="I176" s="1">
        <f t="shared" si="2"/>
        <v>1.1992867439038946</v>
      </c>
    </row>
    <row r="177" spans="1:9" x14ac:dyDescent="0.3">
      <c r="A177" s="7" t="s">
        <v>377</v>
      </c>
      <c r="B177" s="7" t="s">
        <v>212</v>
      </c>
      <c r="C177" s="5">
        <v>0.159</v>
      </c>
      <c r="D177" s="5">
        <v>0</v>
      </c>
      <c r="E177" s="5">
        <v>0</v>
      </c>
      <c r="F177" s="6">
        <v>32.636000000000003</v>
      </c>
      <c r="G177" s="12">
        <v>0.51136999999999999</v>
      </c>
      <c r="H177">
        <v>0.18177699999999999</v>
      </c>
      <c r="I177" s="1">
        <f t="shared" si="2"/>
        <v>1.1993467097402231</v>
      </c>
    </row>
    <row r="178" spans="1:9" x14ac:dyDescent="0.3">
      <c r="A178" s="7" t="s">
        <v>406</v>
      </c>
      <c r="B178" s="7" t="s">
        <v>33</v>
      </c>
      <c r="C178" s="5">
        <v>0.10100000000000001</v>
      </c>
      <c r="D178" s="5">
        <v>0</v>
      </c>
      <c r="E178" s="5">
        <v>0</v>
      </c>
      <c r="F178" s="6">
        <v>8.5069999999999997</v>
      </c>
      <c r="G178" s="12">
        <v>0.50549299999999997</v>
      </c>
      <c r="H178">
        <v>0.18765399999999999</v>
      </c>
      <c r="I178" s="1">
        <f t="shared" si="2"/>
        <v>1.2064160231836041</v>
      </c>
    </row>
    <row r="179" spans="1:9" x14ac:dyDescent="0.3">
      <c r="A179" s="3" t="s">
        <v>93</v>
      </c>
      <c r="B179" s="3" t="s">
        <v>91</v>
      </c>
      <c r="C179" s="4">
        <v>0.33300000000000002</v>
      </c>
      <c r="D179" s="5">
        <v>2</v>
      </c>
      <c r="E179" s="5">
        <v>0</v>
      </c>
      <c r="F179" s="6">
        <v>14.356999999999999</v>
      </c>
      <c r="G179" s="12">
        <v>2.2682199999999999</v>
      </c>
      <c r="H179">
        <v>0.18976699999999999</v>
      </c>
      <c r="I179" s="1">
        <f t="shared" si="2"/>
        <v>1.2089678753229238</v>
      </c>
    </row>
    <row r="180" spans="1:9" x14ac:dyDescent="0.3">
      <c r="A180" s="3" t="s">
        <v>214</v>
      </c>
      <c r="B180" s="3" t="s">
        <v>212</v>
      </c>
      <c r="C180" s="4">
        <v>0.51900000000000002</v>
      </c>
      <c r="D180" s="5">
        <v>2</v>
      </c>
      <c r="E180" s="5">
        <v>0</v>
      </c>
      <c r="F180" s="6">
        <v>32.636000000000003</v>
      </c>
      <c r="G180" s="12">
        <v>2.2658299999999998</v>
      </c>
      <c r="H180">
        <v>0.19081699999999999</v>
      </c>
      <c r="I180" s="1">
        <f t="shared" si="2"/>
        <v>1.2102379582688707</v>
      </c>
    </row>
    <row r="181" spans="1:9" x14ac:dyDescent="0.3">
      <c r="A181" s="3" t="s">
        <v>15</v>
      </c>
      <c r="B181" s="3" t="s">
        <v>14</v>
      </c>
      <c r="C181" s="4">
        <v>2.8919999999999999</v>
      </c>
      <c r="D181" s="5">
        <v>1</v>
      </c>
      <c r="E181" s="5">
        <v>0</v>
      </c>
      <c r="F181" s="6">
        <v>12.843</v>
      </c>
      <c r="G181" s="12">
        <v>1.3550599999999999</v>
      </c>
      <c r="H181">
        <v>0.194656</v>
      </c>
      <c r="I181" s="1">
        <f t="shared" si="2"/>
        <v>1.214892991409654</v>
      </c>
    </row>
    <row r="182" spans="1:9" x14ac:dyDescent="0.3">
      <c r="A182" s="7" t="s">
        <v>364</v>
      </c>
      <c r="B182" s="7" t="s">
        <v>99</v>
      </c>
      <c r="C182" s="5">
        <v>0.25700000000000001</v>
      </c>
      <c r="D182" s="5">
        <v>1</v>
      </c>
      <c r="E182" s="5">
        <v>0</v>
      </c>
      <c r="F182" s="6">
        <v>17.068000000000001</v>
      </c>
      <c r="G182" s="12">
        <v>0.93571300000000002</v>
      </c>
      <c r="H182">
        <v>0.19506299999999999</v>
      </c>
      <c r="I182" s="1">
        <f t="shared" si="2"/>
        <v>1.2153875534937149</v>
      </c>
    </row>
    <row r="183" spans="1:9" x14ac:dyDescent="0.3">
      <c r="A183" s="7" t="s">
        <v>378</v>
      </c>
      <c r="B183" s="7" t="s">
        <v>212</v>
      </c>
      <c r="C183" s="5">
        <v>0.152</v>
      </c>
      <c r="D183" s="5">
        <v>0</v>
      </c>
      <c r="E183" s="5">
        <v>0</v>
      </c>
      <c r="F183" s="6">
        <v>32.636000000000003</v>
      </c>
      <c r="G183" s="12">
        <v>0.48320400000000002</v>
      </c>
      <c r="H183">
        <v>0.20994299999999999</v>
      </c>
      <c r="I183" s="1">
        <f t="shared" si="2"/>
        <v>1.2336077423113976</v>
      </c>
    </row>
    <row r="184" spans="1:9" x14ac:dyDescent="0.3">
      <c r="A184" s="3" t="s">
        <v>301</v>
      </c>
      <c r="B184" s="3" t="s">
        <v>281</v>
      </c>
      <c r="C184" s="4">
        <v>1.2509999999999999</v>
      </c>
      <c r="D184" s="5">
        <v>0</v>
      </c>
      <c r="E184" s="5">
        <v>0</v>
      </c>
      <c r="F184" s="6">
        <v>209.58799999999999</v>
      </c>
      <c r="G184" s="12">
        <v>0.47206199999999998</v>
      </c>
      <c r="H184">
        <v>0.221085</v>
      </c>
      <c r="I184" s="1">
        <f t="shared" si="2"/>
        <v>1.2474294575617464</v>
      </c>
    </row>
    <row r="185" spans="1:9" x14ac:dyDescent="0.3">
      <c r="A185" s="7" t="s">
        <v>391</v>
      </c>
      <c r="B185" s="7" t="s">
        <v>130</v>
      </c>
      <c r="C185" s="5">
        <v>0.14899999999999999</v>
      </c>
      <c r="D185" s="5">
        <v>0</v>
      </c>
      <c r="E185" s="5">
        <v>0</v>
      </c>
      <c r="F185" s="6">
        <v>10.366</v>
      </c>
      <c r="G185" s="12">
        <v>0.47123399999999999</v>
      </c>
      <c r="H185">
        <v>0.221913</v>
      </c>
      <c r="I185" s="1">
        <f t="shared" si="2"/>
        <v>1.2484627568794906</v>
      </c>
    </row>
    <row r="186" spans="1:9" x14ac:dyDescent="0.3">
      <c r="A186" s="3" t="s">
        <v>332</v>
      </c>
      <c r="B186" s="3" t="s">
        <v>112</v>
      </c>
      <c r="C186" s="4">
        <v>0.154</v>
      </c>
      <c r="D186" s="5">
        <v>1</v>
      </c>
      <c r="E186" s="5">
        <v>0</v>
      </c>
      <c r="F186" s="6">
        <v>4.6120000000000001</v>
      </c>
      <c r="G186" s="12">
        <v>0.98785800000000001</v>
      </c>
      <c r="H186">
        <v>0.22733700000000001</v>
      </c>
      <c r="I186" s="1">
        <f t="shared" si="2"/>
        <v>1.2552528168686667</v>
      </c>
    </row>
    <row r="187" spans="1:9" x14ac:dyDescent="0.3">
      <c r="A187" s="3" t="s">
        <v>162</v>
      </c>
      <c r="B187" s="3" t="s">
        <v>154</v>
      </c>
      <c r="C187" s="4">
        <v>0.74299999999999999</v>
      </c>
      <c r="D187" s="5">
        <v>0</v>
      </c>
      <c r="E187" s="5">
        <v>0</v>
      </c>
      <c r="F187" s="6">
        <v>53.579000000000001</v>
      </c>
      <c r="G187" s="12">
        <v>0.46218999999999999</v>
      </c>
      <c r="H187">
        <v>0.230957</v>
      </c>
      <c r="I187" s="1">
        <f t="shared" si="2"/>
        <v>1.2598050666666583</v>
      </c>
    </row>
    <row r="188" spans="1:9" x14ac:dyDescent="0.3">
      <c r="A188" s="3" t="s">
        <v>94</v>
      </c>
      <c r="B188" s="3" t="s">
        <v>95</v>
      </c>
      <c r="C188" s="4">
        <v>1.38</v>
      </c>
      <c r="D188" s="5">
        <v>2</v>
      </c>
      <c r="E188" s="5">
        <v>1</v>
      </c>
      <c r="F188" s="6">
        <v>4.931</v>
      </c>
      <c r="G188" s="12">
        <v>2.1678299999999999</v>
      </c>
      <c r="H188">
        <v>0.23325399999999999</v>
      </c>
      <c r="I188" s="1">
        <f t="shared" si="2"/>
        <v>1.2627021649483603</v>
      </c>
    </row>
    <row r="189" spans="1:9" x14ac:dyDescent="0.3">
      <c r="A189" s="7" t="s">
        <v>389</v>
      </c>
      <c r="B189" s="7" t="s">
        <v>130</v>
      </c>
      <c r="C189" s="5">
        <v>0.14499999999999999</v>
      </c>
      <c r="D189" s="5">
        <v>0</v>
      </c>
      <c r="E189" s="5">
        <v>0</v>
      </c>
      <c r="F189" s="6">
        <v>10.366</v>
      </c>
      <c r="G189" s="12">
        <v>0.45537100000000003</v>
      </c>
      <c r="H189">
        <v>0.23777599999999999</v>
      </c>
      <c r="I189" s="1">
        <f t="shared" si="2"/>
        <v>1.2684250337927179</v>
      </c>
    </row>
    <row r="190" spans="1:9" x14ac:dyDescent="0.3">
      <c r="A190" s="7" t="s">
        <v>379</v>
      </c>
      <c r="B190" s="7" t="s">
        <v>212</v>
      </c>
      <c r="C190" s="5">
        <v>0.14499999999999999</v>
      </c>
      <c r="D190" s="5">
        <v>0</v>
      </c>
      <c r="E190" s="5">
        <v>0</v>
      </c>
      <c r="F190" s="6">
        <v>32.636000000000003</v>
      </c>
      <c r="G190" s="12">
        <v>0.45537100000000003</v>
      </c>
      <c r="H190">
        <v>0.23777599999999999</v>
      </c>
      <c r="I190" s="1">
        <f t="shared" si="2"/>
        <v>1.2684250337927179</v>
      </c>
    </row>
    <row r="191" spans="1:9" x14ac:dyDescent="0.3">
      <c r="A191" s="3" t="s">
        <v>299</v>
      </c>
      <c r="B191" s="3" t="s">
        <v>281</v>
      </c>
      <c r="C191" s="4">
        <v>1.2090000000000001</v>
      </c>
      <c r="D191" s="5">
        <v>0</v>
      </c>
      <c r="E191" s="5">
        <v>0</v>
      </c>
      <c r="F191" s="6">
        <v>209.58799999999999</v>
      </c>
      <c r="G191" s="12">
        <v>0.45220700000000003</v>
      </c>
      <c r="H191">
        <v>0.24093999999999999</v>
      </c>
      <c r="I191" s="1">
        <f t="shared" si="2"/>
        <v>1.2724446863366026</v>
      </c>
    </row>
    <row r="192" spans="1:9" x14ac:dyDescent="0.3">
      <c r="A192" s="3" t="s">
        <v>302</v>
      </c>
      <c r="B192" s="3" t="s">
        <v>281</v>
      </c>
      <c r="C192" s="4">
        <v>1.202</v>
      </c>
      <c r="D192" s="5">
        <v>0</v>
      </c>
      <c r="E192" s="5">
        <v>0</v>
      </c>
      <c r="F192" s="6">
        <v>209.58799999999999</v>
      </c>
      <c r="G192" s="12">
        <v>0.44891500000000001</v>
      </c>
      <c r="H192">
        <v>0.24423300000000001</v>
      </c>
      <c r="I192" s="1">
        <f t="shared" si="2"/>
        <v>1.2766417533668784</v>
      </c>
    </row>
    <row r="193" spans="1:9" x14ac:dyDescent="0.3">
      <c r="A193" s="7" t="s">
        <v>380</v>
      </c>
      <c r="B193" s="7" t="s">
        <v>212</v>
      </c>
      <c r="C193" s="5">
        <v>0.14199999999999999</v>
      </c>
      <c r="D193" s="5">
        <v>0</v>
      </c>
      <c r="E193" s="5">
        <v>0</v>
      </c>
      <c r="F193" s="6">
        <v>32.636000000000003</v>
      </c>
      <c r="G193" s="12">
        <v>0.443548</v>
      </c>
      <c r="H193">
        <v>0.24959899999999999</v>
      </c>
      <c r="I193" s="1">
        <f t="shared" si="2"/>
        <v>1.2835106257181372</v>
      </c>
    </row>
    <row r="194" spans="1:9" x14ac:dyDescent="0.3">
      <c r="A194" s="3" t="s">
        <v>300</v>
      </c>
      <c r="B194" s="3" t="s">
        <v>281</v>
      </c>
      <c r="C194" s="4">
        <v>1.1819999999999999</v>
      </c>
      <c r="D194" s="5">
        <v>0</v>
      </c>
      <c r="E194" s="5">
        <v>0</v>
      </c>
      <c r="F194" s="6">
        <v>209.58799999999999</v>
      </c>
      <c r="G194" s="12">
        <v>0.43953599999999998</v>
      </c>
      <c r="H194">
        <v>0.25361099999999998</v>
      </c>
      <c r="I194" s="1">
        <f t="shared" ref="I194:I257" si="3">EXP(H194)</f>
        <v>1.288670413962681</v>
      </c>
    </row>
    <row r="195" spans="1:9" x14ac:dyDescent="0.3">
      <c r="A195" s="3" t="s">
        <v>251</v>
      </c>
      <c r="B195" s="3" t="s">
        <v>252</v>
      </c>
      <c r="C195" s="4">
        <v>0.71099999999999997</v>
      </c>
      <c r="D195" s="5">
        <v>0</v>
      </c>
      <c r="E195" s="5">
        <v>0</v>
      </c>
      <c r="F195" s="6">
        <v>6.1689999999999996</v>
      </c>
      <c r="G195" s="12">
        <v>0.43728299999999998</v>
      </c>
      <c r="H195">
        <v>0.25586399999999998</v>
      </c>
      <c r="I195" s="1">
        <f t="shared" si="3"/>
        <v>1.2915770615142919</v>
      </c>
    </row>
    <row r="196" spans="1:9" x14ac:dyDescent="0.3">
      <c r="A196" s="3" t="s">
        <v>320</v>
      </c>
      <c r="B196" s="3" t="s">
        <v>313</v>
      </c>
      <c r="C196" s="4">
        <v>0.69799999999999995</v>
      </c>
      <c r="D196" s="5">
        <v>0</v>
      </c>
      <c r="E196" s="5">
        <v>0</v>
      </c>
      <c r="F196" s="6">
        <v>61.505000000000003</v>
      </c>
      <c r="G196" s="12">
        <v>0.42724600000000001</v>
      </c>
      <c r="H196">
        <v>0.265901</v>
      </c>
      <c r="I196" s="1">
        <f t="shared" si="3"/>
        <v>1.3046058963097611</v>
      </c>
    </row>
    <row r="197" spans="1:9" x14ac:dyDescent="0.3">
      <c r="A197" s="3" t="s">
        <v>254</v>
      </c>
      <c r="B197" s="3" t="s">
        <v>255</v>
      </c>
      <c r="C197" s="4">
        <v>0.91400000000000003</v>
      </c>
      <c r="D197" s="5">
        <v>0</v>
      </c>
      <c r="E197" s="5">
        <v>1</v>
      </c>
      <c r="F197" s="6">
        <v>6.351</v>
      </c>
      <c r="G197" s="12">
        <v>0.40561900000000001</v>
      </c>
      <c r="H197">
        <v>0.28752800000000001</v>
      </c>
      <c r="I197" s="1">
        <f t="shared" si="3"/>
        <v>1.3331279192223597</v>
      </c>
    </row>
    <row r="198" spans="1:9" x14ac:dyDescent="0.3">
      <c r="A198" s="3" t="s">
        <v>276</v>
      </c>
      <c r="B198" s="3" t="s">
        <v>267</v>
      </c>
      <c r="C198" s="4">
        <v>0.66600000000000004</v>
      </c>
      <c r="D198" s="5">
        <v>0</v>
      </c>
      <c r="E198" s="5">
        <v>0</v>
      </c>
      <c r="F198" s="6">
        <v>55.634999999999998</v>
      </c>
      <c r="G198" s="12">
        <v>0.40274700000000002</v>
      </c>
      <c r="H198">
        <v>0.29040100000000002</v>
      </c>
      <c r="I198" s="1">
        <f t="shared" si="3"/>
        <v>1.3369635029119724</v>
      </c>
    </row>
    <row r="199" spans="1:9" x14ac:dyDescent="0.3">
      <c r="A199" s="3" t="s">
        <v>174</v>
      </c>
      <c r="B199" s="7" t="s">
        <v>175</v>
      </c>
      <c r="C199" s="4">
        <v>0.53100000000000003</v>
      </c>
      <c r="D199" s="5">
        <v>0</v>
      </c>
      <c r="E199" s="5">
        <v>1</v>
      </c>
      <c r="F199" s="6">
        <v>11.252000000000001</v>
      </c>
      <c r="G199" s="12">
        <v>0.40065800000000001</v>
      </c>
      <c r="H199">
        <v>0.292489</v>
      </c>
      <c r="I199" s="1">
        <f t="shared" si="3"/>
        <v>1.3397579991448458</v>
      </c>
    </row>
    <row r="200" spans="1:9" x14ac:dyDescent="0.3">
      <c r="A200" s="7" t="s">
        <v>381</v>
      </c>
      <c r="B200" s="7" t="s">
        <v>212</v>
      </c>
      <c r="C200" s="5">
        <v>0.13</v>
      </c>
      <c r="D200" s="5">
        <v>0</v>
      </c>
      <c r="E200" s="5">
        <v>0</v>
      </c>
      <c r="F200" s="6">
        <v>32.636000000000003</v>
      </c>
      <c r="G200" s="12">
        <v>0.39690799999999998</v>
      </c>
      <c r="H200">
        <v>0.29623899999999997</v>
      </c>
      <c r="I200" s="1">
        <f t="shared" si="3"/>
        <v>1.3447915236013348</v>
      </c>
    </row>
    <row r="201" spans="1:9" x14ac:dyDescent="0.3">
      <c r="A201" s="3" t="s">
        <v>275</v>
      </c>
      <c r="B201" s="3" t="s">
        <v>267</v>
      </c>
      <c r="C201" s="4">
        <v>0.65800000000000003</v>
      </c>
      <c r="D201" s="5">
        <v>0</v>
      </c>
      <c r="E201" s="5">
        <v>0</v>
      </c>
      <c r="F201" s="6">
        <v>55.634999999999998</v>
      </c>
      <c r="G201" s="12">
        <v>0.39666899999999999</v>
      </c>
      <c r="H201">
        <v>0.29647899999999999</v>
      </c>
      <c r="I201" s="1">
        <f t="shared" si="3"/>
        <v>1.3451143123000935</v>
      </c>
    </row>
    <row r="202" spans="1:9" x14ac:dyDescent="0.3">
      <c r="A202" s="3" t="s">
        <v>304</v>
      </c>
      <c r="B202" s="3" t="s">
        <v>281</v>
      </c>
      <c r="C202" s="4">
        <v>1.0860000000000001</v>
      </c>
      <c r="D202" s="5">
        <v>0</v>
      </c>
      <c r="E202" s="5">
        <v>0</v>
      </c>
      <c r="F202" s="6">
        <v>209.58799999999999</v>
      </c>
      <c r="G202" s="12">
        <v>0.39509699999999998</v>
      </c>
      <c r="H202">
        <v>0.29805100000000001</v>
      </c>
      <c r="I202" s="1">
        <f t="shared" si="3"/>
        <v>1.3472304948827496</v>
      </c>
    </row>
    <row r="203" spans="1:9" x14ac:dyDescent="0.3">
      <c r="A203" s="3" t="s">
        <v>305</v>
      </c>
      <c r="B203" s="3" t="s">
        <v>281</v>
      </c>
      <c r="C203" s="4">
        <v>1.0840000000000001</v>
      </c>
      <c r="D203" s="5">
        <v>0</v>
      </c>
      <c r="E203" s="5">
        <v>0</v>
      </c>
      <c r="F203" s="6">
        <v>209.58799999999999</v>
      </c>
      <c r="G203" s="12">
        <v>0.394181</v>
      </c>
      <c r="H203">
        <v>0.29896600000000001</v>
      </c>
      <c r="I203" s="1">
        <f t="shared" si="3"/>
        <v>1.3484637749251422</v>
      </c>
    </row>
    <row r="204" spans="1:9" x14ac:dyDescent="0.3">
      <c r="A204" s="7" t="s">
        <v>370</v>
      </c>
      <c r="B204" s="7" t="s">
        <v>212</v>
      </c>
      <c r="C204" s="5">
        <v>0.30499999999999999</v>
      </c>
      <c r="D204" s="5">
        <v>1</v>
      </c>
      <c r="E204" s="5">
        <v>0</v>
      </c>
      <c r="F204" s="6">
        <v>32.636000000000003</v>
      </c>
      <c r="G204" s="12">
        <v>1.1607000000000001</v>
      </c>
      <c r="H204">
        <v>0.30287900000000001</v>
      </c>
      <c r="I204" s="1">
        <f t="shared" si="3"/>
        <v>1.3537506507030219</v>
      </c>
    </row>
    <row r="205" spans="1:9" x14ac:dyDescent="0.3">
      <c r="A205" s="3" t="s">
        <v>242</v>
      </c>
      <c r="B205" s="3" t="s">
        <v>240</v>
      </c>
      <c r="C205" s="4">
        <v>0.64500000000000002</v>
      </c>
      <c r="D205" s="5">
        <v>0</v>
      </c>
      <c r="E205" s="5">
        <v>0</v>
      </c>
      <c r="F205" s="6">
        <v>33.979999999999997</v>
      </c>
      <c r="G205" s="12">
        <v>0.38683200000000001</v>
      </c>
      <c r="H205">
        <v>0.306315</v>
      </c>
      <c r="I205" s="1">
        <f t="shared" si="3"/>
        <v>1.3584101383544269</v>
      </c>
    </row>
    <row r="206" spans="1:9" x14ac:dyDescent="0.3">
      <c r="A206" s="7" t="s">
        <v>382</v>
      </c>
      <c r="B206" s="7" t="s">
        <v>212</v>
      </c>
      <c r="C206" s="5">
        <v>0.127</v>
      </c>
      <c r="D206" s="5">
        <v>0</v>
      </c>
      <c r="E206" s="5">
        <v>0</v>
      </c>
      <c r="F206" s="6">
        <v>32.636000000000003</v>
      </c>
      <c r="G206" s="12">
        <v>0.38541700000000001</v>
      </c>
      <c r="H206">
        <v>0.30773</v>
      </c>
      <c r="I206" s="1">
        <f t="shared" si="3"/>
        <v>1.3603336492632248</v>
      </c>
    </row>
    <row r="207" spans="1:9" x14ac:dyDescent="0.3">
      <c r="A207" s="3" t="s">
        <v>118</v>
      </c>
      <c r="B207" s="3" t="s">
        <v>114</v>
      </c>
      <c r="C207" s="4">
        <v>0.63700000000000001</v>
      </c>
      <c r="D207" s="5">
        <v>0</v>
      </c>
      <c r="E207" s="5">
        <v>0</v>
      </c>
      <c r="F207" s="6">
        <v>50.844000000000001</v>
      </c>
      <c r="G207" s="12">
        <v>0.380805</v>
      </c>
      <c r="H207">
        <v>0.31234200000000001</v>
      </c>
      <c r="I207" s="1">
        <f t="shared" si="3"/>
        <v>1.3666219978390637</v>
      </c>
    </row>
    <row r="208" spans="1:9" x14ac:dyDescent="0.3">
      <c r="A208" s="3" t="s">
        <v>303</v>
      </c>
      <c r="B208" s="3" t="s">
        <v>281</v>
      </c>
      <c r="C208" s="4">
        <v>1.054</v>
      </c>
      <c r="D208" s="5">
        <v>0</v>
      </c>
      <c r="E208" s="5">
        <v>0</v>
      </c>
      <c r="F208" s="6">
        <v>209.58799999999999</v>
      </c>
      <c r="G208" s="12">
        <v>0.38050299999999998</v>
      </c>
      <c r="H208">
        <v>0.31264399999999998</v>
      </c>
      <c r="I208" s="1">
        <f t="shared" si="3"/>
        <v>1.3670347800093814</v>
      </c>
    </row>
    <row r="209" spans="1:9" x14ac:dyDescent="0.3">
      <c r="A209" s="3" t="s">
        <v>321</v>
      </c>
      <c r="B209" s="3" t="s">
        <v>313</v>
      </c>
      <c r="C209" s="4">
        <v>0.63300000000000001</v>
      </c>
      <c r="D209" s="5">
        <v>0</v>
      </c>
      <c r="E209" s="5">
        <v>0</v>
      </c>
      <c r="F209" s="6">
        <v>61.505000000000003</v>
      </c>
      <c r="G209" s="12">
        <v>0.37779800000000002</v>
      </c>
      <c r="H209">
        <v>0.31534899999999999</v>
      </c>
      <c r="I209" s="1">
        <f t="shared" si="3"/>
        <v>1.3707376149157067</v>
      </c>
    </row>
    <row r="210" spans="1:9" x14ac:dyDescent="0.3">
      <c r="A210" s="7" t="s">
        <v>369</v>
      </c>
      <c r="B210" s="7" t="s">
        <v>99</v>
      </c>
      <c r="C210" s="5">
        <v>0.125</v>
      </c>
      <c r="D210" s="5">
        <v>0</v>
      </c>
      <c r="E210" s="5">
        <v>0</v>
      </c>
      <c r="F210" s="6">
        <v>17.068000000000001</v>
      </c>
      <c r="G210" s="12">
        <v>0.37779499999999999</v>
      </c>
      <c r="H210">
        <v>0.31535200000000002</v>
      </c>
      <c r="I210" s="1">
        <f t="shared" si="3"/>
        <v>1.3707417271347198</v>
      </c>
    </row>
    <row r="211" spans="1:9" x14ac:dyDescent="0.3">
      <c r="A211" s="7" t="s">
        <v>383</v>
      </c>
      <c r="B211" s="7" t="s">
        <v>212</v>
      </c>
      <c r="C211" s="5">
        <v>0.125</v>
      </c>
      <c r="D211" s="5">
        <v>0</v>
      </c>
      <c r="E211" s="5">
        <v>0</v>
      </c>
      <c r="F211" s="6">
        <v>32.636000000000003</v>
      </c>
      <c r="G211" s="12">
        <v>0.37779499999999999</v>
      </c>
      <c r="H211">
        <v>0.31535200000000002</v>
      </c>
      <c r="I211" s="1">
        <f t="shared" si="3"/>
        <v>1.3707417271347198</v>
      </c>
    </row>
    <row r="212" spans="1:9" x14ac:dyDescent="0.3">
      <c r="A212" s="3" t="s">
        <v>126</v>
      </c>
      <c r="B212" s="3" t="s">
        <v>127</v>
      </c>
      <c r="C212" s="4">
        <v>0.91700000000000004</v>
      </c>
      <c r="D212" s="5">
        <v>0</v>
      </c>
      <c r="E212" s="5">
        <v>1</v>
      </c>
      <c r="F212" s="6">
        <v>5.6219999999999999</v>
      </c>
      <c r="G212" s="12">
        <v>0.37773200000000001</v>
      </c>
      <c r="H212">
        <v>0.315415</v>
      </c>
      <c r="I212" s="1">
        <f t="shared" si="3"/>
        <v>1.3708280865838232</v>
      </c>
    </row>
    <row r="213" spans="1:9" x14ac:dyDescent="0.3">
      <c r="A213" s="3" t="s">
        <v>41</v>
      </c>
      <c r="B213" s="3" t="s">
        <v>39</v>
      </c>
      <c r="C213" s="4">
        <v>1.0449999999999999</v>
      </c>
      <c r="D213" s="5">
        <v>0</v>
      </c>
      <c r="E213" s="5">
        <v>0</v>
      </c>
      <c r="F213" s="6">
        <v>21.452999999999999</v>
      </c>
      <c r="G213" s="12">
        <v>0.37641999999999998</v>
      </c>
      <c r="H213">
        <v>0.31672800000000001</v>
      </c>
      <c r="I213" s="1">
        <f t="shared" si="3"/>
        <v>1.3726291660114016</v>
      </c>
    </row>
    <row r="214" spans="1:9" x14ac:dyDescent="0.3">
      <c r="A214" s="3" t="s">
        <v>21</v>
      </c>
      <c r="B214" s="3" t="s">
        <v>19</v>
      </c>
      <c r="C214" s="4">
        <v>0.61899999999999999</v>
      </c>
      <c r="D214" s="5">
        <v>0</v>
      </c>
      <c r="E214" s="5">
        <v>0</v>
      </c>
      <c r="F214" s="6">
        <v>9.6319999999999997</v>
      </c>
      <c r="G214" s="12">
        <v>0.36731399999999997</v>
      </c>
      <c r="H214">
        <v>0.32583299999999998</v>
      </c>
      <c r="I214" s="1">
        <f t="shared" si="3"/>
        <v>1.3851840238240321</v>
      </c>
    </row>
    <row r="215" spans="1:9" x14ac:dyDescent="0.3">
      <c r="A215" s="7" t="s">
        <v>366</v>
      </c>
      <c r="B215" s="7" t="s">
        <v>99</v>
      </c>
      <c r="C215" s="5">
        <v>0.11899999999999999</v>
      </c>
      <c r="D215" s="5">
        <v>0</v>
      </c>
      <c r="E215" s="5">
        <v>0</v>
      </c>
      <c r="F215" s="6">
        <v>17.068000000000001</v>
      </c>
      <c r="G215" s="12">
        <v>0.35511999999999999</v>
      </c>
      <c r="H215">
        <v>0.338028</v>
      </c>
      <c r="I215" s="1">
        <f t="shared" si="3"/>
        <v>1.4021797638890601</v>
      </c>
    </row>
    <row r="216" spans="1:9" x14ac:dyDescent="0.3">
      <c r="A216" s="3" t="s">
        <v>230</v>
      </c>
      <c r="B216" s="3" t="s">
        <v>230</v>
      </c>
      <c r="C216" s="4">
        <v>2.0720000000000001</v>
      </c>
      <c r="D216" s="5">
        <v>0</v>
      </c>
      <c r="E216" s="5">
        <v>1</v>
      </c>
      <c r="F216" s="6">
        <v>2.0720000000000001</v>
      </c>
      <c r="G216" s="12">
        <v>0.35374899999999998</v>
      </c>
      <c r="H216">
        <v>0.33939799999999998</v>
      </c>
      <c r="I216" s="1">
        <f t="shared" si="3"/>
        <v>1.4041020666423099</v>
      </c>
    </row>
    <row r="217" spans="1:9" x14ac:dyDescent="0.3">
      <c r="A217" s="7" t="s">
        <v>367</v>
      </c>
      <c r="B217" s="7" t="s">
        <v>99</v>
      </c>
      <c r="C217" s="5">
        <v>0.11700000000000001</v>
      </c>
      <c r="D217" s="5">
        <v>0</v>
      </c>
      <c r="E217" s="5">
        <v>0</v>
      </c>
      <c r="F217" s="6">
        <v>17.068000000000001</v>
      </c>
      <c r="G217" s="12">
        <v>0.34762599999999999</v>
      </c>
      <c r="H217">
        <v>0.345522</v>
      </c>
      <c r="I217" s="1">
        <f t="shared" si="3"/>
        <v>1.4127271708115334</v>
      </c>
    </row>
    <row r="218" spans="1:9" x14ac:dyDescent="0.3">
      <c r="A218" s="3" t="s">
        <v>53</v>
      </c>
      <c r="B218" s="3" t="s">
        <v>6</v>
      </c>
      <c r="C218" s="4">
        <v>2.0390000000000001</v>
      </c>
      <c r="D218" s="5">
        <v>0</v>
      </c>
      <c r="E218" s="5">
        <v>0</v>
      </c>
      <c r="F218" s="6">
        <v>824.78800000000001</v>
      </c>
      <c r="G218" s="12">
        <v>0.34667399999999998</v>
      </c>
      <c r="H218">
        <v>0.34647299999999998</v>
      </c>
      <c r="I218" s="1">
        <f t="shared" si="3"/>
        <v>1.4140713133894673</v>
      </c>
    </row>
    <row r="219" spans="1:9" x14ac:dyDescent="0.3">
      <c r="A219" s="3" t="s">
        <v>119</v>
      </c>
      <c r="B219" s="3" t="s">
        <v>114</v>
      </c>
      <c r="C219" s="4">
        <v>0.58399999999999996</v>
      </c>
      <c r="D219" s="5">
        <v>0</v>
      </c>
      <c r="E219" s="5">
        <v>0</v>
      </c>
      <c r="F219" s="6">
        <v>50.844000000000001</v>
      </c>
      <c r="G219" s="12">
        <v>0.34137400000000001</v>
      </c>
      <c r="H219">
        <v>0.35177399999999998</v>
      </c>
      <c r="I219" s="1">
        <f t="shared" si="3"/>
        <v>1.4215872087021815</v>
      </c>
    </row>
    <row r="220" spans="1:9" x14ac:dyDescent="0.3">
      <c r="A220" s="3" t="s">
        <v>322</v>
      </c>
      <c r="B220" s="3" t="s">
        <v>313</v>
      </c>
      <c r="C220" s="4">
        <v>0.58199999999999996</v>
      </c>
      <c r="D220" s="5">
        <v>0</v>
      </c>
      <c r="E220" s="5">
        <v>0</v>
      </c>
      <c r="F220" s="6">
        <v>61.505000000000003</v>
      </c>
      <c r="G220" s="12">
        <v>0.33990300000000001</v>
      </c>
      <c r="H220">
        <v>0.353244</v>
      </c>
      <c r="I220" s="1">
        <f t="shared" si="3"/>
        <v>1.4236784786057675</v>
      </c>
    </row>
    <row r="221" spans="1:9" x14ac:dyDescent="0.3">
      <c r="A221" s="3" t="s">
        <v>277</v>
      </c>
      <c r="B221" s="3" t="s">
        <v>267</v>
      </c>
      <c r="C221" s="4">
        <v>0.57799999999999996</v>
      </c>
      <c r="D221" s="5">
        <v>0</v>
      </c>
      <c r="E221" s="5">
        <v>0</v>
      </c>
      <c r="F221" s="6">
        <v>55.634999999999998</v>
      </c>
      <c r="G221" s="12">
        <v>0.33696599999999999</v>
      </c>
      <c r="H221">
        <v>0.35618100000000003</v>
      </c>
      <c r="I221" s="1">
        <f t="shared" si="3"/>
        <v>1.427865968616417</v>
      </c>
    </row>
    <row r="222" spans="1:9" x14ac:dyDescent="0.3">
      <c r="A222" s="3" t="s">
        <v>204</v>
      </c>
      <c r="B222" s="3" t="s">
        <v>202</v>
      </c>
      <c r="C222" s="4">
        <v>1.964</v>
      </c>
      <c r="D222" s="5">
        <v>0</v>
      </c>
      <c r="E222" s="5">
        <v>0</v>
      </c>
      <c r="F222" s="6">
        <v>123.139</v>
      </c>
      <c r="G222" s="12">
        <v>0.33070500000000003</v>
      </c>
      <c r="H222">
        <v>0.36244199999999999</v>
      </c>
      <c r="I222" s="1">
        <f t="shared" si="3"/>
        <v>1.4368338822041551</v>
      </c>
    </row>
    <row r="223" spans="1:9" x14ac:dyDescent="0.3">
      <c r="A223" s="3" t="s">
        <v>278</v>
      </c>
      <c r="B223" s="3" t="s">
        <v>279</v>
      </c>
      <c r="C223" s="4">
        <v>1.3620000000000001</v>
      </c>
      <c r="D223" s="5">
        <v>0</v>
      </c>
      <c r="E223" s="5">
        <v>1</v>
      </c>
      <c r="F223" s="6">
        <v>2.81</v>
      </c>
      <c r="G223" s="12">
        <v>0.322633</v>
      </c>
      <c r="H223">
        <v>0.37051499999999998</v>
      </c>
      <c r="I223" s="1">
        <f t="shared" si="3"/>
        <v>1.4484803900105447</v>
      </c>
    </row>
    <row r="224" spans="1:9" x14ac:dyDescent="0.3">
      <c r="A224" s="3" t="s">
        <v>227</v>
      </c>
      <c r="B224" s="3" t="s">
        <v>225</v>
      </c>
      <c r="C224" s="4">
        <v>0.20699999999999999</v>
      </c>
      <c r="D224" s="5">
        <v>0</v>
      </c>
      <c r="E224" s="5">
        <v>0</v>
      </c>
      <c r="F224" s="6">
        <v>20.548999999999999</v>
      </c>
      <c r="G224" s="12">
        <v>0.32215700000000003</v>
      </c>
      <c r="H224">
        <v>0.37098999999999999</v>
      </c>
      <c r="I224" s="1">
        <f t="shared" si="3"/>
        <v>1.4491685816283695</v>
      </c>
    </row>
    <row r="225" spans="1:9" x14ac:dyDescent="0.3">
      <c r="A225" s="7" t="s">
        <v>393</v>
      </c>
      <c r="B225" s="7" t="s">
        <v>225</v>
      </c>
      <c r="C225" s="5">
        <v>0.20699999999999999</v>
      </c>
      <c r="D225" s="5">
        <v>0</v>
      </c>
      <c r="E225" s="5">
        <v>0</v>
      </c>
      <c r="F225" s="6">
        <v>20.548999999999999</v>
      </c>
      <c r="G225" s="12">
        <v>0.32215700000000003</v>
      </c>
      <c r="H225">
        <v>0.37098999999999999</v>
      </c>
      <c r="I225" s="1">
        <f t="shared" si="3"/>
        <v>1.4491685816283695</v>
      </c>
    </row>
    <row r="226" spans="1:9" x14ac:dyDescent="0.3">
      <c r="A226" s="3" t="s">
        <v>163</v>
      </c>
      <c r="B226" s="3" t="s">
        <v>154</v>
      </c>
      <c r="C226" s="4">
        <v>0.55500000000000005</v>
      </c>
      <c r="D226" s="5">
        <v>0</v>
      </c>
      <c r="E226" s="5">
        <v>0</v>
      </c>
      <c r="F226" s="6">
        <v>53.579000000000001</v>
      </c>
      <c r="G226" s="12">
        <v>0.32018099999999999</v>
      </c>
      <c r="H226">
        <v>0.37296600000000002</v>
      </c>
      <c r="I226" s="1">
        <f t="shared" si="3"/>
        <v>1.4520349698045161</v>
      </c>
    </row>
    <row r="227" spans="1:9" x14ac:dyDescent="0.3">
      <c r="A227" s="3" t="s">
        <v>120</v>
      </c>
      <c r="B227" s="3" t="s">
        <v>114</v>
      </c>
      <c r="C227" s="4">
        <v>0.54900000000000004</v>
      </c>
      <c r="D227" s="5">
        <v>0</v>
      </c>
      <c r="E227" s="5">
        <v>0</v>
      </c>
      <c r="F227" s="6">
        <v>50.844000000000001</v>
      </c>
      <c r="G227" s="12">
        <v>0.315832</v>
      </c>
      <c r="H227">
        <v>0.37731599999999998</v>
      </c>
      <c r="I227" s="1">
        <f t="shared" si="3"/>
        <v>1.4583650799309014</v>
      </c>
    </row>
    <row r="228" spans="1:9" x14ac:dyDescent="0.3">
      <c r="A228" s="3" t="s">
        <v>261</v>
      </c>
      <c r="B228" s="7" t="s">
        <v>262</v>
      </c>
      <c r="C228" s="4">
        <v>0.76100000000000001</v>
      </c>
      <c r="D228" s="5">
        <v>0</v>
      </c>
      <c r="E228" s="5">
        <v>1</v>
      </c>
      <c r="F228" s="6">
        <v>5.0599999999999996</v>
      </c>
      <c r="G228" s="12">
        <v>0.31368200000000002</v>
      </c>
      <c r="H228">
        <v>0.379465</v>
      </c>
      <c r="I228" s="1">
        <f t="shared" si="3"/>
        <v>1.4615024764127655</v>
      </c>
    </row>
    <row r="229" spans="1:9" x14ac:dyDescent="0.3">
      <c r="A229" s="3" t="s">
        <v>125</v>
      </c>
      <c r="B229" s="3" t="s">
        <v>124</v>
      </c>
      <c r="C229" s="4">
        <v>0.54200000000000004</v>
      </c>
      <c r="D229" s="5">
        <v>0</v>
      </c>
      <c r="E229" s="5">
        <v>0</v>
      </c>
      <c r="F229" s="6">
        <v>8.66</v>
      </c>
      <c r="G229" s="12">
        <v>0.31077300000000002</v>
      </c>
      <c r="H229">
        <v>0.38237399999999999</v>
      </c>
      <c r="I229" s="1">
        <f t="shared" si="3"/>
        <v>1.4657601769395787</v>
      </c>
    </row>
    <row r="230" spans="1:9" x14ac:dyDescent="0.3">
      <c r="A230" s="3" t="s">
        <v>243</v>
      </c>
      <c r="B230" s="3" t="s">
        <v>240</v>
      </c>
      <c r="C230" s="4">
        <v>0.54200000000000004</v>
      </c>
      <c r="D230" s="5">
        <v>0</v>
      </c>
      <c r="E230" s="5">
        <v>0</v>
      </c>
      <c r="F230" s="6">
        <v>33.979999999999997</v>
      </c>
      <c r="G230" s="12">
        <v>0.31077300000000002</v>
      </c>
      <c r="H230">
        <v>0.38237399999999999</v>
      </c>
      <c r="I230" s="1">
        <f t="shared" si="3"/>
        <v>1.4657601769395787</v>
      </c>
    </row>
    <row r="231" spans="1:9" x14ac:dyDescent="0.3">
      <c r="A231" s="3" t="s">
        <v>164</v>
      </c>
      <c r="B231" s="3" t="s">
        <v>154</v>
      </c>
      <c r="C231" s="4">
        <v>0.54200000000000004</v>
      </c>
      <c r="D231" s="5">
        <v>0</v>
      </c>
      <c r="E231" s="5">
        <v>0</v>
      </c>
      <c r="F231" s="6">
        <v>53.579000000000001</v>
      </c>
      <c r="G231" s="12">
        <v>0.31077300000000002</v>
      </c>
      <c r="H231">
        <v>0.38237399999999999</v>
      </c>
      <c r="I231" s="1">
        <f t="shared" si="3"/>
        <v>1.4657601769395787</v>
      </c>
    </row>
    <row r="232" spans="1:9" x14ac:dyDescent="0.3">
      <c r="A232" s="7" t="s">
        <v>384</v>
      </c>
      <c r="B232" s="7" t="s">
        <v>212</v>
      </c>
      <c r="C232" s="5">
        <v>0.106</v>
      </c>
      <c r="D232" s="5">
        <v>0</v>
      </c>
      <c r="E232" s="5">
        <v>0</v>
      </c>
      <c r="F232" s="6">
        <v>32.636000000000003</v>
      </c>
      <c r="G232" s="12">
        <v>0.30701200000000001</v>
      </c>
      <c r="H232">
        <v>0.38613599999999998</v>
      </c>
      <c r="I232" s="1">
        <f t="shared" si="3"/>
        <v>1.4712847519351817</v>
      </c>
    </row>
    <row r="233" spans="1:9" x14ac:dyDescent="0.3">
      <c r="A233" s="3" t="s">
        <v>237</v>
      </c>
      <c r="B233" s="3" t="s">
        <v>236</v>
      </c>
      <c r="C233" s="4">
        <v>1.8129999999999999</v>
      </c>
      <c r="D233" s="5">
        <v>0</v>
      </c>
      <c r="E233" s="5">
        <v>0</v>
      </c>
      <c r="F233" s="6">
        <v>32.209000000000003</v>
      </c>
      <c r="G233" s="12">
        <v>0.299035</v>
      </c>
      <c r="H233">
        <v>0.39411200000000002</v>
      </c>
      <c r="I233" s="1">
        <f t="shared" si="3"/>
        <v>1.4830666428373043</v>
      </c>
    </row>
    <row r="234" spans="1:9" x14ac:dyDescent="0.3">
      <c r="A234" s="3" t="s">
        <v>323</v>
      </c>
      <c r="B234" s="3" t="s">
        <v>313</v>
      </c>
      <c r="C234" s="4">
        <v>0.52400000000000002</v>
      </c>
      <c r="D234" s="5">
        <v>0</v>
      </c>
      <c r="E234" s="5">
        <v>0</v>
      </c>
      <c r="F234" s="6">
        <v>61.505000000000003</v>
      </c>
      <c r="G234" s="12">
        <v>0.297842</v>
      </c>
      <c r="H234">
        <v>0.39530500000000002</v>
      </c>
      <c r="I234" s="1">
        <f t="shared" si="3"/>
        <v>1.4848369971485844</v>
      </c>
    </row>
    <row r="235" spans="1:9" x14ac:dyDescent="0.3">
      <c r="A235" s="7" t="s">
        <v>392</v>
      </c>
      <c r="B235" s="7" t="s">
        <v>130</v>
      </c>
      <c r="C235" s="5">
        <v>0.10299999999999999</v>
      </c>
      <c r="D235" s="5">
        <v>0</v>
      </c>
      <c r="E235" s="5">
        <v>0</v>
      </c>
      <c r="F235" s="6">
        <v>10.366</v>
      </c>
      <c r="G235" s="12">
        <v>0.29611799999999999</v>
      </c>
      <c r="H235">
        <v>0.39702900000000002</v>
      </c>
      <c r="I235" s="1">
        <f t="shared" si="3"/>
        <v>1.4873990639987174</v>
      </c>
    </row>
    <row r="236" spans="1:9" x14ac:dyDescent="0.3">
      <c r="A236" s="7" t="s">
        <v>397</v>
      </c>
      <c r="B236" s="7" t="s">
        <v>225</v>
      </c>
      <c r="C236" s="5">
        <v>0.19</v>
      </c>
      <c r="D236" s="5">
        <v>0</v>
      </c>
      <c r="E236" s="5">
        <v>0</v>
      </c>
      <c r="F236" s="6">
        <v>20.548999999999999</v>
      </c>
      <c r="G236" s="12">
        <v>0.28922599999999998</v>
      </c>
      <c r="H236">
        <v>0.40392099999999997</v>
      </c>
      <c r="I236" s="1">
        <f t="shared" si="3"/>
        <v>1.4976856251201032</v>
      </c>
    </row>
    <row r="237" spans="1:9" x14ac:dyDescent="0.3">
      <c r="A237" s="7" t="s">
        <v>368</v>
      </c>
      <c r="B237" s="7" t="s">
        <v>99</v>
      </c>
      <c r="C237" s="5">
        <v>0.10100000000000001</v>
      </c>
      <c r="D237" s="5">
        <v>0</v>
      </c>
      <c r="E237" s="5">
        <v>0</v>
      </c>
      <c r="F237" s="6">
        <v>17.068000000000001</v>
      </c>
      <c r="G237" s="12">
        <v>0.28890100000000002</v>
      </c>
      <c r="H237">
        <v>0.40424599999999999</v>
      </c>
      <c r="I237" s="1">
        <f t="shared" si="3"/>
        <v>1.4981724520533588</v>
      </c>
    </row>
    <row r="238" spans="1:9" x14ac:dyDescent="0.3">
      <c r="A238" s="3" t="s">
        <v>137</v>
      </c>
      <c r="B238" s="3" t="s">
        <v>132</v>
      </c>
      <c r="C238" s="4">
        <v>1.748</v>
      </c>
      <c r="D238" s="5">
        <v>0</v>
      </c>
      <c r="E238" s="5">
        <v>0</v>
      </c>
      <c r="F238" s="6">
        <v>553.57899999999995</v>
      </c>
      <c r="G238" s="12">
        <v>0.285607</v>
      </c>
      <c r="H238">
        <v>0.40754000000000001</v>
      </c>
      <c r="I238" s="1">
        <f t="shared" si="3"/>
        <v>1.5031155689543783</v>
      </c>
    </row>
    <row r="239" spans="1:9" x14ac:dyDescent="0.3">
      <c r="A239" s="3" t="s">
        <v>165</v>
      </c>
      <c r="B239" s="3" t="s">
        <v>154</v>
      </c>
      <c r="C239" s="4">
        <v>0.504</v>
      </c>
      <c r="D239" s="5">
        <v>0</v>
      </c>
      <c r="E239" s="5">
        <v>0</v>
      </c>
      <c r="F239" s="6">
        <v>53.579000000000001</v>
      </c>
      <c r="G239" s="12">
        <v>0.28360800000000003</v>
      </c>
      <c r="H239">
        <v>0.40953899999999999</v>
      </c>
      <c r="I239" s="1">
        <f t="shared" si="3"/>
        <v>1.5061233022045262</v>
      </c>
    </row>
    <row r="240" spans="1:9" x14ac:dyDescent="0.3">
      <c r="A240" s="3" t="s">
        <v>250</v>
      </c>
      <c r="B240" s="7" t="s">
        <v>249</v>
      </c>
      <c r="C240" s="4">
        <v>0.5</v>
      </c>
      <c r="D240" s="5">
        <v>0</v>
      </c>
      <c r="E240" s="5">
        <v>0</v>
      </c>
      <c r="F240" s="6">
        <v>8.0549999999999997</v>
      </c>
      <c r="G240" s="12">
        <v>0.280779</v>
      </c>
      <c r="H240">
        <v>0.41236800000000001</v>
      </c>
      <c r="I240" s="1">
        <f t="shared" si="3"/>
        <v>1.510390157647765</v>
      </c>
    </row>
    <row r="241" spans="1:9" x14ac:dyDescent="0.3">
      <c r="A241" s="3" t="s">
        <v>54</v>
      </c>
      <c r="B241" s="3" t="s">
        <v>6</v>
      </c>
      <c r="C241" s="4">
        <v>1.696</v>
      </c>
      <c r="D241" s="5">
        <v>0</v>
      </c>
      <c r="E241" s="5">
        <v>0</v>
      </c>
      <c r="F241" s="6">
        <v>824.78800000000001</v>
      </c>
      <c r="G241" s="12">
        <v>0.27495799999999998</v>
      </c>
      <c r="H241">
        <v>0.41819000000000001</v>
      </c>
      <c r="I241" s="1">
        <f t="shared" si="3"/>
        <v>1.519209296748631</v>
      </c>
    </row>
    <row r="242" spans="1:9" x14ac:dyDescent="0.3">
      <c r="A242" s="3" t="s">
        <v>138</v>
      </c>
      <c r="B242" s="3" t="s">
        <v>132</v>
      </c>
      <c r="C242" s="4">
        <v>1.6950000000000001</v>
      </c>
      <c r="D242" s="5">
        <v>0</v>
      </c>
      <c r="E242" s="5">
        <v>0</v>
      </c>
      <c r="F242" s="6">
        <v>553.57899999999995</v>
      </c>
      <c r="G242" s="12">
        <v>0.274754</v>
      </c>
      <c r="H242">
        <v>0.41839399999999999</v>
      </c>
      <c r="I242" s="1">
        <f t="shared" si="3"/>
        <v>1.5195192470590244</v>
      </c>
    </row>
    <row r="243" spans="1:9" x14ac:dyDescent="0.3">
      <c r="A243" s="7" t="s">
        <v>395</v>
      </c>
      <c r="B243" s="7" t="s">
        <v>225</v>
      </c>
      <c r="C243" s="5">
        <v>0.182</v>
      </c>
      <c r="D243" s="5">
        <v>0</v>
      </c>
      <c r="E243" s="5">
        <v>0</v>
      </c>
      <c r="F243" s="6">
        <v>20.548999999999999</v>
      </c>
      <c r="G243" s="12">
        <v>0.27398600000000001</v>
      </c>
      <c r="H243">
        <v>0.41916100000000001</v>
      </c>
      <c r="I243" s="1">
        <f t="shared" si="3"/>
        <v>1.5206851653940421</v>
      </c>
    </row>
    <row r="244" spans="1:9" x14ac:dyDescent="0.3">
      <c r="A244" s="7" t="s">
        <v>396</v>
      </c>
      <c r="B244" s="7" t="s">
        <v>225</v>
      </c>
      <c r="C244" s="5">
        <v>0.18099999999999999</v>
      </c>
      <c r="D244" s="5">
        <v>0</v>
      </c>
      <c r="E244" s="5">
        <v>0</v>
      </c>
      <c r="F244" s="6">
        <v>20.548999999999999</v>
      </c>
      <c r="G244" s="12">
        <v>0.27209299999999997</v>
      </c>
      <c r="H244">
        <v>0.42105399999999998</v>
      </c>
      <c r="I244" s="1">
        <f t="shared" si="3"/>
        <v>1.5235665487810681</v>
      </c>
    </row>
    <row r="245" spans="1:9" x14ac:dyDescent="0.3">
      <c r="A245" s="3" t="s">
        <v>151</v>
      </c>
      <c r="B245" s="3" t="s">
        <v>152</v>
      </c>
      <c r="C245" s="4">
        <v>1.0289999999999999</v>
      </c>
      <c r="D245" s="5">
        <v>0</v>
      </c>
      <c r="E245" s="5">
        <v>1</v>
      </c>
      <c r="F245" s="6">
        <v>2.85</v>
      </c>
      <c r="G245" s="12">
        <v>0.27068700000000001</v>
      </c>
      <c r="H245">
        <v>0.42246</v>
      </c>
      <c r="I245" s="1">
        <f t="shared" si="3"/>
        <v>1.5257101899752783</v>
      </c>
    </row>
    <row r="246" spans="1:9" x14ac:dyDescent="0.3">
      <c r="A246" s="3" t="s">
        <v>102</v>
      </c>
      <c r="B246" s="7" t="s">
        <v>103</v>
      </c>
      <c r="C246" s="4">
        <v>0.501</v>
      </c>
      <c r="D246" s="5">
        <v>0</v>
      </c>
      <c r="E246" s="5">
        <v>1</v>
      </c>
      <c r="F246" s="6">
        <v>6.0730000000000004</v>
      </c>
      <c r="G246" s="12">
        <v>0.26607500000000001</v>
      </c>
      <c r="H246">
        <v>0.42707200000000001</v>
      </c>
      <c r="I246" s="1">
        <f t="shared" si="3"/>
        <v>1.5327630166883939</v>
      </c>
    </row>
    <row r="247" spans="1:9" x14ac:dyDescent="0.3">
      <c r="A247" s="3" t="s">
        <v>28</v>
      </c>
      <c r="B247" s="3" t="s">
        <v>25</v>
      </c>
      <c r="C247" s="4">
        <v>1.6379999999999999</v>
      </c>
      <c r="D247" s="5">
        <v>0</v>
      </c>
      <c r="E247" s="5">
        <v>0</v>
      </c>
      <c r="F247" s="6">
        <v>95.326999999999998</v>
      </c>
      <c r="G247" s="12">
        <v>0.26317800000000002</v>
      </c>
      <c r="H247">
        <v>0.42996899999999999</v>
      </c>
      <c r="I247" s="1">
        <f t="shared" si="3"/>
        <v>1.537209869303696</v>
      </c>
    </row>
    <row r="248" spans="1:9" x14ac:dyDescent="0.3">
      <c r="A248" s="3" t="s">
        <v>136</v>
      </c>
      <c r="B248" s="3" t="s">
        <v>132</v>
      </c>
      <c r="C248" s="4">
        <v>1.615</v>
      </c>
      <c r="D248" s="5">
        <v>0</v>
      </c>
      <c r="E248" s="5">
        <v>0</v>
      </c>
      <c r="F248" s="6">
        <v>553.57899999999995</v>
      </c>
      <c r="G248" s="12">
        <v>0.25853700000000002</v>
      </c>
      <c r="H248">
        <v>0.43461100000000003</v>
      </c>
      <c r="I248" s="1">
        <f t="shared" si="3"/>
        <v>1.5443621851989282</v>
      </c>
    </row>
    <row r="249" spans="1:9" x14ac:dyDescent="0.3">
      <c r="A249" s="3" t="s">
        <v>86</v>
      </c>
      <c r="B249" s="7" t="s">
        <v>87</v>
      </c>
      <c r="C249" s="4">
        <v>0.54800000000000004</v>
      </c>
      <c r="D249" s="5">
        <v>0</v>
      </c>
      <c r="E249" s="5">
        <v>1</v>
      </c>
      <c r="F249" s="6">
        <v>5.242</v>
      </c>
      <c r="G249" s="12">
        <v>0.25829000000000002</v>
      </c>
      <c r="H249">
        <v>0.43485699999999999</v>
      </c>
      <c r="I249" s="1">
        <f t="shared" si="3"/>
        <v>1.5447421450296301</v>
      </c>
    </row>
    <row r="250" spans="1:9" x14ac:dyDescent="0.3">
      <c r="A250" s="3" t="s">
        <v>22</v>
      </c>
      <c r="B250" s="7" t="s">
        <v>23</v>
      </c>
      <c r="C250" s="4">
        <v>0.60599999999999998</v>
      </c>
      <c r="D250" s="5">
        <v>0</v>
      </c>
      <c r="E250" s="5">
        <v>1</v>
      </c>
      <c r="F250" s="6">
        <v>4.5060000000000002</v>
      </c>
      <c r="G250" s="12">
        <v>0.251911</v>
      </c>
      <c r="H250">
        <v>0.44123600000000002</v>
      </c>
      <c r="I250" s="1">
        <f t="shared" si="3"/>
        <v>1.5546275511545158</v>
      </c>
    </row>
    <row r="251" spans="1:9" x14ac:dyDescent="0.3">
      <c r="A251" s="7" t="s">
        <v>399</v>
      </c>
      <c r="B251" s="7" t="s">
        <v>225</v>
      </c>
      <c r="C251" s="5">
        <v>0.17</v>
      </c>
      <c r="D251" s="5">
        <v>0</v>
      </c>
      <c r="E251" s="5">
        <v>0</v>
      </c>
      <c r="F251" s="6">
        <v>20.548999999999999</v>
      </c>
      <c r="G251" s="12">
        <v>0.25145099999999998</v>
      </c>
      <c r="H251">
        <v>0.44169599999999998</v>
      </c>
      <c r="I251" s="1">
        <f t="shared" si="3"/>
        <v>1.555342844332865</v>
      </c>
    </row>
    <row r="252" spans="1:9" x14ac:dyDescent="0.3">
      <c r="A252" s="3" t="s">
        <v>228</v>
      </c>
      <c r="B252" s="7" t="s">
        <v>229</v>
      </c>
      <c r="C252" s="4">
        <v>0.61</v>
      </c>
      <c r="D252" s="5">
        <v>0</v>
      </c>
      <c r="E252" s="5">
        <v>1</v>
      </c>
      <c r="F252" s="6">
        <v>4.258</v>
      </c>
      <c r="G252" s="12">
        <v>0.24452699999999999</v>
      </c>
      <c r="H252">
        <v>0.44862099999999999</v>
      </c>
      <c r="I252" s="1">
        <f t="shared" si="3"/>
        <v>1.5661509734845431</v>
      </c>
    </row>
    <row r="253" spans="1:9" x14ac:dyDescent="0.3">
      <c r="A253" s="3" t="s">
        <v>55</v>
      </c>
      <c r="B253" s="3" t="s">
        <v>6</v>
      </c>
      <c r="C253" s="4">
        <v>1.542</v>
      </c>
      <c r="D253" s="5">
        <v>0</v>
      </c>
      <c r="E253" s="5">
        <v>0</v>
      </c>
      <c r="F253" s="6">
        <v>824.78800000000001</v>
      </c>
      <c r="G253" s="12">
        <v>0.243918</v>
      </c>
      <c r="H253">
        <v>0.44922899999999999</v>
      </c>
      <c r="I253" s="1">
        <f t="shared" si="3"/>
        <v>1.5671034828099144</v>
      </c>
    </row>
    <row r="254" spans="1:9" x14ac:dyDescent="0.3">
      <c r="A254" s="7" t="s">
        <v>400</v>
      </c>
      <c r="B254" s="7" t="s">
        <v>225</v>
      </c>
      <c r="C254" s="5">
        <v>0.16400000000000001</v>
      </c>
      <c r="D254" s="5">
        <v>0</v>
      </c>
      <c r="E254" s="5">
        <v>0</v>
      </c>
      <c r="F254" s="6">
        <v>20.548999999999999</v>
      </c>
      <c r="G254" s="12">
        <v>0.24033499999999999</v>
      </c>
      <c r="H254">
        <v>0.45281199999999999</v>
      </c>
      <c r="I254" s="1">
        <f t="shared" si="3"/>
        <v>1.5727284857638519</v>
      </c>
    </row>
    <row r="255" spans="1:9" x14ac:dyDescent="0.3">
      <c r="A255" s="3" t="s">
        <v>181</v>
      </c>
      <c r="B255" s="3" t="s">
        <v>180</v>
      </c>
      <c r="C255" s="4">
        <v>1.506</v>
      </c>
      <c r="D255" s="5">
        <v>0</v>
      </c>
      <c r="E255" s="5">
        <v>0</v>
      </c>
      <c r="F255" s="6">
        <v>52.03</v>
      </c>
      <c r="G255" s="12">
        <v>0.23677400000000001</v>
      </c>
      <c r="H255">
        <v>0.45637299999999997</v>
      </c>
      <c r="I255" s="1">
        <f t="shared" si="3"/>
        <v>1.5783389554141372</v>
      </c>
    </row>
    <row r="256" spans="1:9" x14ac:dyDescent="0.3">
      <c r="A256" s="3" t="s">
        <v>27</v>
      </c>
      <c r="B256" s="3" t="s">
        <v>25</v>
      </c>
      <c r="C256" s="4">
        <v>1.4850000000000001</v>
      </c>
      <c r="D256" s="5">
        <v>0</v>
      </c>
      <c r="E256" s="5">
        <v>0</v>
      </c>
      <c r="F256" s="6">
        <v>95.326999999999998</v>
      </c>
      <c r="G256" s="12">
        <v>0.232627</v>
      </c>
      <c r="H256">
        <v>0.46051999999999998</v>
      </c>
      <c r="I256" s="1">
        <f t="shared" si="3"/>
        <v>1.5848979176706088</v>
      </c>
    </row>
    <row r="257" spans="1:9" x14ac:dyDescent="0.3">
      <c r="A257" s="3" t="s">
        <v>172</v>
      </c>
      <c r="B257" s="3" t="s">
        <v>167</v>
      </c>
      <c r="C257" s="4">
        <v>1.4790000000000001</v>
      </c>
      <c r="D257" s="5">
        <v>0</v>
      </c>
      <c r="E257" s="5">
        <v>0</v>
      </c>
      <c r="F257" s="6">
        <v>104.926</v>
      </c>
      <c r="G257" s="12">
        <v>0.23144500000000001</v>
      </c>
      <c r="H257">
        <v>0.461702</v>
      </c>
      <c r="I257" s="1">
        <f t="shared" si="3"/>
        <v>1.5867723745951003</v>
      </c>
    </row>
    <row r="258" spans="1:9" x14ac:dyDescent="0.3">
      <c r="A258" s="3" t="s">
        <v>144</v>
      </c>
      <c r="B258" s="3" t="s">
        <v>142</v>
      </c>
      <c r="C258" s="4">
        <v>1.474</v>
      </c>
      <c r="D258" s="5">
        <v>0</v>
      </c>
      <c r="E258" s="5">
        <v>0</v>
      </c>
      <c r="F258" s="6">
        <v>114.83499999999999</v>
      </c>
      <c r="G258" s="12">
        <v>0.230461</v>
      </c>
      <c r="H258">
        <v>0.46268599999999999</v>
      </c>
      <c r="I258" s="1">
        <f t="shared" ref="I258:I321" si="4">EXP(H258)</f>
        <v>1.58833452706467</v>
      </c>
    </row>
    <row r="259" spans="1:9" x14ac:dyDescent="0.3">
      <c r="A259" s="3" t="s">
        <v>56</v>
      </c>
      <c r="B259" s="3" t="s">
        <v>6</v>
      </c>
      <c r="C259" s="4">
        <v>1.4590000000000001</v>
      </c>
      <c r="D259" s="5">
        <v>0</v>
      </c>
      <c r="E259" s="5">
        <v>0</v>
      </c>
      <c r="F259" s="6">
        <v>824.78800000000001</v>
      </c>
      <c r="G259" s="12">
        <v>0.22751399999999999</v>
      </c>
      <c r="H259">
        <v>0.46563300000000002</v>
      </c>
      <c r="I259" s="1">
        <f t="shared" si="4"/>
        <v>1.5930222528872628</v>
      </c>
    </row>
    <row r="260" spans="1:9" x14ac:dyDescent="0.3">
      <c r="A260" s="3" t="s">
        <v>256</v>
      </c>
      <c r="B260" s="3" t="s">
        <v>257</v>
      </c>
      <c r="C260" s="4">
        <v>1.4059999999999999</v>
      </c>
      <c r="D260" s="5">
        <v>0</v>
      </c>
      <c r="E260" s="5">
        <v>0</v>
      </c>
      <c r="F260" s="6">
        <v>14.693</v>
      </c>
      <c r="G260" s="12">
        <v>0.21716299999999999</v>
      </c>
      <c r="H260">
        <v>0.47598400000000002</v>
      </c>
      <c r="I260" s="1">
        <f t="shared" si="4"/>
        <v>1.609597262196212</v>
      </c>
    </row>
    <row r="261" spans="1:9" x14ac:dyDescent="0.3">
      <c r="A261" s="3" t="s">
        <v>29</v>
      </c>
      <c r="B261" s="3" t="s">
        <v>25</v>
      </c>
      <c r="C261" s="4">
        <v>1.3979999999999999</v>
      </c>
      <c r="D261" s="5">
        <v>0</v>
      </c>
      <c r="E261" s="5">
        <v>0</v>
      </c>
      <c r="F261" s="6">
        <v>95.326999999999998</v>
      </c>
      <c r="G261" s="12">
        <v>0.21561</v>
      </c>
      <c r="H261">
        <v>0.47753699999999999</v>
      </c>
      <c r="I261" s="1">
        <f t="shared" si="4"/>
        <v>1.6120989087701763</v>
      </c>
    </row>
    <row r="262" spans="1:9" x14ac:dyDescent="0.3">
      <c r="A262" s="7" t="s">
        <v>401</v>
      </c>
      <c r="B262" s="7" t="s">
        <v>225</v>
      </c>
      <c r="C262" s="5">
        <v>0.14599999999999999</v>
      </c>
      <c r="D262" s="5">
        <v>0</v>
      </c>
      <c r="E262" s="5">
        <v>0</v>
      </c>
      <c r="F262" s="6">
        <v>20.548999999999999</v>
      </c>
      <c r="G262" s="12">
        <v>0.20762700000000001</v>
      </c>
      <c r="H262">
        <v>0.48552099999999998</v>
      </c>
      <c r="I262" s="1">
        <f t="shared" si="4"/>
        <v>1.6250214244959684</v>
      </c>
    </row>
    <row r="263" spans="1:9" x14ac:dyDescent="0.3">
      <c r="A263" s="7" t="s">
        <v>398</v>
      </c>
      <c r="B263" s="7" t="s">
        <v>225</v>
      </c>
      <c r="C263" s="5">
        <v>0.14399999999999999</v>
      </c>
      <c r="D263" s="5">
        <v>0</v>
      </c>
      <c r="E263" s="5">
        <v>0</v>
      </c>
      <c r="F263" s="6">
        <v>20.548999999999999</v>
      </c>
      <c r="G263" s="12">
        <v>0.20405400000000001</v>
      </c>
      <c r="H263">
        <v>0.489093</v>
      </c>
      <c r="I263" s="1">
        <f t="shared" si="4"/>
        <v>1.6308363803525883</v>
      </c>
    </row>
    <row r="264" spans="1:9" x14ac:dyDescent="0.3">
      <c r="A264" s="7" t="s">
        <v>412</v>
      </c>
      <c r="B264" s="7" t="s">
        <v>325</v>
      </c>
      <c r="C264" s="5">
        <v>0.14099999999999999</v>
      </c>
      <c r="D264" s="5">
        <v>0</v>
      </c>
      <c r="E264" s="5">
        <v>0</v>
      </c>
      <c r="F264" s="6">
        <v>20.215</v>
      </c>
      <c r="G264" s="12">
        <v>0.19871900000000001</v>
      </c>
      <c r="H264">
        <v>0.49442799999999998</v>
      </c>
      <c r="I264" s="1">
        <f t="shared" si="4"/>
        <v>1.6395601423855288</v>
      </c>
    </row>
    <row r="265" spans="1:9" x14ac:dyDescent="0.3">
      <c r="A265" s="3" t="s">
        <v>182</v>
      </c>
      <c r="B265" s="3" t="s">
        <v>180</v>
      </c>
      <c r="C265" s="4">
        <v>1.2989999999999999</v>
      </c>
      <c r="D265" s="5">
        <v>0</v>
      </c>
      <c r="E265" s="5">
        <v>0</v>
      </c>
      <c r="F265" s="6">
        <v>52.03</v>
      </c>
      <c r="G265" s="12">
        <v>0.196576</v>
      </c>
      <c r="H265">
        <v>0.49657099999999998</v>
      </c>
      <c r="I265" s="1">
        <f t="shared" si="4"/>
        <v>1.6430774872595915</v>
      </c>
    </row>
    <row r="266" spans="1:9" x14ac:dyDescent="0.3">
      <c r="A266" s="3" t="s">
        <v>107</v>
      </c>
      <c r="B266" s="7" t="s">
        <v>108</v>
      </c>
      <c r="C266" s="4">
        <v>0.5</v>
      </c>
      <c r="D266" s="5">
        <v>0</v>
      </c>
      <c r="E266" s="5">
        <v>1</v>
      </c>
      <c r="F266" s="6">
        <v>3.669</v>
      </c>
      <c r="G266" s="12">
        <v>0.19620899999999999</v>
      </c>
      <c r="H266">
        <v>0.49693900000000002</v>
      </c>
      <c r="I266" s="1">
        <f t="shared" si="4"/>
        <v>1.6436822510446145</v>
      </c>
    </row>
    <row r="267" spans="1:9" x14ac:dyDescent="0.3">
      <c r="A267" s="3" t="s">
        <v>173</v>
      </c>
      <c r="B267" s="3" t="s">
        <v>167</v>
      </c>
      <c r="C267" s="4">
        <v>1.264</v>
      </c>
      <c r="D267" s="5">
        <v>0</v>
      </c>
      <c r="E267" s="5">
        <v>0</v>
      </c>
      <c r="F267" s="6">
        <v>104.926</v>
      </c>
      <c r="G267" s="12">
        <v>0.18993399999999999</v>
      </c>
      <c r="H267">
        <v>0.50321300000000002</v>
      </c>
      <c r="I267" s="1">
        <f t="shared" si="4"/>
        <v>1.654027131443643</v>
      </c>
    </row>
    <row r="268" spans="1:9" x14ac:dyDescent="0.3">
      <c r="A268" s="3" t="s">
        <v>85</v>
      </c>
      <c r="B268" s="3" t="s">
        <v>84</v>
      </c>
      <c r="C268" s="4">
        <v>1.26</v>
      </c>
      <c r="D268" s="5">
        <v>0</v>
      </c>
      <c r="E268" s="5">
        <v>0</v>
      </c>
      <c r="F268" s="6">
        <v>22.061</v>
      </c>
      <c r="G268" s="12">
        <v>0.18917800000000001</v>
      </c>
      <c r="H268">
        <v>0.503969</v>
      </c>
      <c r="I268" s="1">
        <f t="shared" si="4"/>
        <v>1.6552780487421745</v>
      </c>
    </row>
    <row r="269" spans="1:9" x14ac:dyDescent="0.3">
      <c r="A269" s="3" t="s">
        <v>258</v>
      </c>
      <c r="B269" s="3" t="s">
        <v>257</v>
      </c>
      <c r="C269" s="4">
        <v>1.2549999999999999</v>
      </c>
      <c r="D269" s="5">
        <v>0</v>
      </c>
      <c r="E269" s="5">
        <v>0</v>
      </c>
      <c r="F269" s="6">
        <v>14.693</v>
      </c>
      <c r="G269" s="12">
        <v>0.18823400000000001</v>
      </c>
      <c r="H269">
        <v>0.50491299999999995</v>
      </c>
      <c r="I269" s="1">
        <f t="shared" si="4"/>
        <v>1.6568413689912505</v>
      </c>
    </row>
    <row r="270" spans="1:9" x14ac:dyDescent="0.3">
      <c r="A270" s="3" t="s">
        <v>139</v>
      </c>
      <c r="B270" s="3" t="s">
        <v>132</v>
      </c>
      <c r="C270" s="4">
        <v>1.25</v>
      </c>
      <c r="D270" s="5">
        <v>0</v>
      </c>
      <c r="E270" s="5">
        <v>0</v>
      </c>
      <c r="F270" s="6">
        <v>553.57899999999995</v>
      </c>
      <c r="G270" s="12">
        <v>0.18729100000000001</v>
      </c>
      <c r="H270">
        <v>0.50585599999999997</v>
      </c>
      <c r="I270" s="1">
        <f t="shared" si="4"/>
        <v>1.6584045073060898</v>
      </c>
    </row>
    <row r="271" spans="1:9" x14ac:dyDescent="0.3">
      <c r="A271" s="7" t="s">
        <v>408</v>
      </c>
      <c r="B271" s="7" t="s">
        <v>325</v>
      </c>
      <c r="C271" s="5">
        <v>0.129</v>
      </c>
      <c r="D271" s="5">
        <v>0</v>
      </c>
      <c r="E271" s="5">
        <v>0</v>
      </c>
      <c r="F271" s="6">
        <v>20.215</v>
      </c>
      <c r="G271" s="12">
        <v>0.177677</v>
      </c>
      <c r="H271">
        <v>0.51546999999999998</v>
      </c>
      <c r="I271" s="1">
        <f t="shared" si="4"/>
        <v>1.6744252967757105</v>
      </c>
    </row>
    <row r="272" spans="1:9" x14ac:dyDescent="0.3">
      <c r="A272" s="7" t="s">
        <v>409</v>
      </c>
      <c r="B272" s="7" t="s">
        <v>325</v>
      </c>
      <c r="C272" s="5">
        <v>0.129</v>
      </c>
      <c r="D272" s="5">
        <v>0</v>
      </c>
      <c r="E272" s="5">
        <v>0</v>
      </c>
      <c r="F272" s="6">
        <v>20.215</v>
      </c>
      <c r="G272" s="12">
        <v>0.177677</v>
      </c>
      <c r="H272">
        <v>0.51546999999999998</v>
      </c>
      <c r="I272" s="1">
        <f t="shared" si="4"/>
        <v>1.6744252967757105</v>
      </c>
    </row>
    <row r="273" spans="1:9" x14ac:dyDescent="0.3">
      <c r="A273" s="7" t="s">
        <v>413</v>
      </c>
      <c r="B273" s="7" t="s">
        <v>325</v>
      </c>
      <c r="C273" s="5">
        <v>0.128</v>
      </c>
      <c r="D273" s="5">
        <v>0</v>
      </c>
      <c r="E273" s="5">
        <v>0</v>
      </c>
      <c r="F273" s="6">
        <v>20.215</v>
      </c>
      <c r="G273" s="12">
        <v>0.17594599999999999</v>
      </c>
      <c r="H273">
        <v>0.51720200000000005</v>
      </c>
      <c r="I273" s="1">
        <f t="shared" si="4"/>
        <v>1.6773279143309172</v>
      </c>
    </row>
    <row r="274" spans="1:9" x14ac:dyDescent="0.3">
      <c r="A274" s="7" t="s">
        <v>402</v>
      </c>
      <c r="B274" s="7" t="s">
        <v>225</v>
      </c>
      <c r="C274" s="5">
        <v>0.128</v>
      </c>
      <c r="D274" s="5">
        <v>0</v>
      </c>
      <c r="E274" s="5">
        <v>0</v>
      </c>
      <c r="F274" s="6">
        <v>20.548999999999999</v>
      </c>
      <c r="G274" s="12">
        <v>0.17594599999999999</v>
      </c>
      <c r="H274">
        <v>0.51720200000000005</v>
      </c>
      <c r="I274" s="1">
        <f t="shared" si="4"/>
        <v>1.6773279143309172</v>
      </c>
    </row>
    <row r="275" spans="1:9" x14ac:dyDescent="0.3">
      <c r="A275" s="3" t="s">
        <v>57</v>
      </c>
      <c r="B275" s="3" t="s">
        <v>6</v>
      </c>
      <c r="C275" s="4">
        <v>1.177</v>
      </c>
      <c r="D275" s="5">
        <v>0</v>
      </c>
      <c r="E275" s="5">
        <v>0</v>
      </c>
      <c r="F275" s="6">
        <v>824.78800000000001</v>
      </c>
      <c r="G275" s="12">
        <v>0.17363300000000001</v>
      </c>
      <c r="H275">
        <v>0.51951400000000003</v>
      </c>
      <c r="I275" s="1">
        <f t="shared" si="4"/>
        <v>1.6812103828730576</v>
      </c>
    </row>
    <row r="276" spans="1:9" x14ac:dyDescent="0.3">
      <c r="A276" s="3" t="s">
        <v>205</v>
      </c>
      <c r="B276" s="7" t="s">
        <v>206</v>
      </c>
      <c r="C276" s="4">
        <v>0.55300000000000005</v>
      </c>
      <c r="D276" s="5">
        <v>0</v>
      </c>
      <c r="E276" s="5">
        <v>1</v>
      </c>
      <c r="F276" s="6">
        <v>2.4740000000000002</v>
      </c>
      <c r="G276" s="12">
        <v>0.16536300000000001</v>
      </c>
      <c r="H276">
        <v>0.52778400000000003</v>
      </c>
      <c r="I276" s="1">
        <f t="shared" si="4"/>
        <v>1.695171642979125</v>
      </c>
    </row>
    <row r="277" spans="1:9" x14ac:dyDescent="0.3">
      <c r="A277" s="3" t="s">
        <v>233</v>
      </c>
      <c r="B277" s="3" t="s">
        <v>232</v>
      </c>
      <c r="C277" s="4">
        <v>1.1140000000000001</v>
      </c>
      <c r="D277" s="5">
        <v>0</v>
      </c>
      <c r="E277" s="5">
        <v>0</v>
      </c>
      <c r="F277" s="6">
        <v>22.838999999999999</v>
      </c>
      <c r="G277" s="12">
        <v>0.16202</v>
      </c>
      <c r="H277">
        <v>0.53112700000000002</v>
      </c>
      <c r="I277" s="1">
        <f t="shared" si="4"/>
        <v>1.7008480846673937</v>
      </c>
    </row>
    <row r="278" spans="1:9" x14ac:dyDescent="0.3">
      <c r="A278" s="3" t="s">
        <v>140</v>
      </c>
      <c r="B278" s="3" t="s">
        <v>132</v>
      </c>
      <c r="C278" s="4">
        <v>1.105</v>
      </c>
      <c r="D278" s="5">
        <v>0</v>
      </c>
      <c r="E278" s="5">
        <v>0</v>
      </c>
      <c r="F278" s="6">
        <v>553.57899999999995</v>
      </c>
      <c r="G278" s="12">
        <v>0.16037499999999999</v>
      </c>
      <c r="H278">
        <v>0.53277200000000002</v>
      </c>
      <c r="I278" s="1">
        <f t="shared" si="4"/>
        <v>1.7036482822977723</v>
      </c>
    </row>
    <row r="279" spans="1:9" x14ac:dyDescent="0.3">
      <c r="A279" s="3" t="s">
        <v>30</v>
      </c>
      <c r="B279" s="3" t="s">
        <v>25</v>
      </c>
      <c r="C279" s="4">
        <v>1.069</v>
      </c>
      <c r="D279" s="5">
        <v>0</v>
      </c>
      <c r="E279" s="5">
        <v>0</v>
      </c>
      <c r="F279" s="6">
        <v>95.326999999999998</v>
      </c>
      <c r="G279" s="12">
        <v>0.15382799999999999</v>
      </c>
      <c r="H279">
        <v>0.53931899999999999</v>
      </c>
      <c r="I279" s="1">
        <f t="shared" si="4"/>
        <v>1.7148386593299298</v>
      </c>
    </row>
    <row r="280" spans="1:9" x14ac:dyDescent="0.3">
      <c r="A280" s="3" t="s">
        <v>58</v>
      </c>
      <c r="B280" s="3" t="s">
        <v>6</v>
      </c>
      <c r="C280" s="4">
        <v>1.06</v>
      </c>
      <c r="D280" s="5">
        <v>0</v>
      </c>
      <c r="E280" s="5">
        <v>0</v>
      </c>
      <c r="F280" s="6">
        <v>824.78800000000001</v>
      </c>
      <c r="G280" s="12">
        <v>0.1522</v>
      </c>
      <c r="H280">
        <v>0.54094699999999996</v>
      </c>
      <c r="I280" s="1">
        <f t="shared" si="4"/>
        <v>1.7176326903914985</v>
      </c>
    </row>
    <row r="281" spans="1:9" x14ac:dyDescent="0.3">
      <c r="A281" s="3" t="s">
        <v>238</v>
      </c>
      <c r="B281" s="3" t="s">
        <v>236</v>
      </c>
      <c r="C281" s="4">
        <v>1.048</v>
      </c>
      <c r="D281" s="5">
        <v>0</v>
      </c>
      <c r="E281" s="5">
        <v>0</v>
      </c>
      <c r="F281" s="6">
        <v>32.209000000000003</v>
      </c>
      <c r="G281" s="12">
        <v>0.150035</v>
      </c>
      <c r="H281">
        <v>0.54311200000000004</v>
      </c>
      <c r="I281" s="1">
        <f t="shared" si="4"/>
        <v>1.7213553935382571</v>
      </c>
    </row>
    <row r="282" spans="1:9" x14ac:dyDescent="0.3">
      <c r="A282" s="7" t="s">
        <v>414</v>
      </c>
      <c r="B282" s="7" t="s">
        <v>325</v>
      </c>
      <c r="C282" s="5">
        <v>0.112</v>
      </c>
      <c r="D282" s="5">
        <v>0</v>
      </c>
      <c r="E282" s="5">
        <v>0</v>
      </c>
      <c r="F282" s="6">
        <v>20.215</v>
      </c>
      <c r="G282" s="12">
        <v>0.148732</v>
      </c>
      <c r="H282">
        <v>0.54441499999999998</v>
      </c>
      <c r="I282" s="1">
        <f t="shared" si="4"/>
        <v>1.7235997815172606</v>
      </c>
    </row>
    <row r="283" spans="1:9" x14ac:dyDescent="0.3">
      <c r="A283" s="3" t="s">
        <v>59</v>
      </c>
      <c r="B283" s="3" t="s">
        <v>6</v>
      </c>
      <c r="C283" s="4">
        <v>1.0249999999999999</v>
      </c>
      <c r="D283" s="5">
        <v>0</v>
      </c>
      <c r="E283" s="5">
        <v>0</v>
      </c>
      <c r="F283" s="6">
        <v>824.78800000000001</v>
      </c>
      <c r="G283" s="12">
        <v>0.14590400000000001</v>
      </c>
      <c r="H283">
        <v>0.54724300000000003</v>
      </c>
      <c r="I283" s="1">
        <f t="shared" si="4"/>
        <v>1.7284810205181627</v>
      </c>
    </row>
    <row r="284" spans="1:9" x14ac:dyDescent="0.3">
      <c r="A284" s="7" t="s">
        <v>410</v>
      </c>
      <c r="B284" s="7" t="s">
        <v>325</v>
      </c>
      <c r="C284" s="5">
        <v>0.109</v>
      </c>
      <c r="D284" s="5">
        <v>0</v>
      </c>
      <c r="E284" s="5">
        <v>0</v>
      </c>
      <c r="F284" s="6">
        <v>20.215</v>
      </c>
      <c r="G284" s="12">
        <v>0.143737</v>
      </c>
      <c r="H284">
        <v>0.54940999999999995</v>
      </c>
      <c r="I284" s="1">
        <f t="shared" si="4"/>
        <v>1.7322307002002209</v>
      </c>
    </row>
    <row r="285" spans="1:9" x14ac:dyDescent="0.3">
      <c r="A285" s="7" t="s">
        <v>411</v>
      </c>
      <c r="B285" s="7" t="s">
        <v>325</v>
      </c>
      <c r="C285" s="5">
        <v>0.105</v>
      </c>
      <c r="D285" s="5">
        <v>0</v>
      </c>
      <c r="E285" s="5">
        <v>0</v>
      </c>
      <c r="F285" s="6">
        <v>20.215</v>
      </c>
      <c r="G285" s="12">
        <v>0.137131</v>
      </c>
      <c r="H285">
        <v>0.55601599999999995</v>
      </c>
      <c r="I285" s="1">
        <f t="shared" si="4"/>
        <v>1.7437116961836829</v>
      </c>
    </row>
    <row r="286" spans="1:9" x14ac:dyDescent="0.3">
      <c r="A286" s="7" t="s">
        <v>403</v>
      </c>
      <c r="B286" s="7" t="s">
        <v>225</v>
      </c>
      <c r="C286" s="5">
        <v>0.105</v>
      </c>
      <c r="D286" s="5">
        <v>0</v>
      </c>
      <c r="E286" s="5">
        <v>0</v>
      </c>
      <c r="F286" s="6">
        <v>20.548999999999999</v>
      </c>
      <c r="G286" s="12">
        <v>0.137131</v>
      </c>
      <c r="H286">
        <v>0.55601599999999995</v>
      </c>
      <c r="I286" s="1">
        <f t="shared" si="4"/>
        <v>1.7437116961836829</v>
      </c>
    </row>
    <row r="287" spans="1:9" x14ac:dyDescent="0.3">
      <c r="A287" s="3" t="s">
        <v>337</v>
      </c>
      <c r="B287" s="3" t="s">
        <v>6</v>
      </c>
      <c r="C287" s="4">
        <v>0.96</v>
      </c>
      <c r="D287" s="5">
        <v>0</v>
      </c>
      <c r="E287" s="5">
        <v>0</v>
      </c>
      <c r="F287" s="6">
        <v>824.78800000000001</v>
      </c>
      <c r="G287" s="12">
        <v>0.13435800000000001</v>
      </c>
      <c r="H287">
        <v>0.55878899999999998</v>
      </c>
      <c r="I287" s="1">
        <f t="shared" si="4"/>
        <v>1.7485537190792058</v>
      </c>
    </row>
    <row r="288" spans="1:9" x14ac:dyDescent="0.3">
      <c r="A288" s="3" t="s">
        <v>72</v>
      </c>
      <c r="B288" s="7" t="s">
        <v>6</v>
      </c>
      <c r="C288" s="4">
        <v>0.90600000000000003</v>
      </c>
      <c r="D288" s="5">
        <v>0</v>
      </c>
      <c r="E288" s="5">
        <v>0</v>
      </c>
      <c r="F288" s="6">
        <v>824.78800000000001</v>
      </c>
      <c r="G288" s="12">
        <v>0.124918</v>
      </c>
      <c r="H288">
        <v>0.56822899999999998</v>
      </c>
      <c r="I288" s="1">
        <f t="shared" si="4"/>
        <v>1.7651382218819964</v>
      </c>
    </row>
    <row r="289" spans="1:9" x14ac:dyDescent="0.3">
      <c r="A289" s="3" t="s">
        <v>70</v>
      </c>
      <c r="B289" s="7" t="s">
        <v>6</v>
      </c>
      <c r="C289" s="4">
        <v>0.86299999999999999</v>
      </c>
      <c r="D289" s="5">
        <v>0</v>
      </c>
      <c r="E289" s="5">
        <v>0</v>
      </c>
      <c r="F289" s="6">
        <v>824.78800000000001</v>
      </c>
      <c r="G289" s="12">
        <v>0.117504</v>
      </c>
      <c r="H289">
        <v>0.57564300000000002</v>
      </c>
      <c r="I289" s="1">
        <f t="shared" si="4"/>
        <v>1.7782735892980175</v>
      </c>
    </row>
    <row r="290" spans="1:9" x14ac:dyDescent="0.3">
      <c r="A290" s="3" t="s">
        <v>64</v>
      </c>
      <c r="B290" s="7" t="s">
        <v>6</v>
      </c>
      <c r="C290" s="4">
        <v>0.82899999999999996</v>
      </c>
      <c r="D290" s="5">
        <v>0</v>
      </c>
      <c r="E290" s="5">
        <v>0</v>
      </c>
      <c r="F290" s="6">
        <v>824.78800000000001</v>
      </c>
      <c r="G290" s="12">
        <v>0.111709</v>
      </c>
      <c r="H290">
        <v>0.58143800000000001</v>
      </c>
      <c r="I290" s="1">
        <f t="shared" si="4"/>
        <v>1.7886086015233853</v>
      </c>
    </row>
    <row r="291" spans="1:9" x14ac:dyDescent="0.3">
      <c r="A291" s="3" t="s">
        <v>60</v>
      </c>
      <c r="B291" s="7" t="s">
        <v>6</v>
      </c>
      <c r="C291" s="4">
        <v>0.81299999999999994</v>
      </c>
      <c r="D291" s="5">
        <v>0</v>
      </c>
      <c r="E291" s="5">
        <v>0</v>
      </c>
      <c r="F291" s="6">
        <v>824.78800000000001</v>
      </c>
      <c r="G291" s="12">
        <v>0.109003</v>
      </c>
      <c r="H291">
        <v>0.58414500000000003</v>
      </c>
      <c r="I291" s="1">
        <f t="shared" si="4"/>
        <v>1.7934569242518745</v>
      </c>
    </row>
    <row r="292" spans="1:9" x14ac:dyDescent="0.3">
      <c r="A292" s="3" t="s">
        <v>78</v>
      </c>
      <c r="B292" s="7" t="s">
        <v>6</v>
      </c>
      <c r="C292" s="4">
        <v>0.76700000000000002</v>
      </c>
      <c r="D292" s="5">
        <v>0</v>
      </c>
      <c r="E292" s="5">
        <v>0</v>
      </c>
      <c r="F292" s="6">
        <v>824.78800000000001</v>
      </c>
      <c r="G292" s="12">
        <v>0.101299</v>
      </c>
      <c r="H292">
        <v>0.59184800000000004</v>
      </c>
      <c r="I292" s="1">
        <f t="shared" si="4"/>
        <v>1.8073252682919447</v>
      </c>
    </row>
    <row r="293" spans="1:9" x14ac:dyDescent="0.3">
      <c r="A293" s="3" t="s">
        <v>61</v>
      </c>
      <c r="B293" s="7" t="s">
        <v>6</v>
      </c>
      <c r="C293" s="4">
        <v>0.754</v>
      </c>
      <c r="D293" s="5">
        <v>0</v>
      </c>
      <c r="E293" s="5">
        <v>0</v>
      </c>
      <c r="F293" s="6">
        <v>824.78800000000001</v>
      </c>
      <c r="G293" s="12">
        <v>9.9143700000000001E-2</v>
      </c>
      <c r="H293">
        <v>0.59400399999999998</v>
      </c>
      <c r="I293" s="1">
        <f t="shared" si="4"/>
        <v>1.8112260651183432</v>
      </c>
    </row>
    <row r="294" spans="1:9" x14ac:dyDescent="0.3">
      <c r="A294" s="3" t="s">
        <v>63</v>
      </c>
      <c r="B294" s="7" t="s">
        <v>6</v>
      </c>
      <c r="C294" s="4">
        <v>0.73099999999999998</v>
      </c>
      <c r="D294" s="5">
        <v>0</v>
      </c>
      <c r="E294" s="5">
        <v>0</v>
      </c>
      <c r="F294" s="6">
        <v>824.78800000000001</v>
      </c>
      <c r="G294" s="12">
        <v>9.5353199999999999E-2</v>
      </c>
      <c r="H294">
        <v>0.59779400000000005</v>
      </c>
      <c r="I294" s="1">
        <f t="shared" si="4"/>
        <v>1.8181036366707251</v>
      </c>
    </row>
    <row r="295" spans="1:9" x14ac:dyDescent="0.3">
      <c r="A295" s="3" t="s">
        <v>66</v>
      </c>
      <c r="B295" s="7" t="s">
        <v>6</v>
      </c>
      <c r="C295" s="4">
        <v>0.72199999999999998</v>
      </c>
      <c r="D295" s="5">
        <v>0</v>
      </c>
      <c r="E295" s="5">
        <v>0</v>
      </c>
      <c r="F295" s="6">
        <v>824.78800000000001</v>
      </c>
      <c r="G295" s="12">
        <v>9.3878299999999998E-2</v>
      </c>
      <c r="H295">
        <v>0.59926900000000005</v>
      </c>
      <c r="I295" s="1">
        <f t="shared" si="4"/>
        <v>1.820787318263432</v>
      </c>
    </row>
    <row r="296" spans="1:9" x14ac:dyDescent="0.3">
      <c r="A296" s="3" t="s">
        <v>74</v>
      </c>
      <c r="B296" s="7" t="s">
        <v>6</v>
      </c>
      <c r="C296" s="4">
        <v>0.69199999999999995</v>
      </c>
      <c r="D296" s="5">
        <v>0</v>
      </c>
      <c r="E296" s="5">
        <v>0</v>
      </c>
      <c r="F296" s="6">
        <v>824.78800000000001</v>
      </c>
      <c r="G296" s="12">
        <v>8.8996500000000006E-2</v>
      </c>
      <c r="H296">
        <v>0.60415099999999999</v>
      </c>
      <c r="I296" s="1">
        <f t="shared" si="4"/>
        <v>1.8296981355579049</v>
      </c>
    </row>
    <row r="297" spans="1:9" x14ac:dyDescent="0.3">
      <c r="A297" s="3" t="s">
        <v>76</v>
      </c>
      <c r="B297" s="7" t="s">
        <v>6</v>
      </c>
      <c r="C297" s="4">
        <v>0.64600000000000002</v>
      </c>
      <c r="D297" s="5">
        <v>0</v>
      </c>
      <c r="E297" s="5">
        <v>0</v>
      </c>
      <c r="F297" s="6">
        <v>824.78800000000001</v>
      </c>
      <c r="G297" s="12">
        <v>8.1617300000000004E-2</v>
      </c>
      <c r="H297">
        <v>0.61153000000000002</v>
      </c>
      <c r="I297" s="1">
        <f t="shared" si="4"/>
        <v>1.8432494140537323</v>
      </c>
    </row>
    <row r="298" spans="1:9" x14ac:dyDescent="0.3">
      <c r="A298" s="3" t="s">
        <v>176</v>
      </c>
      <c r="B298" s="7" t="s">
        <v>177</v>
      </c>
      <c r="C298" s="4">
        <v>0.55300000000000005</v>
      </c>
      <c r="D298" s="5">
        <v>0</v>
      </c>
      <c r="E298" s="5">
        <v>1</v>
      </c>
      <c r="F298" s="6">
        <v>0.747</v>
      </c>
      <c r="G298" s="12">
        <v>8.0432799999999999E-2</v>
      </c>
      <c r="H298">
        <v>0.61271399999999998</v>
      </c>
      <c r="I298" s="1">
        <f t="shared" si="4"/>
        <v>1.8454331138551514</v>
      </c>
    </row>
    <row r="299" spans="1:9" x14ac:dyDescent="0.3">
      <c r="A299" s="3" t="s">
        <v>75</v>
      </c>
      <c r="B299" s="7" t="s">
        <v>6</v>
      </c>
      <c r="C299" s="4">
        <v>0.622</v>
      </c>
      <c r="D299" s="5">
        <v>0</v>
      </c>
      <c r="E299" s="5">
        <v>0</v>
      </c>
      <c r="F299" s="6">
        <v>824.78800000000001</v>
      </c>
      <c r="G299" s="12">
        <v>7.7820200000000006E-2</v>
      </c>
      <c r="H299">
        <v>0.61532699999999996</v>
      </c>
      <c r="I299" s="1">
        <f t="shared" si="4"/>
        <v>1.8502615361681278</v>
      </c>
    </row>
    <row r="300" spans="1:9" x14ac:dyDescent="0.3">
      <c r="A300" s="3" t="s">
        <v>71</v>
      </c>
      <c r="B300" s="7" t="s">
        <v>6</v>
      </c>
      <c r="C300" s="4">
        <v>0.61499999999999999</v>
      </c>
      <c r="D300" s="5">
        <v>0</v>
      </c>
      <c r="E300" s="5">
        <v>0</v>
      </c>
      <c r="F300" s="6">
        <v>824.78800000000001</v>
      </c>
      <c r="G300" s="12">
        <v>7.6719800000000005E-2</v>
      </c>
      <c r="H300">
        <v>0.61642699999999995</v>
      </c>
      <c r="I300" s="1">
        <f t="shared" si="4"/>
        <v>1.8522979436767046</v>
      </c>
    </row>
    <row r="301" spans="1:9" x14ac:dyDescent="0.3">
      <c r="A301" s="3" t="s">
        <v>69</v>
      </c>
      <c r="B301" s="7" t="s">
        <v>6</v>
      </c>
      <c r="C301" s="4">
        <v>0.60599999999999998</v>
      </c>
      <c r="D301" s="5">
        <v>0</v>
      </c>
      <c r="E301" s="5">
        <v>0</v>
      </c>
      <c r="F301" s="6">
        <v>824.78800000000001</v>
      </c>
      <c r="G301" s="12">
        <v>7.5309699999999993E-2</v>
      </c>
      <c r="H301">
        <v>0.61783699999999997</v>
      </c>
      <c r="I301" s="1">
        <f t="shared" si="4"/>
        <v>1.854911525919765</v>
      </c>
    </row>
    <row r="302" spans="1:9" x14ac:dyDescent="0.3">
      <c r="A302" s="3" t="s">
        <v>79</v>
      </c>
      <c r="B302" s="7" t="s">
        <v>6</v>
      </c>
      <c r="C302" s="4">
        <v>0.60299999999999998</v>
      </c>
      <c r="D302" s="5">
        <v>0</v>
      </c>
      <c r="E302" s="5">
        <v>0</v>
      </c>
      <c r="F302" s="6">
        <v>824.78800000000001</v>
      </c>
      <c r="G302" s="12">
        <v>7.4840900000000002E-2</v>
      </c>
      <c r="H302">
        <v>0.61830600000000002</v>
      </c>
      <c r="I302" s="1">
        <f t="shared" si="4"/>
        <v>1.8557816834614149</v>
      </c>
    </row>
    <row r="303" spans="1:9" x14ac:dyDescent="0.3">
      <c r="A303" s="3" t="s">
        <v>73</v>
      </c>
      <c r="B303" s="7" t="s">
        <v>6</v>
      </c>
      <c r="C303" s="4">
        <v>0.59099999999999997</v>
      </c>
      <c r="D303" s="5">
        <v>0</v>
      </c>
      <c r="E303" s="5">
        <v>0</v>
      </c>
      <c r="F303" s="6">
        <v>824.78800000000001</v>
      </c>
      <c r="G303" s="12">
        <v>7.2971599999999998E-2</v>
      </c>
      <c r="H303">
        <v>0.62017599999999995</v>
      </c>
      <c r="I303" s="1">
        <f t="shared" si="4"/>
        <v>1.8592552419744737</v>
      </c>
    </row>
    <row r="304" spans="1:9" x14ac:dyDescent="0.3">
      <c r="A304" s="3" t="s">
        <v>77</v>
      </c>
      <c r="B304" s="7" t="s">
        <v>6</v>
      </c>
      <c r="C304" s="4">
        <v>0.58099999999999996</v>
      </c>
      <c r="D304" s="5">
        <v>0</v>
      </c>
      <c r="E304" s="5">
        <v>0</v>
      </c>
      <c r="F304" s="6">
        <v>824.78800000000001</v>
      </c>
      <c r="G304" s="12">
        <v>7.1421299999999993E-2</v>
      </c>
      <c r="H304">
        <v>0.621726</v>
      </c>
      <c r="I304" s="1">
        <f t="shared" si="4"/>
        <v>1.8621393221842799</v>
      </c>
    </row>
    <row r="305" spans="1:9" x14ac:dyDescent="0.3">
      <c r="A305" s="3" t="s">
        <v>81</v>
      </c>
      <c r="B305" s="7" t="s">
        <v>6</v>
      </c>
      <c r="C305" s="4">
        <v>0.57799999999999996</v>
      </c>
      <c r="D305" s="5">
        <v>0</v>
      </c>
      <c r="E305" s="5">
        <v>0</v>
      </c>
      <c r="F305" s="6">
        <v>824.78800000000001</v>
      </c>
      <c r="G305" s="12">
        <v>7.0957599999999996E-2</v>
      </c>
      <c r="H305">
        <v>0.62219000000000002</v>
      </c>
      <c r="I305" s="1">
        <f t="shared" si="4"/>
        <v>1.8630035553163544</v>
      </c>
    </row>
    <row r="306" spans="1:9" x14ac:dyDescent="0.3">
      <c r="A306" s="3" t="s">
        <v>80</v>
      </c>
      <c r="B306" s="7" t="s">
        <v>6</v>
      </c>
      <c r="C306" s="4">
        <v>0.55700000000000005</v>
      </c>
      <c r="D306" s="5">
        <v>0</v>
      </c>
      <c r="E306" s="5">
        <v>0</v>
      </c>
      <c r="F306" s="6">
        <v>824.78800000000001</v>
      </c>
      <c r="G306" s="12">
        <v>6.7728899999999995E-2</v>
      </c>
      <c r="H306">
        <v>0.62541800000000003</v>
      </c>
      <c r="I306" s="1">
        <f t="shared" si="4"/>
        <v>1.8690270474788759</v>
      </c>
    </row>
    <row r="307" spans="1:9" x14ac:dyDescent="0.3">
      <c r="A307" s="3" t="s">
        <v>65</v>
      </c>
      <c r="B307" s="7" t="s">
        <v>6</v>
      </c>
      <c r="C307" s="4">
        <v>0.54900000000000004</v>
      </c>
      <c r="D307" s="5">
        <v>0</v>
      </c>
      <c r="E307" s="5">
        <v>0</v>
      </c>
      <c r="F307" s="6">
        <v>824.78800000000001</v>
      </c>
      <c r="G307" s="12">
        <v>6.65071E-2</v>
      </c>
      <c r="H307">
        <v>0.62663999999999997</v>
      </c>
      <c r="I307" s="1">
        <f t="shared" si="4"/>
        <v>1.8713123945935928</v>
      </c>
    </row>
    <row r="308" spans="1:9" x14ac:dyDescent="0.3">
      <c r="A308" s="3" t="s">
        <v>67</v>
      </c>
      <c r="B308" s="7" t="s">
        <v>6</v>
      </c>
      <c r="C308" s="4">
        <v>0.51800000000000002</v>
      </c>
      <c r="D308" s="5">
        <v>0</v>
      </c>
      <c r="E308" s="5">
        <v>0</v>
      </c>
      <c r="F308" s="6">
        <v>824.78800000000001</v>
      </c>
      <c r="G308" s="12">
        <v>6.1816599999999999E-2</v>
      </c>
      <c r="H308">
        <v>0.63133099999999998</v>
      </c>
      <c r="I308" s="1">
        <f t="shared" si="4"/>
        <v>1.8801113428343119</v>
      </c>
    </row>
    <row r="309" spans="1:9" x14ac:dyDescent="0.3">
      <c r="A309" s="3" t="s">
        <v>68</v>
      </c>
      <c r="B309" s="7" t="s">
        <v>6</v>
      </c>
      <c r="C309" s="4">
        <v>0.50800000000000001</v>
      </c>
      <c r="D309" s="5">
        <v>0</v>
      </c>
      <c r="E309" s="5">
        <v>0</v>
      </c>
      <c r="F309" s="6">
        <v>824.78800000000001</v>
      </c>
      <c r="G309" s="12">
        <v>6.0318700000000003E-2</v>
      </c>
      <c r="H309">
        <v>0.63282899999999997</v>
      </c>
      <c r="I309" s="1">
        <f t="shared" si="4"/>
        <v>1.8829298601682971</v>
      </c>
    </row>
    <row r="310" spans="1:9" x14ac:dyDescent="0.3">
      <c r="A310" s="3" t="s">
        <v>82</v>
      </c>
      <c r="B310" s="7" t="s">
        <v>6</v>
      </c>
      <c r="C310" s="4">
        <v>0.50800000000000001</v>
      </c>
      <c r="D310" s="5">
        <v>0</v>
      </c>
      <c r="E310" s="5">
        <v>0</v>
      </c>
      <c r="F310" s="6">
        <v>824.78800000000001</v>
      </c>
      <c r="G310" s="12">
        <v>6.0318700000000003E-2</v>
      </c>
      <c r="H310">
        <v>0.63282899999999997</v>
      </c>
      <c r="I310" s="1">
        <f t="shared" si="4"/>
        <v>1.8829298601682971</v>
      </c>
    </row>
    <row r="311" spans="1:9" x14ac:dyDescent="0.3">
      <c r="A311" s="3" t="s">
        <v>62</v>
      </c>
      <c r="B311" s="7" t="s">
        <v>6</v>
      </c>
      <c r="C311" s="4">
        <v>0.505</v>
      </c>
      <c r="D311" s="5">
        <v>0</v>
      </c>
      <c r="E311" s="5">
        <v>0</v>
      </c>
      <c r="F311" s="6">
        <v>824.78800000000001</v>
      </c>
      <c r="G311" s="12">
        <v>5.9870800000000002E-2</v>
      </c>
      <c r="H311">
        <v>0.63327599999999995</v>
      </c>
      <c r="I311" s="1">
        <f t="shared" si="4"/>
        <v>1.8837717179569906</v>
      </c>
    </row>
  </sheetData>
  <sortState xmlns:xlrd2="http://schemas.microsoft.com/office/spreadsheetml/2017/richdata2" ref="A2:I311">
    <sortCondition ref="I2:I311"/>
    <sortCondition ref="D2:D311"/>
    <sortCondition ref="G2:G3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Seed georegions</vt:lpstr>
      <vt:lpstr>Model_optimization_log</vt:lpstr>
      <vt:lpstr>Model_confidence_intervals</vt:lpstr>
      <vt:lpstr>Model_expectations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Tamm</dc:creator>
  <cp:lastModifiedBy>Mikhail Tamm</cp:lastModifiedBy>
  <dcterms:created xsi:type="dcterms:W3CDTF">2024-05-31T09:53:11Z</dcterms:created>
  <dcterms:modified xsi:type="dcterms:W3CDTF">2024-09-17T13:43:48Z</dcterms:modified>
</cp:coreProperties>
</file>