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cvut-my.sharepoint.com/personal/jechjose_cvut_cz/Documents/"/>
    </mc:Choice>
  </mc:AlternateContent>
  <xr:revisionPtr revIDLastSave="112" documentId="8_{E1386985-C46B-4B17-A29D-27119E49D00A}" xr6:coauthVersionLast="47" xr6:coauthVersionMax="47" xr10:uidLastSave="{8E4D72C1-C0EC-49B5-B57C-259173E49822}"/>
  <bookViews>
    <workbookView minimized="1" xWindow="1140" yWindow="1140" windowWidth="19200" windowHeight="9970" xr2:uid="{B929DB2F-5895-4F01-AB2C-FA81027F3E4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22" i="1"/>
  <c r="G22" i="1"/>
  <c r="G21" i="1"/>
  <c r="F21" i="1"/>
  <c r="H20" i="1"/>
  <c r="G20" i="1"/>
  <c r="H18" i="1"/>
  <c r="H17" i="1"/>
  <c r="H16" i="1"/>
  <c r="I17" i="1"/>
  <c r="G15" i="1" s="1"/>
  <c r="G12" i="1" s="1"/>
  <c r="J19" i="1"/>
  <c r="K19" i="1"/>
  <c r="L20" i="1"/>
  <c r="L21" i="1"/>
  <c r="J22" i="1"/>
  <c r="J23" i="1"/>
  <c r="J24" i="1"/>
  <c r="K15" i="1"/>
  <c r="J10" i="1"/>
  <c r="G24" i="1"/>
  <c r="F23" i="1"/>
  <c r="F24" i="1"/>
  <c r="G25" i="1" s="1"/>
  <c r="F25" i="1"/>
  <c r="G26" i="1" s="1"/>
  <c r="F26" i="1"/>
  <c r="M10" i="1"/>
  <c r="L18" i="1" l="1"/>
  <c r="F13" i="1"/>
  <c r="I16" i="1" l="1"/>
  <c r="J17" i="1"/>
  <c r="M20" i="1"/>
  <c r="M12" i="1"/>
  <c r="M18" i="1" l="1"/>
  <c r="M11" i="1"/>
  <c r="M21" i="1" l="1"/>
  <c r="H9" i="1" l="1"/>
  <c r="L17" i="1"/>
  <c r="M22" i="1"/>
  <c r="I10" i="1"/>
  <c r="J11" i="1" l="1"/>
  <c r="L15" i="1"/>
  <c r="G23" i="1" s="1"/>
  <c r="I13" i="1"/>
  <c r="L16" i="1"/>
  <c r="I12" i="1"/>
  <c r="L14" i="1"/>
  <c r="N20" i="1" s="1"/>
  <c r="I11" i="1"/>
  <c r="L22" i="1" l="1"/>
  <c r="L23" i="1"/>
  <c r="N21" i="1"/>
  <c r="M16" i="1"/>
  <c r="I8" i="1" l="1"/>
  <c r="G9" i="1" s="1"/>
  <c r="G14" i="1"/>
  <c r="K24" i="1" l="1"/>
  <c r="K21" i="1"/>
  <c r="K23" i="1"/>
  <c r="K22" i="1"/>
  <c r="K20" i="1"/>
  <c r="G10" i="1"/>
  <c r="M14" i="1"/>
  <c r="J16" i="1" s="1"/>
  <c r="M23" i="1"/>
  <c r="J15" i="1"/>
  <c r="I15" i="1"/>
  <c r="G13" i="1" l="1"/>
  <c r="L19" i="1" l="1"/>
  <c r="J18" i="1"/>
  <c r="M19" i="1"/>
  <c r="J13" i="1"/>
</calcChain>
</file>

<file path=xl/sharedStrings.xml><?xml version="1.0" encoding="utf-8"?>
<sst xmlns="http://schemas.openxmlformats.org/spreadsheetml/2006/main" count="1018" uniqueCount="1">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</sst>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0" fontId="0" fillId="6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C54F-1001-4B39-B83A-CC5C962D30A5}">
  <dimension ref="A1:X48"/>
  <sheetViews>
    <sheetView tabSelected="1" topLeftCell="A4" workbookViewId="0">
      <selection activeCell="J18" sqref="J18"/>
    </sheetView>
  </sheetViews>
  <sheetFormatPr defaultRowHeight="14.5" x14ac:dyDescent="0.35"/>
  <cols>
    <col min="6" max="6" width="11" bestFit="1" customWidth="1"/>
    <col min="7" max="7" width="16.453125" bestFit="1" customWidth="1"/>
    <col min="8" max="8" width="17.1796875" bestFit="1" customWidth="1"/>
    <col min="9" max="9" width="16.453125" bestFit="1" customWidth="1"/>
    <col min="10" max="10" width="17.54296875" bestFit="1" customWidth="1"/>
    <col min="11" max="11" width="16.453125" bestFit="1" customWidth="1"/>
    <col min="13" max="13" width="16.453125" bestFit="1" customWidth="1"/>
    <col min="14" max="14" width="11" bestFit="1" customWidth="1"/>
  </cols>
  <sheetData>
    <row r="1" spans="1:24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</row>
    <row r="2" spans="1:24" x14ac:dyDescent="0.3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</row>
    <row r="3" spans="1:24" x14ac:dyDescent="0.3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</row>
    <row r="4" spans="1:24" x14ac:dyDescent="0.35">
      <c r="A4" t="s">
        <v>0</v>
      </c>
      <c r="B4" t="s">
        <v>0</v>
      </c>
      <c r="C4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</row>
    <row r="5" spans="1:24" x14ac:dyDescent="0.35">
      <c r="A5" t="s">
        <v>0</v>
      </c>
      <c r="B5" t="s">
        <v>0</v>
      </c>
      <c r="C5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</row>
    <row r="6" spans="1:24" x14ac:dyDescent="0.35">
      <c r="A6" t="s">
        <v>0</v>
      </c>
      <c r="B6" t="s">
        <v>0</v>
      </c>
      <c r="C6" t="s">
        <v>0</v>
      </c>
      <c r="D6" s="1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>
        <v>0</v>
      </c>
      <c r="L6" s="2" t="s">
        <v>0</v>
      </c>
      <c r="M6" s="2" t="s">
        <v>0</v>
      </c>
      <c r="N6" s="1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</row>
    <row r="7" spans="1:24" x14ac:dyDescent="0.35">
      <c r="A7" t="s">
        <v>0</v>
      </c>
      <c r="B7" t="s">
        <v>0</v>
      </c>
      <c r="C7" t="s">
        <v>0</v>
      </c>
      <c r="D7" s="1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1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</row>
    <row r="8" spans="1:24" x14ac:dyDescent="0.35">
      <c r="A8" t="s">
        <v>0</v>
      </c>
      <c r="B8" t="s">
        <v>0</v>
      </c>
      <c r="C8" t="s">
        <v>0</v>
      </c>
      <c r="D8" s="1" t="s">
        <v>0</v>
      </c>
      <c r="E8" s="2" t="s">
        <v>0</v>
      </c>
      <c r="F8" s="2">
        <v>50</v>
      </c>
      <c r="G8" s="2" t="s">
        <v>0</v>
      </c>
      <c r="H8" s="2" t="s">
        <v>0</v>
      </c>
      <c r="I8" s="2" t="e">
        <f>I16+K19</f>
        <v>#VALUE!</v>
      </c>
      <c r="J8" s="2" t="s">
        <v>0</v>
      </c>
      <c r="K8" s="2" t="s">
        <v>0</v>
      </c>
      <c r="L8" s="2" t="s">
        <v>0</v>
      </c>
      <c r="M8" s="2" t="s">
        <v>0</v>
      </c>
      <c r="N8" s="1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</row>
    <row r="9" spans="1:24" x14ac:dyDescent="0.35">
      <c r="A9" t="s">
        <v>0</v>
      </c>
      <c r="B9" t="s">
        <v>0</v>
      </c>
      <c r="C9" t="s">
        <v>0</v>
      </c>
      <c r="D9" s="1" t="s">
        <v>0</v>
      </c>
      <c r="E9" s="2" t="s">
        <v>0</v>
      </c>
      <c r="F9" s="2">
        <v>10</v>
      </c>
      <c r="G9" s="2" t="e">
        <f>F8 + I8</f>
        <v>#VALUE!</v>
      </c>
      <c r="H9" s="2">
        <f>L21</f>
        <v>7</v>
      </c>
      <c r="I9" s="6">
        <f>I17+K20</f>
        <v>999999999365</v>
      </c>
      <c r="J9" s="2">
        <v>11</v>
      </c>
      <c r="K9" s="2" t="s">
        <v>0</v>
      </c>
      <c r="L9" s="2" t="s">
        <v>0</v>
      </c>
      <c r="M9" s="2" t="s">
        <v>0</v>
      </c>
      <c r="N9" s="1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</row>
    <row r="10" spans="1:24" x14ac:dyDescent="0.35">
      <c r="A10" t="s">
        <v>0</v>
      </c>
      <c r="B10" t="s">
        <v>0</v>
      </c>
      <c r="C10" t="s">
        <v>0</v>
      </c>
      <c r="D10" s="1" t="s">
        <v>0</v>
      </c>
      <c r="E10" s="2" t="s">
        <v>0</v>
      </c>
      <c r="F10" s="2">
        <v>10</v>
      </c>
      <c r="G10" s="6">
        <f>F9 + I9</f>
        <v>999999999375</v>
      </c>
      <c r="H10" s="2">
        <v>79</v>
      </c>
      <c r="I10" s="2">
        <f>K10</f>
        <v>12</v>
      </c>
      <c r="J10" s="6">
        <f>$F11^K10</f>
        <v>1000000000000</v>
      </c>
      <c r="K10" s="3">
        <v>12</v>
      </c>
      <c r="L10" s="3">
        <v>12</v>
      </c>
      <c r="M10" s="3">
        <f>L13</f>
        <v>20</v>
      </c>
      <c r="N10" s="1" t="s">
        <v>0</v>
      </c>
      <c r="O10" t="s">
        <v>0</v>
      </c>
      <c r="P10" t="s">
        <v>0</v>
      </c>
      <c r="Q10" s="1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</row>
    <row r="11" spans="1:24" x14ac:dyDescent="0.35">
      <c r="A11" t="s">
        <v>0</v>
      </c>
      <c r="B11" t="s">
        <v>0</v>
      </c>
      <c r="C11" t="s">
        <v>0</v>
      </c>
      <c r="D11" s="1" t="s">
        <v>0</v>
      </c>
      <c r="E11" s="2" t="s">
        <v>0</v>
      </c>
      <c r="F11" s="2">
        <v>10</v>
      </c>
      <c r="G11" s="9">
        <v>3</v>
      </c>
      <c r="H11" s="9">
        <v>2</v>
      </c>
      <c r="I11" s="9">
        <f>$I$19 /$J$19</f>
        <v>0.125</v>
      </c>
      <c r="J11" s="9" t="e">
        <f>J19+F18</f>
        <v>#VALUE!</v>
      </c>
      <c r="K11" s="9" t="s">
        <v>0</v>
      </c>
      <c r="L11" s="3">
        <v>14</v>
      </c>
      <c r="M11" s="3">
        <f>M20</f>
        <v>17</v>
      </c>
      <c r="N11" s="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</row>
    <row r="12" spans="1:24" x14ac:dyDescent="0.35">
      <c r="A12" t="s">
        <v>0</v>
      </c>
      <c r="B12" t="s">
        <v>0</v>
      </c>
      <c r="C12" t="s">
        <v>0</v>
      </c>
      <c r="D12" s="1" t="s">
        <v>0</v>
      </c>
      <c r="E12" s="2" t="s">
        <v>0</v>
      </c>
      <c r="F12" s="2">
        <v>10</v>
      </c>
      <c r="G12" s="9">
        <f>$G15*$M10</f>
        <v>16200</v>
      </c>
      <c r="H12" s="9">
        <v>3</v>
      </c>
      <c r="I12" s="9">
        <f>$I$19 /$J$19</f>
        <v>0.125</v>
      </c>
      <c r="J12" s="9" t="s">
        <v>0</v>
      </c>
      <c r="K12" s="9" t="s">
        <v>0</v>
      </c>
      <c r="L12" s="3">
        <v>45</v>
      </c>
      <c r="M12" s="3">
        <f>G18</f>
        <v>45</v>
      </c>
      <c r="N12" s="1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</row>
    <row r="13" spans="1:24" x14ac:dyDescent="0.35">
      <c r="A13" t="s">
        <v>0</v>
      </c>
      <c r="B13" t="s">
        <v>0</v>
      </c>
      <c r="C13" t="s">
        <v>0</v>
      </c>
      <c r="D13" s="1" t="s">
        <v>0</v>
      </c>
      <c r="E13" s="2" t="s">
        <v>0</v>
      </c>
      <c r="F13" s="2">
        <f>F15</f>
        <v>200</v>
      </c>
      <c r="G13" s="9">
        <f>$G16*$M11</f>
        <v>204</v>
      </c>
      <c r="H13" s="9">
        <v>4</v>
      </c>
      <c r="I13" s="9">
        <f>$I$19 /$J$19</f>
        <v>0.125</v>
      </c>
      <c r="J13" s="9">
        <f>$L$15 +$J18</f>
        <v>-24.734375</v>
      </c>
      <c r="K13" s="9" t="s">
        <v>0</v>
      </c>
      <c r="L13" s="3">
        <v>20</v>
      </c>
      <c r="M13" s="3">
        <v>18</v>
      </c>
      <c r="N13" s="1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</row>
    <row r="14" spans="1:24" x14ac:dyDescent="0.35">
      <c r="A14" t="s">
        <v>0</v>
      </c>
      <c r="B14" t="s">
        <v>0</v>
      </c>
      <c r="C14" t="s">
        <v>0</v>
      </c>
      <c r="D14" s="1" t="s">
        <v>0</v>
      </c>
      <c r="E14" s="2" t="s">
        <v>0</v>
      </c>
      <c r="F14" s="2">
        <v>4</v>
      </c>
      <c r="G14" s="9">
        <f>$G17*$M12</f>
        <v>630</v>
      </c>
      <c r="H14" s="9">
        <v>5</v>
      </c>
      <c r="I14" s="9">
        <v>15</v>
      </c>
      <c r="J14" s="9">
        <v>2</v>
      </c>
      <c r="K14" s="9">
        <v>3</v>
      </c>
      <c r="L14" s="5">
        <f>$I$19 /$J$19</f>
        <v>0.125</v>
      </c>
      <c r="M14" s="8">
        <f>K23</f>
        <v>999999999370</v>
      </c>
      <c r="N14" s="5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</row>
    <row r="15" spans="1:24" x14ac:dyDescent="0.35">
      <c r="A15" t="s">
        <v>0</v>
      </c>
      <c r="B15" t="s">
        <v>0</v>
      </c>
      <c r="C15" t="s">
        <v>0</v>
      </c>
      <c r="D15" s="1" t="s">
        <v>0</v>
      </c>
      <c r="E15" s="2" t="s">
        <v>0</v>
      </c>
      <c r="F15" s="2">
        <v>200</v>
      </c>
      <c r="G15" s="9">
        <f>$G18*$M13</f>
        <v>810</v>
      </c>
      <c r="H15" s="9">
        <v>6</v>
      </c>
      <c r="I15" s="9" t="e">
        <f>H$10 - $G9</f>
        <v>#VALUE!</v>
      </c>
      <c r="J15" s="9" t="e">
        <f>I$10 - $G9</f>
        <v>#VALUE!</v>
      </c>
      <c r="K15" s="9">
        <f>J25</f>
        <v>90</v>
      </c>
      <c r="L15" s="5">
        <f>$I$19 /$J$19</f>
        <v>0.125</v>
      </c>
      <c r="M15" s="5" t="s">
        <v>0</v>
      </c>
      <c r="N15" s="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</row>
    <row r="16" spans="1:24" x14ac:dyDescent="0.35">
      <c r="A16" t="s">
        <v>0</v>
      </c>
      <c r="B16" t="s">
        <v>0</v>
      </c>
      <c r="C16" t="s">
        <v>0</v>
      </c>
      <c r="D16" s="1" t="s">
        <v>0</v>
      </c>
      <c r="E16" s="2" t="s">
        <v>0</v>
      </c>
      <c r="F16" s="3">
        <v>12</v>
      </c>
      <c r="G16" s="3">
        <v>12</v>
      </c>
      <c r="H16" s="3">
        <f>G19</f>
        <v>20</v>
      </c>
      <c r="I16" s="2" t="str">
        <f>H21</f>
        <v>x</v>
      </c>
      <c r="J16" s="8">
        <f>$G19*$M14</f>
        <v>19999999987400</v>
      </c>
      <c r="K16" s="5">
        <v>4</v>
      </c>
      <c r="L16" s="5">
        <f>$I$19 /$J$19</f>
        <v>0.125</v>
      </c>
      <c r="M16" s="5">
        <f>$L$15 +$J21 - F$15</f>
        <v>-198.875</v>
      </c>
      <c r="N16" s="5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</row>
    <row r="17" spans="1:24" x14ac:dyDescent="0.35">
      <c r="A17" t="s">
        <v>0</v>
      </c>
      <c r="B17" t="s">
        <v>0</v>
      </c>
      <c r="C17" t="s">
        <v>0</v>
      </c>
      <c r="D17" s="1" t="s">
        <v>0</v>
      </c>
      <c r="E17" s="2" t="s">
        <v>0</v>
      </c>
      <c r="F17" s="3" t="s">
        <v>0</v>
      </c>
      <c r="G17" s="3">
        <v>14</v>
      </c>
      <c r="H17" s="3" t="str">
        <f>H26</f>
        <v>x</v>
      </c>
      <c r="I17" s="2">
        <f>I18</f>
        <v>-5</v>
      </c>
      <c r="J17" s="5" t="e">
        <f>$G20*$M15</f>
        <v>#VALUE!</v>
      </c>
      <c r="K17" s="5">
        <v>5</v>
      </c>
      <c r="L17" s="5">
        <f>K$10 - $G11</f>
        <v>9</v>
      </c>
      <c r="M17" s="5" t="s">
        <v>0</v>
      </c>
      <c r="N17" s="5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</row>
    <row r="18" spans="1:24" x14ac:dyDescent="0.35">
      <c r="A18" t="s">
        <v>0</v>
      </c>
      <c r="B18" t="s">
        <v>0</v>
      </c>
      <c r="C18" t="s">
        <v>0</v>
      </c>
      <c r="D18" s="1" t="s">
        <v>0</v>
      </c>
      <c r="E18" s="2" t="s">
        <v>0</v>
      </c>
      <c r="F18" s="3" t="s">
        <v>0</v>
      </c>
      <c r="G18" s="3">
        <v>45</v>
      </c>
      <c r="H18" s="3" t="str">
        <f>B24</f>
        <v>x</v>
      </c>
      <c r="I18" s="2">
        <v>-5</v>
      </c>
      <c r="J18" s="5">
        <f>$G21*$M16</f>
        <v>-24.859375</v>
      </c>
      <c r="K18" s="5">
        <v>6</v>
      </c>
      <c r="L18" s="5">
        <f>K$10 - $G12</f>
        <v>-16188</v>
      </c>
      <c r="M18" s="5">
        <f>L$10 - $G12</f>
        <v>-16188</v>
      </c>
      <c r="N18" s="5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</row>
    <row r="19" spans="1:24" x14ac:dyDescent="0.35">
      <c r="A19" t="s">
        <v>0</v>
      </c>
      <c r="B19" t="s">
        <v>0</v>
      </c>
      <c r="C19" t="s">
        <v>0</v>
      </c>
      <c r="D19" s="1" t="s">
        <v>0</v>
      </c>
      <c r="E19" s="2" t="s">
        <v>0</v>
      </c>
      <c r="F19" s="3" t="s">
        <v>0</v>
      </c>
      <c r="G19" s="3">
        <v>20</v>
      </c>
      <c r="H19" s="3">
        <v>18</v>
      </c>
      <c r="I19" s="2">
        <v>1</v>
      </c>
      <c r="J19" s="2">
        <f t="shared" ref="J19:J24" si="0">I$10 - F$14</f>
        <v>8</v>
      </c>
      <c r="K19" s="2">
        <f>H19</f>
        <v>18</v>
      </c>
      <c r="L19" s="4">
        <f>K$10 - $G13</f>
        <v>-192</v>
      </c>
      <c r="M19" s="5">
        <f>L$10 - $G13</f>
        <v>-192</v>
      </c>
      <c r="N19" s="1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</row>
    <row r="20" spans="1:24" x14ac:dyDescent="0.35">
      <c r="A20" t="s">
        <v>0</v>
      </c>
      <c r="B20" t="s">
        <v>0</v>
      </c>
      <c r="C20" t="s">
        <v>0</v>
      </c>
      <c r="D20" s="1" t="s">
        <v>0</v>
      </c>
      <c r="E20" s="2" t="s">
        <v>0</v>
      </c>
      <c r="F20" s="3">
        <v>3</v>
      </c>
      <c r="G20" s="3">
        <f>$I$19 /$J$19</f>
        <v>0.125</v>
      </c>
      <c r="H20" s="7" t="str">
        <f>F29</f>
        <v>x</v>
      </c>
      <c r="I20" s="2">
        <v>10</v>
      </c>
      <c r="J20" s="2">
        <v>3</v>
      </c>
      <c r="K20" s="6">
        <f t="shared" ref="K20:K21" si="1">J$10 - G$14</f>
        <v>999999999370</v>
      </c>
      <c r="L20" s="4">
        <f>K$10 - H$14</f>
        <v>7</v>
      </c>
      <c r="M20" s="5">
        <f>$I$14 + $K14 + I$18 + $F14</f>
        <v>17</v>
      </c>
      <c r="N20" s="2" t="e">
        <f>$I$14 + $K14 + H$18 + L$14</f>
        <v>#VALUE!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</row>
    <row r="21" spans="1:24" x14ac:dyDescent="0.35">
      <c r="A21" t="s">
        <v>0</v>
      </c>
      <c r="B21" t="s">
        <v>0</v>
      </c>
      <c r="C21" t="s">
        <v>0</v>
      </c>
      <c r="D21" s="1" t="s">
        <v>0</v>
      </c>
      <c r="E21" s="2" t="s">
        <v>0</v>
      </c>
      <c r="F21" s="3" t="str">
        <f>E31</f>
        <v>x</v>
      </c>
      <c r="G21" s="3">
        <f>$I$19 /$J$19</f>
        <v>0.125</v>
      </c>
      <c r="H21" s="3" t="s">
        <v>0</v>
      </c>
      <c r="I21" s="2">
        <v>60</v>
      </c>
      <c r="J21" s="2">
        <v>1</v>
      </c>
      <c r="K21" s="6">
        <f t="shared" si="1"/>
        <v>999999999370</v>
      </c>
      <c r="L21" s="4">
        <f>K$10 - H$14</f>
        <v>7</v>
      </c>
      <c r="M21" s="5">
        <f>$I$14 + $K15 + I$18 + $F15</f>
        <v>300</v>
      </c>
      <c r="N21" s="2" t="e">
        <f>$I$14 + $K15 + H$18 + H$14</f>
        <v>#VALUE!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</row>
    <row r="22" spans="1:24" x14ac:dyDescent="0.35">
      <c r="A22" t="s">
        <v>0</v>
      </c>
      <c r="B22" t="s">
        <v>0</v>
      </c>
      <c r="C22" t="s">
        <v>0</v>
      </c>
      <c r="D22" s="1" t="s">
        <v>0</v>
      </c>
      <c r="E22" s="2" t="s">
        <v>0</v>
      </c>
      <c r="F22" s="3">
        <v>4</v>
      </c>
      <c r="G22" s="3">
        <f>$I$19 /$J$19</f>
        <v>0.125</v>
      </c>
      <c r="H22" s="3" t="e">
        <f>$L$15 +$J27 - A$15</f>
        <v>#VALUE!</v>
      </c>
      <c r="I22" s="2">
        <v>3</v>
      </c>
      <c r="J22" s="2">
        <f t="shared" si="0"/>
        <v>8</v>
      </c>
      <c r="K22" s="6">
        <f>J$10 - G$14</f>
        <v>999999999370</v>
      </c>
      <c r="L22" s="4" t="e">
        <f>$I$14 + $K16 + H$18 + $F16</f>
        <v>#VALUE!</v>
      </c>
      <c r="M22" s="5">
        <f>$I$14 + $K16 + G$18 + K$14</f>
        <v>67</v>
      </c>
      <c r="N22" s="1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</row>
    <row r="23" spans="1:24" x14ac:dyDescent="0.35">
      <c r="A23" t="s">
        <v>0</v>
      </c>
      <c r="B23" t="s">
        <v>0</v>
      </c>
      <c r="C23" t="s">
        <v>0</v>
      </c>
      <c r="D23" s="1" t="s">
        <v>0</v>
      </c>
      <c r="E23" s="2" t="s">
        <v>0</v>
      </c>
      <c r="F23" s="2">
        <f t="shared" ref="F23:F26" si="2">F14-F15</f>
        <v>-196</v>
      </c>
      <c r="G23" s="2">
        <f t="shared" ref="G23:G26" si="3">F22 + I22</f>
        <v>7</v>
      </c>
      <c r="H23" s="2">
        <v>60</v>
      </c>
      <c r="I23" s="2">
        <v>1</v>
      </c>
      <c r="J23" s="2">
        <f t="shared" si="0"/>
        <v>8</v>
      </c>
      <c r="K23" s="7">
        <f>J$10 - G$14</f>
        <v>999999999370</v>
      </c>
      <c r="L23" s="4" t="e">
        <f>$I$14 + $K17 + H$18 + $F17</f>
        <v>#VALUE!</v>
      </c>
      <c r="M23" s="5">
        <f>$I$14 + $K17 + G$18 + G$14</f>
        <v>695</v>
      </c>
      <c r="N23" s="1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</row>
    <row r="24" spans="1:24" x14ac:dyDescent="0.35">
      <c r="A24" t="s">
        <v>0</v>
      </c>
      <c r="B24" t="s">
        <v>0</v>
      </c>
      <c r="C24" t="s">
        <v>0</v>
      </c>
      <c r="D24" s="1" t="s">
        <v>0</v>
      </c>
      <c r="E24" s="2" t="s">
        <v>0</v>
      </c>
      <c r="F24" s="2">
        <f t="shared" si="2"/>
        <v>188</v>
      </c>
      <c r="G24" s="2">
        <f t="shared" si="3"/>
        <v>-195</v>
      </c>
      <c r="H24" s="2" t="s">
        <v>0</v>
      </c>
      <c r="I24" s="2">
        <v>1</v>
      </c>
      <c r="J24" s="2">
        <f t="shared" si="0"/>
        <v>8</v>
      </c>
      <c r="K24" s="6">
        <f>J$10 - G$14</f>
        <v>999999999370</v>
      </c>
      <c r="L24" s="4">
        <v>455</v>
      </c>
      <c r="M24" s="5">
        <v>456</v>
      </c>
      <c r="N24" s="1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</row>
    <row r="25" spans="1:24" x14ac:dyDescent="0.35">
      <c r="A25" t="s">
        <v>0</v>
      </c>
      <c r="B25" t="s">
        <v>0</v>
      </c>
      <c r="C25" t="s">
        <v>0</v>
      </c>
      <c r="D25" s="1" t="s">
        <v>0</v>
      </c>
      <c r="E25" s="2" t="s">
        <v>0</v>
      </c>
      <c r="F25" s="2" t="e">
        <f t="shared" si="2"/>
        <v>#VALUE!</v>
      </c>
      <c r="G25" s="2">
        <f t="shared" si="3"/>
        <v>189</v>
      </c>
      <c r="H25" s="2" t="s">
        <v>0</v>
      </c>
      <c r="I25" s="2">
        <v>3</v>
      </c>
      <c r="J25" s="2">
        <v>90</v>
      </c>
      <c r="K25" s="2" t="s">
        <v>0</v>
      </c>
      <c r="L25" s="2" t="s">
        <v>0</v>
      </c>
      <c r="M25" s="2" t="s">
        <v>0</v>
      </c>
      <c r="N25" s="1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</row>
    <row r="26" spans="1:24" x14ac:dyDescent="0.35">
      <c r="A26" t="s">
        <v>0</v>
      </c>
      <c r="B26" t="s">
        <v>0</v>
      </c>
      <c r="C26" t="s">
        <v>0</v>
      </c>
      <c r="D26" s="1" t="s">
        <v>0</v>
      </c>
      <c r="E26" s="2" t="s">
        <v>0</v>
      </c>
      <c r="F26" s="2" t="e">
        <f t="shared" si="2"/>
        <v>#VALUE!</v>
      </c>
      <c r="G26" s="2" t="e">
        <f t="shared" si="3"/>
        <v>#VALUE!</v>
      </c>
      <c r="H26" s="2" t="s">
        <v>0</v>
      </c>
      <c r="I26" s="2">
        <v>1</v>
      </c>
      <c r="J26" s="2" t="s">
        <v>0</v>
      </c>
      <c r="K26" s="2" t="s">
        <v>0</v>
      </c>
      <c r="L26" s="2" t="s">
        <v>0</v>
      </c>
      <c r="M26" s="2" t="s">
        <v>0</v>
      </c>
      <c r="N26" s="1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</row>
    <row r="27" spans="1:24" x14ac:dyDescent="0.35">
      <c r="A27" t="s">
        <v>0</v>
      </c>
      <c r="B27" t="s">
        <v>0</v>
      </c>
      <c r="C27" t="s">
        <v>0</v>
      </c>
      <c r="D27" s="1" t="s">
        <v>0</v>
      </c>
      <c r="E27" s="2" t="s">
        <v>0</v>
      </c>
      <c r="F27" s="2" t="s">
        <v>0</v>
      </c>
      <c r="G27" s="2">
        <v>450</v>
      </c>
      <c r="H27" s="2" t="s">
        <v>0</v>
      </c>
      <c r="I27" s="2">
        <v>1</v>
      </c>
      <c r="J27" s="2" t="s">
        <v>0</v>
      </c>
      <c r="K27" s="2" t="s">
        <v>0</v>
      </c>
      <c r="L27" s="2" t="s">
        <v>0</v>
      </c>
      <c r="M27" s="2" t="s">
        <v>0</v>
      </c>
      <c r="N27" s="1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</row>
    <row r="28" spans="1:24" x14ac:dyDescent="0.35">
      <c r="A28" t="s">
        <v>0</v>
      </c>
      <c r="B28" t="s">
        <v>0</v>
      </c>
      <c r="C28" t="s">
        <v>0</v>
      </c>
      <c r="D28" s="1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1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</row>
    <row r="29" spans="1:24" x14ac:dyDescent="0.35">
      <c r="A29" t="s">
        <v>0</v>
      </c>
      <c r="B29" t="s">
        <v>0</v>
      </c>
      <c r="C29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</v>
      </c>
      <c r="W29">
        <v>1</v>
      </c>
      <c r="X29">
        <v>1</v>
      </c>
    </row>
    <row r="30" spans="1:24" x14ac:dyDescent="0.35">
      <c r="A30" t="s">
        <v>0</v>
      </c>
      <c r="B30" t="s">
        <v>0</v>
      </c>
      <c r="C30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1</v>
      </c>
      <c r="W30">
        <v>1</v>
      </c>
      <c r="X30">
        <v>1</v>
      </c>
    </row>
    <row r="31" spans="1:24" x14ac:dyDescent="0.3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</row>
    <row r="32" spans="1:24" x14ac:dyDescent="0.3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</row>
    <row r="33" spans="1:24" x14ac:dyDescent="0.3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</row>
    <row r="34" spans="1:24" x14ac:dyDescent="0.3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</row>
    <row r="35" spans="1:24" x14ac:dyDescent="0.3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</row>
    <row r="36" spans="1:24" x14ac:dyDescent="0.3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</row>
    <row r="37" spans="1:24" x14ac:dyDescent="0.3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</row>
    <row r="38" spans="1:24" x14ac:dyDescent="0.3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</row>
    <row r="39" spans="1:24" x14ac:dyDescent="0.3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</row>
    <row r="40" spans="1:24" x14ac:dyDescent="0.3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</row>
    <row r="41" spans="1:24" x14ac:dyDescent="0.3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</row>
    <row r="42" spans="1:24" x14ac:dyDescent="0.3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</row>
    <row r="43" spans="1:24" x14ac:dyDescent="0.3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</row>
    <row r="44" spans="1:24" x14ac:dyDescent="0.3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</row>
    <row r="45" spans="1:24" x14ac:dyDescent="0.3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</row>
    <row r="46" spans="1:24" x14ac:dyDescent="0.3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</row>
    <row r="47" spans="1:24" x14ac:dyDescent="0.3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</row>
    <row r="48" spans="1:24" x14ac:dyDescent="0.3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524740D17C514D9E971206C52365AA" ma:contentTypeVersion="16" ma:contentTypeDescription="Vytvoří nový dokument" ma:contentTypeScope="" ma:versionID="5ee5db79c29304ca7e0db442e7d864f3">
  <xsd:schema xmlns:xsd="http://www.w3.org/2001/XMLSchema" xmlns:xs="http://www.w3.org/2001/XMLSchema" xmlns:p="http://schemas.microsoft.com/office/2006/metadata/properties" xmlns:ns3="99be2ba7-7b93-4a60-aefa-0fe055dae1c2" xmlns:ns4="1c67582a-dd76-49af-a1ed-4e4fa67040ea" targetNamespace="http://schemas.microsoft.com/office/2006/metadata/properties" ma:root="true" ma:fieldsID="dac1375ef030beec3321379bbcf89484" ns3:_="" ns4:_="">
    <xsd:import namespace="99be2ba7-7b93-4a60-aefa-0fe055dae1c2"/>
    <xsd:import namespace="1c67582a-dd76-49af-a1ed-4e4fa67040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e2ba7-7b93-4a60-aefa-0fe055dae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7582a-dd76-49af-a1ed-4e4fa6704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be2ba7-7b93-4a60-aefa-0fe055dae1c2" xsi:nil="true"/>
  </documentManagement>
</p:properties>
</file>

<file path=customXml/itemProps1.xml><?xml version="1.0" encoding="utf-8"?>
<ds:datastoreItem xmlns:ds="http://schemas.openxmlformats.org/officeDocument/2006/customXml" ds:itemID="{B3869588-9CB8-434D-898E-D28011E53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e2ba7-7b93-4a60-aefa-0fe055dae1c2"/>
    <ds:schemaRef ds:uri="1c67582a-dd76-49af-a1ed-4e4fa6704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DDA49-C5FD-45DE-8CFE-EDB17AE58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D0828-CE33-4EA2-99E7-BB7D745A8DCF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99be2ba7-7b93-4a60-aefa-0fe055dae1c2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c67582a-dd76-49af-a1ed-4e4fa67040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Jech, Josef</dc:creator>
  <cp:lastModifiedBy>Jech, Josef</cp:lastModifiedBy>
  <dcterms:created xsi:type="dcterms:W3CDTF">2024-04-28T14:06:51Z</dcterms:created>
  <dcterms:modified xsi:type="dcterms:W3CDTF">2024-05-01T16:40:11Z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0x01010070524740D17C514D9E971206C52365AA</vt:lpwstr>
  </property>
</Properties>
</file>