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G:\Gründerfonds\Formulare_Richtlinien\"/>
    </mc:Choice>
  </mc:AlternateContent>
  <bookViews>
    <workbookView xWindow="240" yWindow="15" windowWidth="11580" windowHeight="6540"/>
  </bookViews>
  <sheets>
    <sheet name="Seite 1" sheetId="1" r:id="rId1"/>
    <sheet name="Seite 2" sheetId="2" r:id="rId2"/>
    <sheet name="Seite 3" sheetId="8" r:id="rId3"/>
    <sheet name="Seite 4" sheetId="9" r:id="rId4"/>
    <sheet name="Planrechnung 1Jahr_" sheetId="11" r:id="rId5"/>
    <sheet name="Planrechnung_Folgejahr" sheetId="10" r:id="rId6"/>
  </sheets>
  <externalReferences>
    <externalReference r:id="rId7"/>
  </externalReferences>
  <definedNames>
    <definedName name="AntragVom">'[1]Seite 4'!$R$66</definedName>
    <definedName name="B_Art">'[1]Seite 1'!$V$6:$V$10</definedName>
    <definedName name="Br_Kategorie">[1]Branchen!$A$3:$A$9</definedName>
    <definedName name="Br_Leer">[1]Branchen!$C$3:$C$4</definedName>
    <definedName name="BS_Art">'[1]Seite 1'!$B$13</definedName>
    <definedName name="BS_Art1">'[1]Seite 1'!$V$12</definedName>
    <definedName name="BS_Lfz1">'[1]Seite 1'!$P$46</definedName>
    <definedName name="_xlnm.Print_Area" localSheetId="0">'Seite 1'!$A$1:$K$62</definedName>
    <definedName name="_xlnm.Print_Area" localSheetId="1">'Seite 2'!$A$1:$K$76</definedName>
    <definedName name="_xlnm.Print_Area" localSheetId="3">'Seite 4'!$A$1:$P$70</definedName>
    <definedName name="EKG_BankgarBetrag">'[1]Seite 3_E'!$H$57</definedName>
    <definedName name="EKG_BankgarLfz">'[1]Seite 3_E'!$R$57</definedName>
    <definedName name="EKG_BetArt">'[1]Seite 3_E'!$E$28</definedName>
    <definedName name="EKG_BetBetrag">'[1]Seite 3_E'!$X$28</definedName>
    <definedName name="EKG_Kapitalgeber_GebDatum">'[1]Seite 3_E'!$L$6</definedName>
    <definedName name="EKG_Kapitalgeber_Name">'[1]Seite 3_E'!$C$6</definedName>
    <definedName name="EKG_Kapitalgeber_Ort">'[1]Seite 3_E'!$R$6</definedName>
    <definedName name="EKG_Kapitalgeber_PLZ">'[1]Seite 3_E'!$P$6</definedName>
    <definedName name="EKG_Kapitalgeber_StrasseHaus">'[1]Seite 3_E'!$V$6</definedName>
    <definedName name="EKG_Kapitalgeber_UnterfDatum">'[1]Seite 3_E'!$Y$69</definedName>
    <definedName name="EKG_Kapitalgeber_UnterfDatum_U">'[1]Seite 3_E'!$M$69</definedName>
    <definedName name="Inv_SonstKredit_B">'[1]Seite 2'!$K$35</definedName>
    <definedName name="K_Art1">'[1]Seite 1'!$B$46</definedName>
    <definedName name="K_Art2">'[1]Seite 1'!$B$47</definedName>
    <definedName name="K_Art3">'[1]Seite 1'!$B$48</definedName>
    <definedName name="K_Art4">'[1]Seite 1'!$B$49</definedName>
    <definedName name="K_Gesamtbetrag1">'[1]Seite 1'!$J$46</definedName>
    <definedName name="K_Gesamtbetrag2">'[1]Seite 1'!$J$47</definedName>
    <definedName name="K_Gesamtbetrag3">'[1]Seite 1'!$J$48</definedName>
    <definedName name="K_Gesamtbetrag4">'[1]Seite 1'!$J$49</definedName>
    <definedName name="K_Lfz1">'[1]Seite 1'!$D$56</definedName>
    <definedName name="K_TilgungBeginn1">'[1]Seite 1'!$P$56</definedName>
    <definedName name="K_Zahltermine_pa1">'[1]Seite 1'!$J$56</definedName>
    <definedName name="K_Zinsabschluesse_pa1">'[1]Seite 1'!$G$56</definedName>
    <definedName name="K_ZinsSa1">'[1]Seite 1'!$E$56</definedName>
    <definedName name="KI_BLZ">'[1]Seite 1'!$N$5</definedName>
    <definedName name="KI_Bst_Name">'[1]Seite 1'!$N$6</definedName>
    <definedName name="KI_Bst_Nr">'[1]Seite 1'!$Q$5</definedName>
    <definedName name="KI_Name">'[1]Seite 1'!$J$3</definedName>
    <definedName name="KI_SB_email">'[1]Seite 1'!$N$11</definedName>
    <definedName name="KI_SB_Name">'[1]Seite 1'!$N$9</definedName>
    <definedName name="Kontrollkästchen_119">"Z54S21"</definedName>
    <definedName name="Kreditarten">'[1]Seite 1'!$B$46:$C$49</definedName>
    <definedName name="KW_Ansprechperson_email">'[1]Seite 1'!$O$34</definedName>
    <definedName name="KW_Ansprechperson_Name">'[1]Seite 1'!$D$34</definedName>
    <definedName name="KW_Branche">'[1]Seite 1'!$B$27</definedName>
    <definedName name="KW_Kundenrating">'[1]Seite 1'!$S$13</definedName>
    <definedName name="KW_Name">'[1]Seite 1'!$B$18</definedName>
    <definedName name="KW_Ort">'[1]Seite 1'!$E$23</definedName>
    <definedName name="KW_PLZ">'[1]Seite 1'!$D$23</definedName>
    <definedName name="KW_Rechtsform">'[1]Seite 1'!$B$25</definedName>
    <definedName name="KW_RFID">'[1]Seite 1'!$U$25</definedName>
    <definedName name="KW_StrasseHausNr">'[1]Seite 1'!$K$23</definedName>
    <definedName name="KW_UGegenstand">'[1]Seite 1'!$B$21</definedName>
    <definedName name="MV_FI_Anschrift1">'[1]Seite 3'!$J$14</definedName>
    <definedName name="MV_FI_Anschrift2">'[1]Seite 3'!$J$15</definedName>
    <definedName name="MV_PS_Anschrift1">'[1]Seite 3'!$E$8</definedName>
    <definedName name="MV_PS_Anschrift2">'[1]Seite 3'!$E$9</definedName>
    <definedName name="MV_PS_Anschrift3">'[1]Seite 3'!$E$10</definedName>
    <definedName name="MV_PS_Anschrift4">'[1]Seite 3'!$E$11</definedName>
    <definedName name="MV_PS_Dienstgeber1">'[1]Seite 3'!$O$8</definedName>
    <definedName name="MV_PS_Dienstgeber2">'[1]Seite 3'!$O$9</definedName>
    <definedName name="MV_PS_Dienstgeber3">'[1]Seite 3'!$O$10</definedName>
    <definedName name="MV_PS_Dienstgeber4">'[1]Seite 3'!$O$11</definedName>
    <definedName name="MV_PS_GebDatum1">'[1]Seite 3'!$J$8</definedName>
    <definedName name="MV_PS_GebDatum2">'[1]Seite 3'!$J$9</definedName>
    <definedName name="MV_PS_GebDatum3">'[1]Seite 3'!$J$10</definedName>
    <definedName name="MV_PS_GebDatum4">'[1]Seite 3'!$J$11</definedName>
    <definedName name="MV_PS_Name1">'[1]Seite 3'!$B$8</definedName>
    <definedName name="MV_PS_Name2">'[1]Seite 3'!$B$9</definedName>
    <definedName name="MV_PS_Name3">'[1]Seite 3'!$B$10</definedName>
    <definedName name="MV_PS_Name4">'[1]Seite 3'!$B$11</definedName>
    <definedName name="MV_PS_Nettobezug1">'[1]Seite 3'!$M$8</definedName>
    <definedName name="MV_PS_Nettobezug2">'[1]Seite 3'!$M$9</definedName>
    <definedName name="MV_PS_Nettobezug3">'[1]Seite 3'!$M$10</definedName>
    <definedName name="MV_PS_Nettobezug4">'[1]Seite 3'!$M$11</definedName>
    <definedName name="OLE_LINK1" localSheetId="3">'Seite 4'!#REF!</definedName>
    <definedName name="P_Beschreibung">'[1]Seite 2'!$B$5</definedName>
    <definedName name="PD_1_Famstand">'[1]Seite 4'!$K$4</definedName>
    <definedName name="PD_1_GebDatum">'[1]Seite 4'!$H$4</definedName>
    <definedName name="PD_1_Name">'[1]Seite 4'!$B$4</definedName>
    <definedName name="PD_1_Ort">'[1]Seite 4'!$C$6</definedName>
    <definedName name="PD_1_PLZ">'[1]Seite 4'!$B$6</definedName>
    <definedName name="PD_1_StrasseHaus">'[1]Seite 4'!$E$6</definedName>
    <definedName name="PD_2_Ort">[1]Beilage1!$C$5</definedName>
    <definedName name="PD_2_StrasseHaus">[1]Beilage1!$E$5</definedName>
    <definedName name="PD_3_Ort">[1]Beilage1!$C$27</definedName>
    <definedName name="PD_3_StrasseHaus">[1]Beilage1!$E$27</definedName>
    <definedName name="PD_4_Ort">[1]Beilage1!$C$49</definedName>
    <definedName name="PD_4_StrasseHaus">[1]Beilage1!$E$49</definedName>
    <definedName name="Projektabschluss">'[1]Seite 2'!$L$9</definedName>
    <definedName name="Projektbeginn">'[1]Seite 2'!$E$9</definedName>
    <definedName name="Ratenanzahl_ges1">'[1]Seite 1'!$K$56</definedName>
    <definedName name="RZ_Art1">'[1]Seite 1'!$M$56</definedName>
    <definedName name="RZ_Art2">'[1]Seite 1'!$M$57</definedName>
    <definedName name="RZ_Art3">'[1]Seite 1'!$M$58</definedName>
    <definedName name="RZ_Art4">'[1]Seite 1'!$M$59</definedName>
  </definedNames>
  <calcPr calcId="152511"/>
</workbook>
</file>

<file path=xl/calcChain.xml><?xml version="1.0" encoding="utf-8"?>
<calcChain xmlns="http://schemas.openxmlformats.org/spreadsheetml/2006/main">
  <c r="M68" i="10" l="1"/>
  <c r="M67" i="10"/>
  <c r="M66" i="10"/>
  <c r="M65" i="10"/>
  <c r="K68" i="10"/>
  <c r="K67" i="10"/>
  <c r="K66" i="10"/>
  <c r="K65" i="10"/>
  <c r="I68" i="10"/>
  <c r="J64" i="10"/>
  <c r="J61" i="10"/>
  <c r="K63" i="10" s="1"/>
  <c r="J59" i="10"/>
  <c r="L64" i="10"/>
  <c r="L61" i="10"/>
  <c r="M63" i="10" s="1"/>
  <c r="L59" i="10"/>
  <c r="L51" i="10"/>
  <c r="L45" i="10"/>
  <c r="J51" i="10"/>
  <c r="J45" i="10"/>
  <c r="H51" i="10"/>
  <c r="H45" i="10"/>
  <c r="E52" i="11"/>
  <c r="P51" i="11"/>
  <c r="P50" i="11"/>
  <c r="P49" i="11"/>
  <c r="P48" i="11"/>
  <c r="O47" i="11"/>
  <c r="O52" i="11" s="1"/>
  <c r="O53" i="11" s="1"/>
  <c r="P42" i="11" s="1"/>
  <c r="P46" i="11"/>
  <c r="E46" i="11"/>
  <c r="E53" i="11" s="1"/>
  <c r="O44" i="11"/>
  <c r="O42" i="11"/>
  <c r="N29" i="11"/>
  <c r="N28" i="11"/>
  <c r="P24" i="11"/>
  <c r="N24" i="11"/>
  <c r="P23" i="11"/>
  <c r="N20" i="11"/>
  <c r="N19" i="11"/>
  <c r="N18" i="11"/>
  <c r="O16" i="11"/>
  <c r="P29" i="11" s="1"/>
  <c r="M16" i="11"/>
  <c r="M23" i="11" s="1"/>
  <c r="M25" i="11" s="1"/>
  <c r="M29" i="11" s="1"/>
  <c r="K16" i="11"/>
  <c r="K23" i="11" s="1"/>
  <c r="K25" i="11" s="1"/>
  <c r="K29" i="11" s="1"/>
  <c r="I16" i="11"/>
  <c r="I23" i="11" s="1"/>
  <c r="I25" i="11" s="1"/>
  <c r="I29" i="11" s="1"/>
  <c r="H16" i="11"/>
  <c r="J26" i="11" s="1"/>
  <c r="H64" i="10"/>
  <c r="I66" i="10" s="1"/>
  <c r="H61" i="10"/>
  <c r="I63" i="10" s="1"/>
  <c r="H59" i="10"/>
  <c r="L15" i="10"/>
  <c r="M28" i="10" s="1"/>
  <c r="J15" i="10"/>
  <c r="J22" i="10" s="1"/>
  <c r="J24" i="10" s="1"/>
  <c r="J28" i="10" s="1"/>
  <c r="H15" i="10"/>
  <c r="I25" i="10" s="1"/>
  <c r="J48" i="2"/>
  <c r="I23" i="2"/>
  <c r="J26" i="2" s="1"/>
  <c r="J40" i="2" s="1"/>
  <c r="J62" i="2" s="1"/>
  <c r="J23" i="2"/>
  <c r="K23" i="2"/>
  <c r="J37" i="2"/>
  <c r="S34" i="8"/>
  <c r="S37" i="8"/>
  <c r="S40" i="8" s="1"/>
  <c r="U37" i="8"/>
  <c r="U49" i="8"/>
  <c r="U48" i="8"/>
  <c r="U47" i="8"/>
  <c r="U45" i="8"/>
  <c r="U44" i="8"/>
  <c r="U43" i="8"/>
  <c r="U42" i="8"/>
  <c r="U41" i="8"/>
  <c r="U39" i="8"/>
  <c r="U38" i="8"/>
  <c r="U34" i="8"/>
  <c r="N34" i="8"/>
  <c r="N37" i="8" s="1"/>
  <c r="Q39" i="8"/>
  <c r="Q38" i="8"/>
  <c r="Q49" i="8"/>
  <c r="Q48" i="8"/>
  <c r="Q47" i="8"/>
  <c r="Q45" i="8"/>
  <c r="Q44" i="8"/>
  <c r="Q43" i="8"/>
  <c r="Q42" i="8"/>
  <c r="Q41" i="8"/>
  <c r="H67" i="9"/>
  <c r="N40" i="8" l="1"/>
  <c r="Q37" i="8"/>
  <c r="F51" i="11"/>
  <c r="F43" i="11"/>
  <c r="U40" i="8"/>
  <c r="S46" i="8"/>
  <c r="J58" i="2"/>
  <c r="P20" i="11"/>
  <c r="N25" i="11"/>
  <c r="J21" i="11"/>
  <c r="P25" i="11"/>
  <c r="Q34" i="8"/>
  <c r="P22" i="11"/>
  <c r="N26" i="11"/>
  <c r="N17" i="11"/>
  <c r="J23" i="11"/>
  <c r="N27" i="11"/>
  <c r="P17" i="11"/>
  <c r="N23" i="11"/>
  <c r="P27" i="11"/>
  <c r="I65" i="10"/>
  <c r="I67" i="10"/>
  <c r="I42" i="10"/>
  <c r="M19" i="10"/>
  <c r="M26" i="10"/>
  <c r="J69" i="10"/>
  <c r="J70" i="10" s="1"/>
  <c r="M16" i="10"/>
  <c r="J52" i="10"/>
  <c r="K45" i="10" s="1"/>
  <c r="L69" i="10"/>
  <c r="L70" i="10" s="1"/>
  <c r="M61" i="10" s="1"/>
  <c r="M23" i="10"/>
  <c r="L52" i="10"/>
  <c r="M51" i="10" s="1"/>
  <c r="H52" i="10"/>
  <c r="I45" i="10" s="1"/>
  <c r="H69" i="10"/>
  <c r="H70" i="10" s="1"/>
  <c r="I64" i="10" s="1"/>
  <c r="I20" i="10"/>
  <c r="M24" i="10"/>
  <c r="K19" i="10"/>
  <c r="K18" i="10"/>
  <c r="K23" i="10"/>
  <c r="K17" i="10"/>
  <c r="M22" i="10"/>
  <c r="K28" i="10"/>
  <c r="K16" i="10"/>
  <c r="I22" i="10"/>
  <c r="K24" i="10"/>
  <c r="K22" i="10"/>
  <c r="K27" i="10"/>
  <c r="M21" i="10"/>
  <c r="K26" i="10"/>
  <c r="H23" i="11"/>
  <c r="H25" i="11" s="1"/>
  <c r="H29" i="11" s="1"/>
  <c r="J24" i="11"/>
  <c r="J17" i="11"/>
  <c r="P19" i="11"/>
  <c r="N22" i="11"/>
  <c r="O23" i="11"/>
  <c r="O25" i="11" s="1"/>
  <c r="O29" i="11" s="1"/>
  <c r="J27" i="11"/>
  <c r="J29" i="11"/>
  <c r="F41" i="11"/>
  <c r="F45" i="11"/>
  <c r="F52" i="11"/>
  <c r="J18" i="11"/>
  <c r="F46" i="11"/>
  <c r="P52" i="11"/>
  <c r="F49" i="11"/>
  <c r="J22" i="11"/>
  <c r="J25" i="11"/>
  <c r="P26" i="11"/>
  <c r="F40" i="11"/>
  <c r="P44" i="11"/>
  <c r="F48" i="11"/>
  <c r="J28" i="11"/>
  <c r="F50" i="11"/>
  <c r="J20" i="11"/>
  <c r="P45" i="11"/>
  <c r="J19" i="11"/>
  <c r="P21" i="11"/>
  <c r="F39" i="11"/>
  <c r="P47" i="11"/>
  <c r="F42" i="11"/>
  <c r="P18" i="11"/>
  <c r="N21" i="11"/>
  <c r="P28" i="11"/>
  <c r="F44" i="11"/>
  <c r="I17" i="10"/>
  <c r="H22" i="10"/>
  <c r="H24" i="10" s="1"/>
  <c r="H28" i="10" s="1"/>
  <c r="I19" i="10"/>
  <c r="I16" i="10"/>
  <c r="M18" i="10"/>
  <c r="K21" i="10"/>
  <c r="L22" i="10"/>
  <c r="L24" i="10" s="1"/>
  <c r="L28" i="10" s="1"/>
  <c r="I26" i="10"/>
  <c r="I28" i="10"/>
  <c r="I21" i="10"/>
  <c r="I24" i="10"/>
  <c r="M25" i="10"/>
  <c r="I23" i="10"/>
  <c r="I18" i="10"/>
  <c r="M20" i="10"/>
  <c r="K25" i="10"/>
  <c r="I27" i="10"/>
  <c r="M17" i="10"/>
  <c r="K20" i="10"/>
  <c r="M27" i="10"/>
  <c r="U46" i="8" l="1"/>
  <c r="S50" i="8"/>
  <c r="Q40" i="8"/>
  <c r="N46" i="8"/>
  <c r="K62" i="10"/>
  <c r="K69" i="10"/>
  <c r="K61" i="10"/>
  <c r="K64" i="10"/>
  <c r="K59" i="10"/>
  <c r="M43" i="10"/>
  <c r="I38" i="10"/>
  <c r="I49" i="10"/>
  <c r="K47" i="10"/>
  <c r="I47" i="10"/>
  <c r="K43" i="10"/>
  <c r="I41" i="10"/>
  <c r="M50" i="10"/>
  <c r="K38" i="10"/>
  <c r="K41" i="10"/>
  <c r="M38" i="10"/>
  <c r="I50" i="10"/>
  <c r="K50" i="10"/>
  <c r="M47" i="10"/>
  <c r="K44" i="10"/>
  <c r="M49" i="10"/>
  <c r="I44" i="10"/>
  <c r="M44" i="10"/>
  <c r="I39" i="10"/>
  <c r="M39" i="10"/>
  <c r="M40" i="10"/>
  <c r="K39" i="10"/>
  <c r="I48" i="10"/>
  <c r="M48" i="10"/>
  <c r="I43" i="10"/>
  <c r="M42" i="10"/>
  <c r="K40" i="10"/>
  <c r="K42" i="10"/>
  <c r="M41" i="10"/>
  <c r="K48" i="10"/>
  <c r="K49" i="10"/>
  <c r="I40" i="10"/>
  <c r="M64" i="10"/>
  <c r="K51" i="10"/>
  <c r="I51" i="10"/>
  <c r="M69" i="10"/>
  <c r="M45" i="10"/>
  <c r="M62" i="10"/>
  <c r="M59" i="10"/>
  <c r="I62" i="10"/>
  <c r="I59" i="10"/>
  <c r="I61" i="10"/>
  <c r="I69" i="10"/>
  <c r="Q46" i="8" l="1"/>
  <c r="N50" i="8"/>
  <c r="S54" i="8"/>
  <c r="U54" i="8" s="1"/>
  <c r="U50" i="8"/>
  <c r="N54" i="8" l="1"/>
  <c r="Q54" i="8" s="1"/>
  <c r="Q50" i="8"/>
</calcChain>
</file>

<file path=xl/sharedStrings.xml><?xml version="1.0" encoding="utf-8"?>
<sst xmlns="http://schemas.openxmlformats.org/spreadsheetml/2006/main" count="387" uniqueCount="261">
  <si>
    <t>An die</t>
  </si>
  <si>
    <t>Einreichendes Kreditinstitut (Hausbank)</t>
  </si>
  <si>
    <t>Bearbeiter:</t>
  </si>
  <si>
    <t>Telefon:</t>
  </si>
  <si>
    <t>Datum:</t>
  </si>
  <si>
    <t>1. Antragsteller(-in)</t>
  </si>
  <si>
    <t>Name des/der Antragstellers(-in)/Firmenwortlaut</t>
  </si>
  <si>
    <t>nein</t>
  </si>
  <si>
    <t>Geschäftsadresse: Postleitzahl, Ort, Straße, Hausnummer</t>
  </si>
  <si>
    <t>Rechtsform (z.B. Einzelfirma, KG, Ges.m.b.H., Erwerbsgesellschaft usw.)</t>
  </si>
  <si>
    <t>Gegenstand des Unternehmens (Produktions- und Leistungsprogramm)</t>
  </si>
  <si>
    <t>Beschäftigtenanzahl: vor Übernahme</t>
  </si>
  <si>
    <t>nach Übernahme/Neugründung</t>
  </si>
  <si>
    <t>Bei Unternehmensübernahme: Name des Übergebers/Firmenwortlaut</t>
  </si>
  <si>
    <t xml:space="preserve"> ja</t>
  </si>
  <si>
    <t>Ansprechpartner:</t>
  </si>
  <si>
    <t xml:space="preserve">Firmenbuchnummer: </t>
  </si>
  <si>
    <t xml:space="preserve">im Firmenbuch eingetragen: </t>
  </si>
  <si>
    <t>2. Beantragte Beteiligung</t>
  </si>
  <si>
    <t>Verwendungszweck:</t>
  </si>
  <si>
    <t xml:space="preserve"> Beteiligungshöhe:</t>
  </si>
  <si>
    <t>Gewünschte Beteiligungslaufzeit: Gesamtlaufzeit:</t>
  </si>
  <si>
    <t>Jahre</t>
  </si>
  <si>
    <t>Abschichtung ab:</t>
  </si>
  <si>
    <t>Alle weiteren Betriebsstandorte: Postleitzahl, Ort, Straße, Hausnummer</t>
  </si>
  <si>
    <t>Gewerbeberechtigung(en)</t>
  </si>
  <si>
    <t xml:space="preserve"> </t>
  </si>
  <si>
    <t xml:space="preserve"> erteilt</t>
  </si>
  <si>
    <t xml:space="preserve"> beantragt</t>
  </si>
  <si>
    <t>Wohnadresse: Postleitzahl, Ort, Straße Hausnummer</t>
  </si>
  <si>
    <t>Geburtsdatum:</t>
  </si>
  <si>
    <t>halbjährliche Ratenhöhe:</t>
  </si>
  <si>
    <t>Kurzbeschreibung des Gründungs-/Übernahmeprojektes:</t>
  </si>
  <si>
    <t>a)</t>
  </si>
  <si>
    <t>Detaillierte Zusammenstellung der Investitionen aufgrund von Kostenschätzungen,</t>
  </si>
  <si>
    <t>(abzgl. Skonti und Rabatte)</t>
  </si>
  <si>
    <t>Datum</t>
  </si>
  <si>
    <t>Lieferfirma</t>
  </si>
  <si>
    <t>Gegenstand</t>
  </si>
  <si>
    <t>baulich</t>
  </si>
  <si>
    <t>Maschinen</t>
  </si>
  <si>
    <t>sonst.</t>
  </si>
  <si>
    <t>Einrichtung</t>
  </si>
  <si>
    <t>Kosten</t>
  </si>
  <si>
    <t>Spaltensummen</t>
  </si>
  <si>
    <t>b)</t>
  </si>
  <si>
    <t>c)</t>
  </si>
  <si>
    <t>d)</t>
  </si>
  <si>
    <t>e)</t>
  </si>
  <si>
    <t xml:space="preserve">Projektfinanzierung </t>
  </si>
  <si>
    <t xml:space="preserve"> sonstige Finanzierungen (bitte Finanzierungsquelle, Konditionen angeben)</t>
  </si>
  <si>
    <t>Förderungsstelle</t>
  </si>
  <si>
    <t>Art der Förderung</t>
  </si>
  <si>
    <t>Höhe der Förderung</t>
  </si>
  <si>
    <t>x)</t>
  </si>
  <si>
    <t>Sachinvestitionen</t>
  </si>
  <si>
    <t>Summe der sonstigen Gründungs-/Übernahmekosten</t>
  </si>
  <si>
    <t>Summe der Sachinvestitionen</t>
  </si>
  <si>
    <t>Gesamtkosten (a + b)</t>
  </si>
  <si>
    <r>
      <t xml:space="preserve">Sonstige Kosten </t>
    </r>
    <r>
      <rPr>
        <sz val="8"/>
        <rFont val="Arial"/>
        <family val="2"/>
      </rPr>
      <t>(Gründungskosten, Warenerstausstattung, Anlaufkosten, ...)</t>
    </r>
  </si>
  <si>
    <t>Eigenkapital (bitte Aufbringung angeben)</t>
  </si>
  <si>
    <t>Beantragte Beteiligungsfinanzierung</t>
  </si>
  <si>
    <t>Laufzeit:</t>
  </si>
  <si>
    <t>Zinsbegünstigter Bankkredit gem. Richtlinien für den OÖ. Gründerfonds</t>
  </si>
  <si>
    <t>Summe der Projektfinanzierung</t>
  </si>
  <si>
    <t>(in Kopie, bitte keine Originale beilegen):</t>
  </si>
  <si>
    <t>bitte ankreuzen</t>
  </si>
  <si>
    <t>liegt bei</t>
  </si>
  <si>
    <t>folgt</t>
  </si>
  <si>
    <t xml:space="preserve">l </t>
  </si>
  <si>
    <t>Lebenslauf</t>
  </si>
  <si>
    <t>Dienstgeberzeugnisse</t>
  </si>
  <si>
    <t>Nachweis der Aufgabe der unselbständigen Tätigkeit</t>
  </si>
  <si>
    <t>f)</t>
  </si>
  <si>
    <t>g)</t>
  </si>
  <si>
    <t xml:space="preserve">Bei Unternehmensübernahme: Kauf- oder Übergabevertrag und wenn möglich: Bilanz samt Gewinn- </t>
  </si>
  <si>
    <t>und Verlustrechnung des letzten Geschäftsjahres des zu übernehmenden Unternehmens</t>
  </si>
  <si>
    <t>(bei Nicht-Bilanzierenden: Einnahmen- und Ausgabenrechnung) und Anlagenverzeichnis</t>
  </si>
  <si>
    <t>h)</t>
  </si>
  <si>
    <t>i)</t>
  </si>
  <si>
    <t>Bei Gesellschaften/protokollierten Firmen: Gesellschaftsvertrag/Firmenbuchauszug</t>
  </si>
  <si>
    <t>j)</t>
  </si>
  <si>
    <t xml:space="preserve"> Inlandserlöse</t>
  </si>
  <si>
    <t xml:space="preserve"> Nebenerlöse</t>
  </si>
  <si>
    <t xml:space="preserve"> Erlösschmälerungen</t>
  </si>
  <si>
    <t xml:space="preserve"> Bestandsveränderungen</t>
  </si>
  <si>
    <t xml:space="preserve"> aktivierte Eigenleistungen</t>
  </si>
  <si>
    <t xml:space="preserve"> B E T R I E B S L E I S T U N G </t>
  </si>
  <si>
    <t xml:space="preserve"> R o h e r t r a g</t>
  </si>
  <si>
    <t xml:space="preserve"> B e t r i e b s e r g e b n i s </t>
  </si>
  <si>
    <t xml:space="preserve"> a.o. Aufwand</t>
  </si>
  <si>
    <t xml:space="preserve"> a.o. Ertrag</t>
  </si>
  <si>
    <t xml:space="preserve"> B i l a n z g e w i n n /  -  v e r l u s t</t>
  </si>
  <si>
    <t>3. Förderbare Projektkosten und Finanzierung</t>
  </si>
  <si>
    <t xml:space="preserve">  Privatentnahmen</t>
  </si>
  <si>
    <t xml:space="preserve">  Privatsteuer - Zahlungen</t>
  </si>
  <si>
    <t xml:space="preserve">  Privateinlagen  </t>
  </si>
  <si>
    <t xml:space="preserve"> Leasing, Miete, Pacht</t>
  </si>
  <si>
    <t>Geschäftsjahre</t>
  </si>
  <si>
    <t xml:space="preserve"> U m s a t z e r l ö s e </t>
  </si>
  <si>
    <t xml:space="preserve"> Waren- und Materialeinsatz  </t>
  </si>
  <si>
    <t xml:space="preserve"> Sachaufwand,  sonst. betriebl. Aufwand </t>
  </si>
  <si>
    <t xml:space="preserve"> Steuern v. Einkommen u. Ertrag  </t>
  </si>
  <si>
    <t xml:space="preserve"> Steuern und Abgaben</t>
  </si>
  <si>
    <t xml:space="preserve"> Personalaufwand *)</t>
  </si>
  <si>
    <t xml:space="preserve"> *) davon Bezüge der/des geschäftsführenden Gesellschafter/s</t>
  </si>
  <si>
    <t xml:space="preserve"> Von Einzelunternehmen u. Personengesellschaften zusätzlich auszufüllen:</t>
  </si>
  <si>
    <t xml:space="preserve"> Gewinn- und Verlustrechnung</t>
  </si>
  <si>
    <t xml:space="preserve"> Fremdleistungen</t>
  </si>
  <si>
    <t xml:space="preserve"> Zinsaufwand</t>
  </si>
  <si>
    <t xml:space="preserve"> Zinsertrag</t>
  </si>
  <si>
    <t xml:space="preserve"> Exporterlöse</t>
  </si>
  <si>
    <t xml:space="preserve"> AfA und GWG</t>
  </si>
  <si>
    <t>%</t>
  </si>
  <si>
    <t>EZ</t>
  </si>
  <si>
    <t>Katastral-</t>
  </si>
  <si>
    <t>gemeinde</t>
  </si>
  <si>
    <t>Anteil</t>
  </si>
  <si>
    <t>Verkehrswert</t>
  </si>
  <si>
    <t>Summe der eingetragenen Pfandrechte</t>
  </si>
  <si>
    <t>Höchstbetrags-</t>
  </si>
  <si>
    <t>hypothek</t>
  </si>
  <si>
    <t>Darlehenshypothek</t>
  </si>
  <si>
    <t>Höhe</t>
  </si>
  <si>
    <t>dzt. aushaftend</t>
  </si>
  <si>
    <t>Sonstiges</t>
  </si>
  <si>
    <t>Betriebsliegenschaft:</t>
  </si>
  <si>
    <t>eigene</t>
  </si>
  <si>
    <t>gemietet/gepachtet</t>
  </si>
  <si>
    <t>Höhe der mtl. Miete/Pacht:</t>
  </si>
  <si>
    <t>bzw. -voranschlägen wie folgt (oder in der Anlage)</t>
  </si>
  <si>
    <t>Kreditart:</t>
  </si>
  <si>
    <t>sonstige Bankkredite: Kreditgeber, Kreditart, Laufzeit</t>
  </si>
  <si>
    <t>4.1. Liegenschaftsbesitz des Beteiligungswerbers</t>
  </si>
  <si>
    <t>4. Vermögensverhältnisse</t>
  </si>
  <si>
    <t>4.2. Weitere Angaben über wirtschaftliche Verhältnisse</t>
  </si>
  <si>
    <t>Private Verpflichtungen (Bankschulden, Bürgschaften, Leasingverpflichtungen, ...)</t>
  </si>
  <si>
    <t>Gläubiger:</t>
  </si>
  <si>
    <t>"</t>
  </si>
  <si>
    <t xml:space="preserve">  Betrag:</t>
  </si>
  <si>
    <t xml:space="preserve">  "</t>
  </si>
  <si>
    <t xml:space="preserve">        "</t>
  </si>
  <si>
    <t xml:space="preserve">        Rückzahlung/-führung p.a.:  </t>
  </si>
  <si>
    <t xml:space="preserve">Einschlägige Gewerbeberechtigung(en) </t>
  </si>
  <si>
    <t>Unternehmenskonzept gem. Pkt. 5 der Richtlinien</t>
  </si>
  <si>
    <t>Bei kapitalmäßigen Verflechtungen: Genaue Angaben über die Beteiligungen</t>
  </si>
  <si>
    <t>Bei Bauvorhaben: behördlich genehmigter Bauplan samt Baubescheid und Niederschrift</t>
  </si>
  <si>
    <t xml:space="preserve">Kostenvoranschläge und eine detaillierte Zusammenstellung der Projektkosten gem. Pkt. 3 des </t>
  </si>
  <si>
    <t>Antragsformulares</t>
  </si>
  <si>
    <t>In folgenden Fällen zusätzlich erforderlich:</t>
  </si>
  <si>
    <t>6. Erforderliche Unterlagen:</t>
  </si>
  <si>
    <t>Sonstige Unterlagen:</t>
  </si>
  <si>
    <r>
      <t>5. Plan-Erfolgsrechnung</t>
    </r>
    <r>
      <rPr>
        <sz val="12"/>
        <rFont val="Arial"/>
        <family val="2"/>
      </rPr>
      <t xml:space="preserve"> (Kostenrechnungsansätze)</t>
    </r>
  </si>
  <si>
    <t>OÖ. Unternehmens-</t>
  </si>
  <si>
    <t>beteiligungsgesellschaft m.b.H.</t>
  </si>
  <si>
    <t>DVR:0994375</t>
  </si>
  <si>
    <t>. . . .</t>
  </si>
  <si>
    <t>Betrag ohne USt. in €</t>
  </si>
  <si>
    <t>in €</t>
  </si>
  <si>
    <r>
      <t xml:space="preserve">Untergrenze: </t>
    </r>
    <r>
      <rPr>
        <sz val="8"/>
        <rFont val="Arial"/>
        <family val="2"/>
      </rPr>
      <t/>
    </r>
  </si>
  <si>
    <t>Obergrenze:</t>
  </si>
  <si>
    <t>Stichtag der Unternehmensgründung bzw. -übernahme:</t>
  </si>
  <si>
    <t>8. Anschlusskredite - Bürgschaft OÖ.KGG:</t>
  </si>
  <si>
    <t xml:space="preserve">freihändig gemäß Pkt 4.2. dieser Richtlinie zu gewähren und beantragt dafür (ja/nein) bei der OÖ.Kreditgarantiegesellschaft mbH. </t>
  </si>
  <si>
    <t xml:space="preserve">Das einreichende Kreditinstitut erklärt sich vorbehaltlich einer positiven Gesamtbewilligung bereit,  nachstehende(n) Anschlusskredit(e) </t>
  </si>
  <si>
    <r>
      <t xml:space="preserve">die Übernahme deren richtliniengemäßer Ausfallsbürgschaft (Variante Bü. O ja -  gesonderter Bürgschaftsantrag einzureichen):          </t>
    </r>
    <r>
      <rPr>
        <i/>
        <sz val="9"/>
        <rFont val="Arial"/>
        <family val="2"/>
      </rPr>
      <t/>
    </r>
  </si>
  <si>
    <t>7. Zahlungsverkehr - Kontoverbindung:</t>
  </si>
  <si>
    <t xml:space="preserve">KI: </t>
  </si>
  <si>
    <t>Bei Miete, Leasing, Franchising, Lizenznutzung: Kopien aller Verträge</t>
  </si>
  <si>
    <t>Das antragstellende Unternehmen erteilt hiermit seine ausdrückliche Zustimmung zum obigen Lastschrifteinzug gem. Pkt. 7.6 der Richtlinie.</t>
  </si>
  <si>
    <t>k)</t>
  </si>
  <si>
    <t>Rechtsverbindliche Fertigung des Kreditinstitutes:</t>
  </si>
  <si>
    <t>Rechtsverbindliche Fertigung des/der Antragstellers(-in):</t>
  </si>
  <si>
    <t>Förderprogramm</t>
  </si>
  <si>
    <t>aus öffentlichen Mitteln (Bund, Land, Europäische Union, andere Rechtsträger) angesucht: x)</t>
  </si>
  <si>
    <t xml:space="preserve">Das antragstellende Unternehmen hat für das gegenständliche Finanzierungsvorhaben um folgende andere Förderungen </t>
  </si>
  <si>
    <t>Entscheidungen bzw. Änderungen sind der OÖ. Unternehmensbeteiligungsgesellschaft bekanntzugeben</t>
  </si>
  <si>
    <t>EURO</t>
  </si>
  <si>
    <t xml:space="preserve"> ERGEBNIS  GEWÖHNLICHE  GESCHÄFTSTÄTIGKEIT</t>
  </si>
  <si>
    <t xml:space="preserve"> sonst. Finanzergebnisse , Ergebnisse Anlagenverkauf</t>
  </si>
  <si>
    <r>
      <t xml:space="preserve">Zusätzlich beantragte Förderungen </t>
    </r>
    <r>
      <rPr>
        <sz val="9"/>
        <rFont val="Arial"/>
        <family val="2"/>
      </rPr>
      <t>(Mehrfachförderungen)</t>
    </r>
    <r>
      <rPr>
        <b/>
        <sz val="9"/>
        <rFont val="Arial"/>
        <family val="2"/>
      </rPr>
      <t>:</t>
    </r>
  </si>
  <si>
    <t xml:space="preserve">Auszahlung Beteiligungsnominale:                           </t>
  </si>
  <si>
    <t xml:space="preserve">Lastschrifteinzugsauftrag:              </t>
  </si>
  <si>
    <t>Kreditrahmen/-betrag:</t>
  </si>
  <si>
    <t>ja</t>
  </si>
  <si>
    <t>Jahre        mit KGG-Bü.:</t>
  </si>
  <si>
    <t>Nachweis der Qualifikation und der unselbständigen Tätigkeit während der letzten 5 Jahre durch</t>
  </si>
  <si>
    <t>IBAN:</t>
  </si>
  <si>
    <t>BIC:</t>
  </si>
  <si>
    <t>€ 20.000,–</t>
  </si>
  <si>
    <t>Bethlehemstraße 3, 4020 Linz</t>
  </si>
  <si>
    <t/>
  </si>
  <si>
    <t>€ 75.000,–</t>
  </si>
  <si>
    <t>Planrechnung</t>
  </si>
  <si>
    <t>Ist nicht erforderlich, wenn ein Beratungsbericht oder Businessplan vorgelegt wird.</t>
  </si>
  <si>
    <t>Beträge in EURO</t>
  </si>
  <si>
    <t>Plan-Gewinn- und Verlustrechnung</t>
  </si>
  <si>
    <t>(der ersten drei Geschäftsjahre nach Gründung/Übernahme)</t>
  </si>
  <si>
    <t>Jahr:</t>
  </si>
  <si>
    <t>in%</t>
  </si>
  <si>
    <t>Umsatzerlöse</t>
  </si>
  <si>
    <t xml:space="preserve">+/- </t>
  </si>
  <si>
    <t>Bestandsveränderungen</t>
  </si>
  <si>
    <t>+</t>
  </si>
  <si>
    <t>aktivierte Eigenleistungen</t>
  </si>
  <si>
    <t>Betriebsleistung</t>
  </si>
  <si>
    <t>-</t>
  </si>
  <si>
    <t>Waren- und Materialeinsatz</t>
  </si>
  <si>
    <t>Personalaufwand *)</t>
  </si>
  <si>
    <t>Mietaufwand (incl. Leasingraten), Pacht</t>
  </si>
  <si>
    <t>Marketingaufwand</t>
  </si>
  <si>
    <t>sonstiger betrieblicher Aufwand</t>
  </si>
  <si>
    <t>Abschreibungen</t>
  </si>
  <si>
    <t>Betriebsergebnis</t>
  </si>
  <si>
    <t>Zinsertrag/-aufwand</t>
  </si>
  <si>
    <t>Ergebnis der gewöhnlichen Geschäftstätigkeit</t>
  </si>
  <si>
    <t>+/-</t>
  </si>
  <si>
    <t>a.o. Erträge/a.o. Aufwand</t>
  </si>
  <si>
    <t>Steuern von Einkünften und Erträgen</t>
  </si>
  <si>
    <t>Rücklagen/Gesellschafterverrechnung</t>
  </si>
  <si>
    <t>Jahresüberschuß/-fehlbetrag = Gewinn/Verlust</t>
  </si>
  <si>
    <t xml:space="preserve">*) </t>
  </si>
  <si>
    <t>davon Bezüge der/des geschäftsführenden Gesellschafter/s</t>
  </si>
  <si>
    <t>Eröffnungsbilanz (bzw. Status für E/A-Rechner) per</t>
  </si>
  <si>
    <t>(Ist nicht erforderlich, wenn eine von einem Wirtschaftstreuhänder/Steuerberater erstellte, steuerliche Bilanz des 1. Geschäftsjahres vorgelegt wird.)</t>
  </si>
  <si>
    <t>AKTIVA</t>
  </si>
  <si>
    <t>PASSIVA</t>
  </si>
  <si>
    <t>Anlagevermögen</t>
  </si>
  <si>
    <t>Eigenkapital</t>
  </si>
  <si>
    <t>Konzessionen, Rechte</t>
  </si>
  <si>
    <t>Eigenkapital/Stammkapital eingezahlt</t>
  </si>
  <si>
    <t>Firmenwert</t>
  </si>
  <si>
    <t>Gesellschafterverrechnung</t>
  </si>
  <si>
    <t>Grundstücke, Baulichkeiten</t>
  </si>
  <si>
    <t>Rücklagen</t>
  </si>
  <si>
    <t>Maschinen, Betriebs- und Geschäftsausstattung</t>
  </si>
  <si>
    <t>Summe Eigenkapital</t>
  </si>
  <si>
    <t>Fahrzeuge</t>
  </si>
  <si>
    <t>Fremdkapital</t>
  </si>
  <si>
    <t>Beteiligungen</t>
  </si>
  <si>
    <t>langfristiges Fremdkapital</t>
  </si>
  <si>
    <t>Wertpapiere</t>
  </si>
  <si>
    <t>langfristige Verbindlichkeiten gegenüber Banken</t>
  </si>
  <si>
    <t>Summe Anlagevermögen</t>
  </si>
  <si>
    <t>Rückstellungen</t>
  </si>
  <si>
    <t>Umlaufvermögen</t>
  </si>
  <si>
    <t>kurzfristiges Fremdkapital</t>
  </si>
  <si>
    <t>Warenvorräte, Roh-, Hilfs- und Betriebsstoffe</t>
  </si>
  <si>
    <t>kurzfristige Verbindlichkeiten gegenüber Banken</t>
  </si>
  <si>
    <t>Forderungen aus Lieferungen und Leistungen</t>
  </si>
  <si>
    <t>Verbindlichkeiten aus Lieferungen und Leistungen</t>
  </si>
  <si>
    <t>Sonstige Forderungen</t>
  </si>
  <si>
    <t>Wechselverbindlichkeiten</t>
  </si>
  <si>
    <t>Kassenbestand, Guthaben bei Banken</t>
  </si>
  <si>
    <t>Sonstige Verbindlichkeiten</t>
  </si>
  <si>
    <t>Summe Umlaufvermögen</t>
  </si>
  <si>
    <t>Summe Fremdkapital</t>
  </si>
  <si>
    <t>SUMME AKTIVA</t>
  </si>
  <si>
    <t>SUMME PASSIVA</t>
  </si>
  <si>
    <t>Anmerkungen (bei umfangreicher Darstellung auf eigenem Blatt!)</t>
  </si>
  <si>
    <t>Planbilanz (bzw. Status für E/A-Rechner)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</si>
</sst>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€&quot;\ * #,##0.00_-;\-&quot;€&quot;\ * #,##0.00_-;_-&quot;€&quot;\ * &quot;-&quot;??_-;_-@_-"/>
    <numFmt numFmtId="164" formatCode="0.000"/>
    <numFmt numFmtId="165" formatCode="d/\ mmmm\ yyyy"/>
    <numFmt numFmtId="166" formatCode="#,##0\ \ \ \ \ \ "/>
    <numFmt numFmtId="167" formatCode="0.0\ \ "/>
    <numFmt numFmtId="168" formatCode="#,##0\ \ \ \ \ \ \ \ \ \ \ \ \ \ \ "/>
    <numFmt numFmtId="169" formatCode="0.0\ "/>
    <numFmt numFmtId="170" formatCode="_-[$€-2]\ * #,##0.00_-;\-[$€-2]\ * #,##0.00_-;_-[$€-2]\ * &quot;-&quot;??_-"/>
    <numFmt numFmtId="171" formatCode="[$€-2]\ #,##0.00;\-[$€-2]\ #,##0.00"/>
    <numFmt numFmtId="172" formatCode="0.0"/>
    <numFmt numFmtId="173" formatCode="0.0%"/>
    <numFmt numFmtId="174" formatCode="_-* #,##0.00\ _D_M_-;\-* #,##0.00\ _D_M_-;_-* &quot;-&quot;??\ _D_M_-;_-@_-"/>
  </numFmts>
  <fonts count="32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7"/>
      <name val="Arial"/>
      <family val="2"/>
    </font>
    <font>
      <sz val="8"/>
      <name val="Wingdings"/>
      <charset val="2"/>
    </font>
    <font>
      <b/>
      <sz val="8"/>
      <color indexed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8"/>
      <color rgb="FF335F92"/>
      <name val="Arial"/>
      <family val="2"/>
    </font>
    <font>
      <sz val="40"/>
      <name val="Arial"/>
      <family val="2"/>
    </font>
    <font>
      <b/>
      <sz val="10"/>
      <name val="Times New Roman"/>
      <family val="1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22"/>
        <bgColor rgb="FFD1C8B5"/>
      </patternFill>
    </fill>
    <fill>
      <patternFill patternType="solid">
        <fgColor rgb="FFD1C8B5"/>
        <bgColor indexed="64"/>
      </patternFill>
    </fill>
    <fill>
      <patternFill patternType="solid">
        <fgColor rgb="FF0066FF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728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0" xfId="0" applyFill="1" applyBorder="1"/>
    <xf numFmtId="0" fontId="4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5" fillId="0" borderId="0" xfId="0" applyFont="1" applyBorder="1"/>
    <xf numFmtId="0" fontId="5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Border="1" applyAlignment="1"/>
    <xf numFmtId="0" fontId="0" fillId="0" borderId="0" xfId="0" applyAlignment="1"/>
    <xf numFmtId="0" fontId="5" fillId="0" borderId="2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right"/>
    </xf>
    <xf numFmtId="0" fontId="5" fillId="0" borderId="5" xfId="0" applyFont="1" applyBorder="1"/>
    <xf numFmtId="0" fontId="5" fillId="0" borderId="1" xfId="0" applyFont="1" applyBorder="1" applyAlignment="1">
      <alignment horizontal="right"/>
    </xf>
    <xf numFmtId="0" fontId="5" fillId="0" borderId="6" xfId="0" applyFont="1" applyBorder="1"/>
    <xf numFmtId="0" fontId="5" fillId="0" borderId="7" xfId="0" applyFont="1" applyBorder="1"/>
    <xf numFmtId="0" fontId="7" fillId="0" borderId="1" xfId="0" applyFont="1" applyBorder="1" applyAlignment="1" applyProtection="1">
      <alignment horizontal="left"/>
    </xf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5" fillId="0" borderId="8" xfId="0" applyFont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/>
    <xf numFmtId="0" fontId="7" fillId="0" borderId="6" xfId="0" applyFont="1" applyBorder="1" applyProtection="1"/>
    <xf numFmtId="0" fontId="1" fillId="0" borderId="10" xfId="0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/>
    </xf>
    <xf numFmtId="0" fontId="7" fillId="0" borderId="8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1" xfId="0" applyFont="1" applyBorder="1"/>
    <xf numFmtId="0" fontId="8" fillId="0" borderId="0" xfId="0" applyFont="1"/>
    <xf numFmtId="0" fontId="5" fillId="0" borderId="1" xfId="0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NumberFormat="1" applyFont="1" applyBorder="1" applyAlignment="1" applyProtection="1"/>
    <xf numFmtId="0" fontId="5" fillId="0" borderId="1" xfId="0" applyFont="1" applyBorder="1" applyAlignment="1" applyProtection="1">
      <alignment horizontal="right"/>
    </xf>
    <xf numFmtId="0" fontId="5" fillId="0" borderId="0" xfId="0" applyFont="1" applyBorder="1" applyAlignment="1">
      <alignment horizontal="center"/>
    </xf>
    <xf numFmtId="0" fontId="7" fillId="0" borderId="0" xfId="0" applyFont="1" applyBorder="1" applyProtection="1"/>
    <xf numFmtId="0" fontId="5" fillId="0" borderId="8" xfId="0" applyFont="1" applyBorder="1" applyProtection="1"/>
    <xf numFmtId="0" fontId="8" fillId="0" borderId="0" xfId="0" applyFont="1" applyBorder="1"/>
    <xf numFmtId="0" fontId="9" fillId="0" borderId="4" xfId="0" applyFont="1" applyBorder="1"/>
    <xf numFmtId="0" fontId="0" fillId="0" borderId="7" xfId="0" applyBorder="1"/>
    <xf numFmtId="0" fontId="9" fillId="0" borderId="3" xfId="0" applyFont="1" applyBorder="1"/>
    <xf numFmtId="0" fontId="10" fillId="0" borderId="0" xfId="0" applyFont="1" applyFill="1" applyBorder="1" applyProtection="1">
      <protection hidden="1"/>
    </xf>
    <xf numFmtId="0" fontId="10" fillId="0" borderId="6" xfId="0" applyFont="1" applyFill="1" applyBorder="1" applyProtection="1"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0" fillId="0" borderId="0" xfId="0" applyFont="1" applyFill="1" applyAlignment="1" applyProtection="1">
      <alignment vertical="center"/>
      <protection hidden="1"/>
    </xf>
    <xf numFmtId="0" fontId="10" fillId="0" borderId="8" xfId="0" applyFont="1" applyFill="1" applyBorder="1" applyAlignment="1" applyProtection="1">
      <alignment vertical="center"/>
      <protection hidden="1"/>
    </xf>
    <xf numFmtId="0" fontId="10" fillId="0" borderId="9" xfId="0" applyFont="1" applyFill="1" applyBorder="1" applyAlignment="1" applyProtection="1">
      <alignment vertical="center"/>
      <protection hidden="1"/>
    </xf>
    <xf numFmtId="0" fontId="10" fillId="0" borderId="8" xfId="0" applyFont="1" applyFill="1" applyBorder="1" applyAlignment="1" applyProtection="1">
      <alignment horizontal="right" vertical="center"/>
      <protection hidden="1"/>
    </xf>
    <xf numFmtId="0" fontId="10" fillId="0" borderId="8" xfId="0" applyFont="1" applyFill="1" applyBorder="1" applyAlignment="1" applyProtection="1">
      <alignment horizontal="left" vertical="center"/>
      <protection hidden="1"/>
    </xf>
    <xf numFmtId="0" fontId="9" fillId="0" borderId="0" xfId="0" applyFont="1"/>
    <xf numFmtId="0" fontId="5" fillId="0" borderId="0" xfId="0" applyFont="1" applyAlignment="1">
      <alignment horizontal="right"/>
    </xf>
    <xf numFmtId="0" fontId="10" fillId="0" borderId="0" xfId="0" applyFont="1" applyFill="1" applyBorder="1"/>
    <xf numFmtId="0" fontId="10" fillId="0" borderId="4" xfId="0" applyFont="1" applyFill="1" applyBorder="1"/>
    <xf numFmtId="0" fontId="10" fillId="0" borderId="0" xfId="0" applyFont="1" applyFill="1"/>
    <xf numFmtId="0" fontId="0" fillId="0" borderId="12" xfId="0" applyFill="1" applyBorder="1"/>
    <xf numFmtId="0" fontId="0" fillId="0" borderId="8" xfId="0" applyFill="1" applyBorder="1"/>
    <xf numFmtId="0" fontId="0" fillId="0" borderId="9" xfId="0" applyFill="1" applyBorder="1"/>
    <xf numFmtId="0" fontId="10" fillId="0" borderId="6" xfId="0" applyFont="1" applyFill="1" applyBorder="1"/>
    <xf numFmtId="0" fontId="5" fillId="0" borderId="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5" fillId="0" borderId="2" xfId="0" applyFont="1" applyBorder="1" applyProtection="1"/>
    <xf numFmtId="0" fontId="10" fillId="0" borderId="3" xfId="0" applyFont="1" applyFill="1" applyBorder="1"/>
    <xf numFmtId="0" fontId="10" fillId="0" borderId="5" xfId="0" applyFont="1" applyFill="1" applyBorder="1"/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>
      <alignment horizontal="centerContinuous"/>
    </xf>
    <xf numFmtId="0" fontId="11" fillId="0" borderId="0" xfId="0" applyFont="1" applyFill="1" applyProtection="1">
      <protection hidden="1"/>
    </xf>
    <xf numFmtId="0" fontId="11" fillId="0" borderId="0" xfId="0" applyFont="1" applyFill="1" applyBorder="1" applyProtection="1">
      <protection hidden="1"/>
    </xf>
    <xf numFmtId="0" fontId="11" fillId="0" borderId="7" xfId="0" applyFont="1" applyFill="1" applyBorder="1" applyAlignment="1" applyProtection="1">
      <alignment horizontal="right"/>
      <protection hidden="1"/>
    </xf>
    <xf numFmtId="0" fontId="11" fillId="0" borderId="1" xfId="0" applyFont="1" applyFill="1" applyBorder="1" applyAlignment="1" applyProtection="1">
      <alignment vertical="center"/>
      <protection hidden="1"/>
    </xf>
    <xf numFmtId="0" fontId="11" fillId="0" borderId="2" xfId="0" applyFont="1" applyFill="1" applyBorder="1" applyAlignment="1" applyProtection="1">
      <alignment horizontal="right" vertical="center"/>
      <protection hidden="1"/>
    </xf>
    <xf numFmtId="0" fontId="7" fillId="0" borderId="13" xfId="0" applyFont="1" applyBorder="1" applyAlignment="1">
      <alignment horizontal="centerContinuous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 applyProtection="1">
      <alignment horizontal="right"/>
    </xf>
    <xf numFmtId="0" fontId="5" fillId="0" borderId="12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7" fillId="0" borderId="8" xfId="0" applyFont="1" applyBorder="1" applyAlignment="1" applyProtection="1">
      <alignment horizontal="left"/>
    </xf>
    <xf numFmtId="0" fontId="5" fillId="0" borderId="14" xfId="0" applyFont="1" applyBorder="1" applyAlignment="1" applyProtection="1">
      <alignment horizontal="right"/>
    </xf>
    <xf numFmtId="0" fontId="11" fillId="0" borderId="0" xfId="0" applyFont="1"/>
    <xf numFmtId="0" fontId="2" fillId="0" borderId="0" xfId="0" applyFont="1"/>
    <xf numFmtId="0" fontId="14" fillId="0" borderId="0" xfId="0" applyFont="1" applyBorder="1"/>
    <xf numFmtId="0" fontId="10" fillId="0" borderId="3" xfId="0" applyFont="1" applyBorder="1"/>
    <xf numFmtId="0" fontId="14" fillId="0" borderId="4" xfId="0" applyFont="1" applyBorder="1"/>
    <xf numFmtId="0" fontId="11" fillId="0" borderId="4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0" fontId="10" fillId="0" borderId="0" xfId="0" applyFont="1" applyBorder="1"/>
    <xf numFmtId="0" fontId="10" fillId="0" borderId="6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10" fillId="0" borderId="8" xfId="0" applyFont="1" applyBorder="1"/>
    <xf numFmtId="0" fontId="10" fillId="0" borderId="12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3" xfId="0" applyFont="1" applyBorder="1" applyAlignment="1">
      <alignment horizontal="centerContinuous"/>
    </xf>
    <xf numFmtId="0" fontId="11" fillId="0" borderId="4" xfId="0" applyFont="1" applyBorder="1" applyAlignment="1">
      <alignment horizontal="centerContinuous"/>
    </xf>
    <xf numFmtId="0" fontId="11" fillId="0" borderId="5" xfId="0" applyFont="1" applyBorder="1" applyAlignment="1">
      <alignment horizontal="centerContinuous"/>
    </xf>
    <xf numFmtId="0" fontId="10" fillId="0" borderId="4" xfId="0" applyFont="1" applyBorder="1" applyAlignment="1">
      <alignment horizontal="centerContinuous"/>
    </xf>
    <xf numFmtId="0" fontId="11" fillId="0" borderId="7" xfId="0" applyFont="1" applyBorder="1" applyAlignment="1">
      <alignment horizontal="centerContinuous"/>
    </xf>
    <xf numFmtId="0" fontId="10" fillId="0" borderId="5" xfId="0" applyFont="1" applyBorder="1" applyAlignment="1">
      <alignment horizontal="center"/>
    </xf>
    <xf numFmtId="0" fontId="10" fillId="0" borderId="12" xfId="0" applyFont="1" applyBorder="1"/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3" fontId="11" fillId="0" borderId="15" xfId="0" applyNumberFormat="1" applyFont="1" applyBorder="1" applyAlignment="1" applyProtection="1">
      <alignment horizontal="right"/>
    </xf>
    <xf numFmtId="3" fontId="11" fillId="0" borderId="5" xfId="0" applyNumberFormat="1" applyFont="1" applyBorder="1" applyAlignment="1" applyProtection="1">
      <alignment horizontal="right"/>
    </xf>
    <xf numFmtId="0" fontId="14" fillId="0" borderId="0" xfId="0" applyFont="1" applyBorder="1" applyAlignment="1">
      <alignment horizontal="right"/>
    </xf>
    <xf numFmtId="0" fontId="14" fillId="0" borderId="8" xfId="0" applyFont="1" applyBorder="1"/>
    <xf numFmtId="0" fontId="14" fillId="0" borderId="8" xfId="0" applyFont="1" applyBorder="1" applyAlignment="1">
      <alignment horizontal="right"/>
    </xf>
    <xf numFmtId="0" fontId="10" fillId="0" borderId="16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18" xfId="0" applyFont="1" applyBorder="1" applyAlignment="1" applyProtection="1">
      <alignment horizontal="right"/>
    </xf>
    <xf numFmtId="49" fontId="14" fillId="0" borderId="8" xfId="0" applyNumberFormat="1" applyFont="1" applyBorder="1" applyAlignment="1">
      <alignment horizontal="left"/>
    </xf>
    <xf numFmtId="0" fontId="11" fillId="0" borderId="8" xfId="0" applyFont="1" applyBorder="1"/>
    <xf numFmtId="0" fontId="10" fillId="0" borderId="19" xfId="0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0" fontId="10" fillId="0" borderId="21" xfId="0" applyFont="1" applyBorder="1" applyAlignment="1" applyProtection="1">
      <alignment horizontal="right"/>
    </xf>
    <xf numFmtId="49" fontId="14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10" fillId="0" borderId="6" xfId="0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0" fontId="10" fillId="0" borderId="7" xfId="0" applyFont="1" applyBorder="1" applyAlignment="1" applyProtection="1">
      <alignment horizontal="right"/>
    </xf>
    <xf numFmtId="0" fontId="14" fillId="0" borderId="7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3" fontId="11" fillId="0" borderId="0" xfId="0" applyNumberFormat="1" applyFont="1" applyBorder="1" applyAlignment="1" applyProtection="1">
      <alignment horizontal="right"/>
    </xf>
    <xf numFmtId="0" fontId="10" fillId="0" borderId="22" xfId="0" applyFont="1" applyBorder="1"/>
    <xf numFmtId="0" fontId="14" fillId="0" borderId="1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1" xfId="0" applyFont="1" applyBorder="1" applyAlignment="1" applyProtection="1">
      <alignment horizontal="right"/>
    </xf>
    <xf numFmtId="3" fontId="10" fillId="0" borderId="1" xfId="0" applyNumberFormat="1" applyFont="1" applyBorder="1" applyAlignment="1" applyProtection="1">
      <alignment horizontal="right"/>
    </xf>
    <xf numFmtId="0" fontId="10" fillId="0" borderId="2" xfId="0" applyFont="1" applyBorder="1" applyAlignment="1" applyProtection="1">
      <alignment horizontal="right"/>
    </xf>
    <xf numFmtId="0" fontId="10" fillId="0" borderId="22" xfId="0" applyFont="1" applyBorder="1" applyAlignment="1">
      <alignment horizontal="right"/>
    </xf>
    <xf numFmtId="0" fontId="10" fillId="0" borderId="8" xfId="0" applyFont="1" applyBorder="1" applyProtection="1"/>
    <xf numFmtId="0" fontId="10" fillId="0" borderId="12" xfId="0" applyFont="1" applyBorder="1" applyAlignment="1">
      <alignment horizontal="right"/>
    </xf>
    <xf numFmtId="0" fontId="10" fillId="0" borderId="9" xfId="0" applyFont="1" applyBorder="1" applyAlignment="1" applyProtection="1">
      <alignment horizontal="right"/>
    </xf>
    <xf numFmtId="0" fontId="10" fillId="0" borderId="16" xfId="0" applyFont="1" applyBorder="1" applyAlignment="1" applyProtection="1">
      <alignment horizontal="right"/>
    </xf>
    <xf numFmtId="0" fontId="10" fillId="0" borderId="23" xfId="0" applyFont="1" applyBorder="1" applyAlignment="1" applyProtection="1">
      <alignment horizontal="right"/>
    </xf>
    <xf numFmtId="0" fontId="10" fillId="0" borderId="19" xfId="0" applyFont="1" applyBorder="1" applyAlignment="1" applyProtection="1">
      <alignment horizontal="right"/>
    </xf>
    <xf numFmtId="0" fontId="10" fillId="0" borderId="17" xfId="0" applyFont="1" applyBorder="1" applyAlignment="1" applyProtection="1">
      <alignment horizontal="right"/>
    </xf>
    <xf numFmtId="3" fontId="11" fillId="0" borderId="0" xfId="0" applyNumberFormat="1" applyFont="1"/>
    <xf numFmtId="0" fontId="11" fillId="0" borderId="0" xfId="0" applyFont="1" applyProtection="1"/>
    <xf numFmtId="0" fontId="14" fillId="0" borderId="3" xfId="0" applyFont="1" applyBorder="1"/>
    <xf numFmtId="0" fontId="10" fillId="0" borderId="3" xfId="0" applyFont="1" applyBorder="1" applyAlignment="1" applyProtection="1">
      <alignment horizontal="right"/>
    </xf>
    <xf numFmtId="3" fontId="10" fillId="0" borderId="4" xfId="0" applyNumberFormat="1" applyFont="1" applyBorder="1" applyAlignment="1" applyProtection="1">
      <alignment horizontal="right"/>
    </xf>
    <xf numFmtId="0" fontId="10" fillId="0" borderId="5" xfId="0" applyFont="1" applyBorder="1" applyAlignment="1" applyProtection="1">
      <alignment horizontal="right"/>
    </xf>
    <xf numFmtId="0" fontId="10" fillId="0" borderId="0" xfId="0" applyFont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0" fillId="0" borderId="6" xfId="0" applyFont="1" applyBorder="1" applyAlignment="1" applyProtection="1">
      <alignment horizontal="right" vertical="top"/>
    </xf>
    <xf numFmtId="3" fontId="10" fillId="0" borderId="0" xfId="0" applyNumberFormat="1" applyFont="1" applyBorder="1" applyAlignment="1" applyProtection="1">
      <alignment horizontal="right" vertical="top"/>
    </xf>
    <xf numFmtId="0" fontId="10" fillId="0" borderId="7" xfId="0" applyFont="1" applyBorder="1" applyAlignment="1" applyProtection="1">
      <alignment horizontal="right" vertical="top"/>
    </xf>
    <xf numFmtId="164" fontId="10" fillId="0" borderId="0" xfId="0" applyNumberFormat="1" applyFont="1" applyBorder="1"/>
    <xf numFmtId="0" fontId="10" fillId="0" borderId="6" xfId="0" applyFont="1" applyBorder="1" applyAlignment="1" applyProtection="1">
      <alignment horizontal="right"/>
    </xf>
    <xf numFmtId="0" fontId="14" fillId="0" borderId="0" xfId="0" applyFont="1" applyBorder="1" applyAlignment="1">
      <alignment horizontal="left"/>
    </xf>
    <xf numFmtId="0" fontId="10" fillId="0" borderId="0" xfId="0" applyFont="1" applyBorder="1" applyProtection="1"/>
    <xf numFmtId="0" fontId="10" fillId="0" borderId="12" xfId="0" applyFont="1" applyBorder="1" applyAlignment="1">
      <alignment horizontal="left"/>
    </xf>
    <xf numFmtId="0" fontId="11" fillId="0" borderId="8" xfId="0" applyFont="1" applyBorder="1" applyProtection="1"/>
    <xf numFmtId="0" fontId="10" fillId="0" borderId="7" xfId="0" applyFont="1" applyBorder="1" applyAlignment="1">
      <alignment horizontal="right"/>
    </xf>
    <xf numFmtId="49" fontId="10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Alignment="1" applyProtection="1">
      <alignment horizontal="left"/>
    </xf>
    <xf numFmtId="49" fontId="10" fillId="0" borderId="8" xfId="0" applyNumberFormat="1" applyFont="1" applyBorder="1"/>
    <xf numFmtId="0" fontId="10" fillId="0" borderId="8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3" fontId="10" fillId="0" borderId="24" xfId="0" applyNumberFormat="1" applyFont="1" applyBorder="1" applyAlignment="1">
      <alignment horizontal="right"/>
    </xf>
    <xf numFmtId="0" fontId="11" fillId="0" borderId="12" xfId="0" applyFont="1" applyBorder="1"/>
    <xf numFmtId="0" fontId="10" fillId="0" borderId="19" xfId="0" applyFont="1" applyBorder="1" applyAlignment="1">
      <alignment horizontal="left"/>
    </xf>
    <xf numFmtId="0" fontId="10" fillId="0" borderId="20" xfId="0" applyFont="1" applyBorder="1"/>
    <xf numFmtId="0" fontId="10" fillId="0" borderId="21" xfId="0" applyFont="1" applyBorder="1" applyProtection="1"/>
    <xf numFmtId="0" fontId="10" fillId="0" borderId="7" xfId="0" applyFont="1" applyBorder="1"/>
    <xf numFmtId="0" fontId="15" fillId="0" borderId="0" xfId="0" applyFont="1" applyBorder="1" applyAlignment="1">
      <alignment horizontal="left"/>
    </xf>
    <xf numFmtId="0" fontId="10" fillId="0" borderId="6" xfId="0" applyFont="1" applyBorder="1" applyProtection="1"/>
    <xf numFmtId="0" fontId="10" fillId="0" borderId="0" xfId="0" applyFont="1" applyBorder="1" applyAlignment="1" applyProtection="1">
      <alignment horizontal="left"/>
    </xf>
    <xf numFmtId="0" fontId="10" fillId="0" borderId="7" xfId="0" applyFont="1" applyBorder="1" applyProtection="1"/>
    <xf numFmtId="0" fontId="10" fillId="0" borderId="0" xfId="0" applyFont="1" applyBorder="1" applyAlignment="1" applyProtection="1">
      <alignment horizontal="center"/>
    </xf>
    <xf numFmtId="0" fontId="10" fillId="0" borderId="0" xfId="0" applyFont="1" applyProtection="1"/>
    <xf numFmtId="0" fontId="10" fillId="0" borderId="7" xfId="0" applyFont="1" applyBorder="1" applyAlignment="1" applyProtection="1">
      <alignment horizontal="left"/>
    </xf>
    <xf numFmtId="0" fontId="10" fillId="0" borderId="0" xfId="0" applyFont="1" applyAlignment="1">
      <alignment horizontal="centerContinuous"/>
    </xf>
    <xf numFmtId="0" fontId="10" fillId="0" borderId="8" xfId="0" applyFont="1" applyBorder="1" applyAlignment="1" applyProtection="1">
      <alignment horizontal="left"/>
    </xf>
    <xf numFmtId="14" fontId="10" fillId="0" borderId="8" xfId="0" applyNumberFormat="1" applyFont="1" applyBorder="1" applyAlignment="1" applyProtection="1">
      <alignment horizontal="left"/>
    </xf>
    <xf numFmtId="4" fontId="10" fillId="0" borderId="8" xfId="0" applyNumberFormat="1" applyFont="1" applyBorder="1" applyAlignment="1" applyProtection="1">
      <alignment horizontal="centerContinuous"/>
    </xf>
    <xf numFmtId="0" fontId="10" fillId="0" borderId="9" xfId="0" applyFont="1" applyBorder="1" applyAlignment="1" applyProtection="1">
      <alignment horizontal="centerContinuous"/>
    </xf>
    <xf numFmtId="0" fontId="10" fillId="0" borderId="12" xfId="0" applyFont="1" applyBorder="1" applyProtection="1"/>
    <xf numFmtId="0" fontId="0" fillId="0" borderId="0" xfId="0" applyBorder="1"/>
    <xf numFmtId="0" fontId="5" fillId="0" borderId="12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8" xfId="0" applyFont="1" applyBorder="1"/>
    <xf numFmtId="0" fontId="5" fillId="0" borderId="25" xfId="0" applyFont="1" applyBorder="1" applyAlignment="1">
      <alignment horizontal="centerContinuous"/>
    </xf>
    <xf numFmtId="0" fontId="5" fillId="0" borderId="26" xfId="0" applyFont="1" applyBorder="1" applyAlignment="1">
      <alignment horizontal="centerContinuous"/>
    </xf>
    <xf numFmtId="0" fontId="5" fillId="0" borderId="27" xfId="0" applyFont="1" applyBorder="1" applyAlignment="1">
      <alignment horizontal="centerContinuous"/>
    </xf>
    <xf numFmtId="0" fontId="8" fillId="0" borderId="26" xfId="0" applyFont="1" applyBorder="1"/>
    <xf numFmtId="0" fontId="5" fillId="0" borderId="7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6" xfId="0" applyBorder="1"/>
    <xf numFmtId="0" fontId="17" fillId="0" borderId="0" xfId="0" applyFont="1" applyBorder="1"/>
    <xf numFmtId="0" fontId="17" fillId="0" borderId="8" xfId="0" applyFont="1" applyBorder="1"/>
    <xf numFmtId="0" fontId="0" fillId="0" borderId="0" xfId="0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 applyAlignment="1">
      <alignment horizontal="left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fill"/>
    </xf>
    <xf numFmtId="0" fontId="5" fillId="0" borderId="6" xfId="0" applyFont="1" applyBorder="1" applyAlignment="1">
      <alignment horizontal="fill"/>
    </xf>
    <xf numFmtId="0" fontId="5" fillId="0" borderId="7" xfId="0" applyFont="1" applyBorder="1" applyAlignment="1">
      <alignment horizontal="fill"/>
    </xf>
    <xf numFmtId="0" fontId="5" fillId="0" borderId="4" xfId="0" applyFont="1" applyBorder="1" applyAlignment="1">
      <alignment horizontal="fill"/>
    </xf>
    <xf numFmtId="0" fontId="5" fillId="0" borderId="3" xfId="0" applyFont="1" applyBorder="1" applyAlignment="1">
      <alignment horizontal="fill"/>
    </xf>
    <xf numFmtId="0" fontId="5" fillId="0" borderId="5" xfId="0" applyFont="1" applyBorder="1" applyAlignment="1">
      <alignment horizontal="fill"/>
    </xf>
    <xf numFmtId="0" fontId="5" fillId="0" borderId="0" xfId="0" applyFont="1" applyAlignment="1">
      <alignment horizontal="fill"/>
    </xf>
    <xf numFmtId="0" fontId="5" fillId="0" borderId="8" xfId="0" applyFont="1" applyBorder="1" applyAlignment="1">
      <alignment horizontal="fill"/>
    </xf>
    <xf numFmtId="0" fontId="5" fillId="0" borderId="12" xfId="0" applyFont="1" applyBorder="1" applyAlignment="1">
      <alignment horizontal="fill"/>
    </xf>
    <xf numFmtId="0" fontId="5" fillId="0" borderId="9" xfId="0" applyFont="1" applyBorder="1" applyAlignment="1">
      <alignment horizontal="fill"/>
    </xf>
    <xf numFmtId="0" fontId="18" fillId="0" borderId="0" xfId="0" applyFont="1" applyBorder="1" applyProtection="1"/>
    <xf numFmtId="0" fontId="0" fillId="0" borderId="9" xfId="0" applyBorder="1"/>
    <xf numFmtId="0" fontId="12" fillId="0" borderId="0" xfId="0" applyFont="1" applyBorder="1" applyProtection="1"/>
    <xf numFmtId="0" fontId="19" fillId="0" borderId="0" xfId="0" applyFont="1"/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8" xfId="0" applyFont="1" applyBorder="1"/>
    <xf numFmtId="0" fontId="10" fillId="0" borderId="29" xfId="0" applyFont="1" applyBorder="1"/>
    <xf numFmtId="0" fontId="0" fillId="0" borderId="3" xfId="0" applyBorder="1"/>
    <xf numFmtId="0" fontId="0" fillId="0" borderId="5" xfId="0" applyBorder="1"/>
    <xf numFmtId="0" fontId="10" fillId="0" borderId="0" xfId="0" applyFont="1" applyBorder="1" applyAlignment="1"/>
    <xf numFmtId="0" fontId="0" fillId="0" borderId="8" xfId="0" applyBorder="1" applyAlignment="1"/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5" fillId="0" borderId="7" xfId="0" applyFont="1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26" xfId="0" applyBorder="1" applyAlignment="1">
      <alignment horizontal="center"/>
    </xf>
    <xf numFmtId="0" fontId="10" fillId="0" borderId="0" xfId="0" applyFont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26" xfId="0" applyFont="1" applyBorder="1" applyAlignment="1">
      <alignment horizontal="left"/>
    </xf>
    <xf numFmtId="0" fontId="19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top"/>
    </xf>
    <xf numFmtId="0" fontId="5" fillId="0" borderId="25" xfId="0" applyFont="1" applyBorder="1"/>
    <xf numFmtId="0" fontId="5" fillId="0" borderId="10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top"/>
    </xf>
    <xf numFmtId="0" fontId="12" fillId="0" borderId="26" xfId="0" applyFont="1" applyBorder="1" applyAlignment="1">
      <alignment horizontal="left"/>
    </xf>
    <xf numFmtId="0" fontId="5" fillId="0" borderId="26" xfId="0" applyFont="1" applyBorder="1" applyAlignment="1">
      <alignment horizontal="right"/>
    </xf>
    <xf numFmtId="0" fontId="20" fillId="0" borderId="0" xfId="0" applyFont="1"/>
    <xf numFmtId="0" fontId="5" fillId="0" borderId="2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2" fillId="0" borderId="0" xfId="0" applyFont="1" applyFill="1"/>
    <xf numFmtId="0" fontId="23" fillId="0" borderId="0" xfId="0" applyFont="1" applyFill="1" applyAlignment="1">
      <alignment horizontal="right"/>
    </xf>
    <xf numFmtId="0" fontId="24" fillId="0" borderId="0" xfId="0" applyFont="1" applyFill="1" applyBorder="1" applyProtection="1">
      <protection locked="0"/>
    </xf>
    <xf numFmtId="0" fontId="24" fillId="0" borderId="0" xfId="0" applyFont="1" applyFill="1" applyProtection="1">
      <protection locked="0"/>
    </xf>
    <xf numFmtId="0" fontId="12" fillId="0" borderId="0" xfId="0" applyFont="1" applyFill="1"/>
    <xf numFmtId="0" fontId="6" fillId="0" borderId="0" xfId="0" applyFont="1" applyBorder="1" applyAlignment="1" applyProtection="1">
      <alignment horizontal="left"/>
    </xf>
    <xf numFmtId="0" fontId="7" fillId="0" borderId="6" xfId="0" applyFont="1" applyBorder="1" applyAlignment="1" applyProtection="1">
      <alignment horizontal="left"/>
    </xf>
    <xf numFmtId="14" fontId="7" fillId="0" borderId="0" xfId="0" applyNumberFormat="1" applyFont="1" applyBorder="1" applyAlignment="1" applyProtection="1">
      <alignment horizontal="centerContinuous"/>
    </xf>
    <xf numFmtId="0" fontId="1" fillId="0" borderId="0" xfId="0" applyFont="1" applyBorder="1" applyAlignment="1" applyProtection="1">
      <alignment horizontal="center"/>
    </xf>
    <xf numFmtId="0" fontId="11" fillId="0" borderId="8" xfId="0" applyFont="1" applyBorder="1" applyAlignment="1" applyProtection="1">
      <alignment horizontal="left"/>
    </xf>
    <xf numFmtId="3" fontId="11" fillId="0" borderId="8" xfId="0" applyNumberFormat="1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right"/>
    </xf>
    <xf numFmtId="14" fontId="11" fillId="0" borderId="8" xfId="0" applyNumberFormat="1" applyFont="1" applyBorder="1" applyAlignment="1" applyProtection="1">
      <alignment horizontal="left"/>
    </xf>
    <xf numFmtId="3" fontId="7" fillId="0" borderId="8" xfId="0" applyNumberFormat="1" applyFont="1" applyBorder="1" applyAlignment="1" applyProtection="1">
      <alignment horizontal="right"/>
    </xf>
    <xf numFmtId="0" fontId="10" fillId="0" borderId="10" xfId="0" applyFont="1" applyBorder="1" applyProtection="1">
      <protection locked="0"/>
    </xf>
    <xf numFmtId="0" fontId="2" fillId="0" borderId="0" xfId="0" applyFont="1" applyProtection="1"/>
    <xf numFmtId="0" fontId="12" fillId="0" borderId="22" xfId="0" applyFont="1" applyBorder="1" applyAlignment="1" applyProtection="1">
      <alignment horizontal="left"/>
      <protection locked="0"/>
    </xf>
    <xf numFmtId="14" fontId="12" fillId="0" borderId="1" xfId="0" applyNumberFormat="1" applyFont="1" applyBorder="1" applyAlignment="1" applyProtection="1">
      <alignment horizontal="centerContinuous"/>
      <protection locked="0"/>
    </xf>
    <xf numFmtId="0" fontId="12" fillId="0" borderId="12" xfId="0" applyFont="1" applyBorder="1" applyProtection="1">
      <protection locked="0"/>
    </xf>
    <xf numFmtId="0" fontId="12" fillId="0" borderId="22" xfId="0" applyFont="1" applyBorder="1" applyProtection="1">
      <protection locked="0"/>
    </xf>
    <xf numFmtId="0" fontId="12" fillId="0" borderId="30" xfId="0" applyFont="1" applyBorder="1" applyProtection="1">
      <protection locked="0"/>
    </xf>
    <xf numFmtId="0" fontId="12" fillId="0" borderId="12" xfId="0" applyFont="1" applyFill="1" applyBorder="1" applyAlignment="1" applyProtection="1">
      <alignment vertical="center"/>
      <protection locked="0" hidden="1"/>
    </xf>
    <xf numFmtId="0" fontId="12" fillId="0" borderId="0" xfId="0" applyFont="1" applyFill="1" applyBorder="1" applyProtection="1">
      <protection locked="0"/>
    </xf>
    <xf numFmtId="0" fontId="10" fillId="0" borderId="6" xfId="0" applyFont="1" applyFill="1" applyBorder="1" applyProtection="1"/>
    <xf numFmtId="0" fontId="10" fillId="0" borderId="0" xfId="0" applyFont="1" applyFill="1" applyBorder="1" applyAlignment="1" applyProtection="1">
      <alignment horizontal="left"/>
    </xf>
    <xf numFmtId="3" fontId="12" fillId="0" borderId="2" xfId="0" applyNumberFormat="1" applyFont="1" applyBorder="1" applyAlignment="1" applyProtection="1">
      <alignment horizontal="right"/>
      <protection locked="0"/>
    </xf>
    <xf numFmtId="3" fontId="12" fillId="0" borderId="28" xfId="0" applyNumberFormat="1" applyFont="1" applyBorder="1" applyAlignment="1" applyProtection="1">
      <alignment horizontal="right"/>
    </xf>
    <xf numFmtId="3" fontId="14" fillId="0" borderId="28" xfId="0" applyNumberFormat="1" applyFont="1" applyBorder="1" applyAlignment="1" applyProtection="1">
      <alignment horizontal="right"/>
    </xf>
    <xf numFmtId="3" fontId="14" fillId="0" borderId="7" xfId="0" applyNumberFormat="1" applyFont="1" applyBorder="1" applyAlignment="1" applyProtection="1">
      <alignment horizontal="right"/>
    </xf>
    <xf numFmtId="0" fontId="14" fillId="0" borderId="16" xfId="0" applyFont="1" applyBorder="1" applyAlignment="1">
      <alignment horizontal="right"/>
    </xf>
    <xf numFmtId="0" fontId="14" fillId="0" borderId="24" xfId="0" applyFont="1" applyBorder="1" applyAlignment="1">
      <alignment horizontal="right"/>
    </xf>
    <xf numFmtId="0" fontId="14" fillId="0" borderId="23" xfId="0" applyFont="1" applyBorder="1" applyAlignment="1">
      <alignment horizontal="right"/>
    </xf>
    <xf numFmtId="0" fontId="14" fillId="0" borderId="17" xfId="0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0" fontId="14" fillId="0" borderId="18" xfId="0" applyFont="1" applyBorder="1" applyAlignment="1" applyProtection="1">
      <alignment horizontal="right"/>
    </xf>
    <xf numFmtId="0" fontId="14" fillId="0" borderId="1" xfId="0" applyFont="1" applyBorder="1" applyProtection="1">
      <protection locked="0"/>
    </xf>
    <xf numFmtId="0" fontId="14" fillId="0" borderId="8" xfId="0" applyFont="1" applyBorder="1" applyProtection="1">
      <protection locked="0"/>
    </xf>
    <xf numFmtId="3" fontId="12" fillId="0" borderId="1" xfId="0" applyNumberFormat="1" applyFont="1" applyBorder="1" applyAlignment="1" applyProtection="1">
      <alignment horizontal="right"/>
      <protection locked="0"/>
    </xf>
    <xf numFmtId="3" fontId="12" fillId="0" borderId="8" xfId="0" applyNumberFormat="1" applyFont="1" applyBorder="1" applyAlignment="1" applyProtection="1">
      <alignment horizontal="right"/>
      <protection locked="0"/>
    </xf>
    <xf numFmtId="3" fontId="14" fillId="0" borderId="24" xfId="0" applyNumberFormat="1" applyFont="1" applyBorder="1" applyAlignment="1" applyProtection="1">
      <alignment horizontal="right"/>
    </xf>
    <xf numFmtId="3" fontId="12" fillId="0" borderId="0" xfId="0" applyNumberFormat="1" applyFont="1" applyBorder="1" applyAlignment="1" applyProtection="1">
      <alignment horizontal="right"/>
    </xf>
    <xf numFmtId="3" fontId="14" fillId="0" borderId="20" xfId="0" applyNumberFormat="1" applyFont="1" applyBorder="1" applyAlignment="1" applyProtection="1">
      <alignment horizontal="right"/>
    </xf>
    <xf numFmtId="3" fontId="14" fillId="0" borderId="0" xfId="0" applyNumberFormat="1" applyFont="1" applyBorder="1" applyAlignment="1" applyProtection="1">
      <alignment horizontal="right"/>
    </xf>
    <xf numFmtId="0" fontId="12" fillId="0" borderId="0" xfId="0" applyFont="1" applyProtection="1">
      <protection locked="0"/>
    </xf>
    <xf numFmtId="3" fontId="12" fillId="0" borderId="0" xfId="0" applyNumberFormat="1" applyFont="1" applyBorder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2" fillId="0" borderId="8" xfId="0" applyFont="1" applyBorder="1" applyProtection="1">
      <protection locked="0"/>
    </xf>
    <xf numFmtId="0" fontId="7" fillId="0" borderId="0" xfId="0" applyFont="1" applyProtection="1"/>
    <xf numFmtId="0" fontId="14" fillId="0" borderId="0" xfId="0" applyFont="1" applyBorder="1" applyAlignment="1" applyProtection="1">
      <alignment horizontal="left"/>
      <protection locked="0"/>
    </xf>
    <xf numFmtId="0" fontId="14" fillId="0" borderId="31" xfId="0" applyFont="1" applyBorder="1" applyProtection="1">
      <protection locked="0"/>
    </xf>
    <xf numFmtId="3" fontId="14" fillId="0" borderId="26" xfId="0" applyNumberFormat="1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left"/>
    </xf>
    <xf numFmtId="14" fontId="13" fillId="0" borderId="0" xfId="0" applyNumberFormat="1" applyFont="1" applyBorder="1" applyAlignment="1" applyProtection="1">
      <alignment horizontal="centerContinuous"/>
    </xf>
    <xf numFmtId="3" fontId="14" fillId="0" borderId="0" xfId="0" applyNumberFormat="1" applyFont="1" applyBorder="1" applyAlignment="1" applyProtection="1">
      <alignment horizontal="right"/>
      <protection locked="0"/>
    </xf>
    <xf numFmtId="0" fontId="12" fillId="0" borderId="0" xfId="0" applyFont="1" applyFill="1" applyProtection="1">
      <protection locked="0"/>
    </xf>
    <xf numFmtId="165" fontId="14" fillId="0" borderId="8" xfId="0" applyNumberFormat="1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left"/>
      <protection locked="0"/>
    </xf>
    <xf numFmtId="0" fontId="7" fillId="0" borderId="1" xfId="0" applyFont="1" applyBorder="1" applyProtection="1"/>
    <xf numFmtId="0" fontId="16" fillId="0" borderId="6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6" fillId="0" borderId="9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165" fontId="12" fillId="0" borderId="12" xfId="0" applyNumberFormat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horizontal="center"/>
      <protection locked="0"/>
    </xf>
    <xf numFmtId="0" fontId="26" fillId="0" borderId="0" xfId="0" applyFont="1" applyBorder="1"/>
    <xf numFmtId="3" fontId="14" fillId="0" borderId="8" xfId="0" applyNumberFormat="1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26" fillId="0" borderId="4" xfId="0" applyFont="1" applyBorder="1" applyAlignment="1">
      <alignment horizontal="left"/>
    </xf>
    <xf numFmtId="0" fontId="26" fillId="0" borderId="4" xfId="0" applyFont="1" applyBorder="1"/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0" fillId="0" borderId="0" xfId="0" applyFont="1" applyBorder="1"/>
    <xf numFmtId="0" fontId="20" fillId="0" borderId="7" xfId="0" applyFont="1" applyBorder="1"/>
    <xf numFmtId="0" fontId="26" fillId="0" borderId="3" xfId="0" applyFont="1" applyBorder="1" applyAlignment="1">
      <alignment horizontal="left"/>
    </xf>
    <xf numFmtId="0" fontId="2" fillId="0" borderId="6" xfId="0" applyFont="1" applyBorder="1"/>
    <xf numFmtId="0" fontId="26" fillId="0" borderId="0" xfId="0" applyFont="1"/>
    <xf numFmtId="0" fontId="2" fillId="0" borderId="6" xfId="0" applyFont="1" applyBorder="1" applyAlignment="1">
      <alignment horizontal="left" vertical="top"/>
    </xf>
    <xf numFmtId="0" fontId="15" fillId="0" borderId="0" xfId="0" applyFont="1"/>
    <xf numFmtId="0" fontId="14" fillId="0" borderId="6" xfId="0" applyFont="1" applyBorder="1"/>
    <xf numFmtId="0" fontId="13" fillId="0" borderId="4" xfId="0" applyFont="1" applyBorder="1"/>
    <xf numFmtId="0" fontId="11" fillId="0" borderId="3" xfId="0" applyFont="1" applyBorder="1"/>
    <xf numFmtId="0" fontId="24" fillId="0" borderId="4" xfId="0" applyFont="1" applyBorder="1"/>
    <xf numFmtId="0" fontId="11" fillId="0" borderId="5" xfId="0" applyFont="1" applyBorder="1"/>
    <xf numFmtId="0" fontId="10" fillId="0" borderId="6" xfId="0" applyFont="1" applyBorder="1" applyAlignment="1">
      <alignment horizontal="center"/>
    </xf>
    <xf numFmtId="44" fontId="5" fillId="0" borderId="0" xfId="1" applyFont="1" applyBorder="1"/>
    <xf numFmtId="0" fontId="10" fillId="0" borderId="0" xfId="0" applyFont="1" applyAlignment="1">
      <alignment horizontal="right"/>
    </xf>
    <xf numFmtId="0" fontId="10" fillId="0" borderId="6" xfId="0" applyFont="1" applyBorder="1" applyAlignment="1">
      <alignment horizontal="left"/>
    </xf>
    <xf numFmtId="0" fontId="26" fillId="0" borderId="12" xfId="0" applyFont="1" applyBorder="1"/>
    <xf numFmtId="0" fontId="27" fillId="0" borderId="8" xfId="0" applyFont="1" applyBorder="1"/>
    <xf numFmtId="0" fontId="26" fillId="0" borderId="8" xfId="0" applyFont="1" applyBorder="1"/>
    <xf numFmtId="0" fontId="26" fillId="0" borderId="8" xfId="0" applyFont="1" applyBorder="1" applyAlignment="1">
      <alignment horizontal="fill"/>
    </xf>
    <xf numFmtId="0" fontId="26" fillId="0" borderId="9" xfId="0" applyFont="1" applyBorder="1" applyAlignment="1">
      <alignment horizontal="fill"/>
    </xf>
    <xf numFmtId="0" fontId="1" fillId="0" borderId="0" xfId="0" applyFont="1" applyFill="1" applyAlignment="1">
      <alignment horizontal="left"/>
    </xf>
    <xf numFmtId="0" fontId="8" fillId="0" borderId="0" xfId="0" quotePrefix="1" applyFont="1" applyBorder="1" applyProtection="1">
      <protection locked="0"/>
    </xf>
    <xf numFmtId="0" fontId="10" fillId="0" borderId="0" xfId="0" applyFont="1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8" fillId="0" borderId="8" xfId="0" applyFont="1" applyBorder="1" applyProtection="1">
      <protection locked="0"/>
    </xf>
    <xf numFmtId="0" fontId="5" fillId="0" borderId="4" xfId="0" applyFont="1" applyBorder="1" applyProtection="1">
      <protection locked="0"/>
    </xf>
    <xf numFmtId="44" fontId="5" fillId="0" borderId="0" xfId="1" applyFont="1" applyProtection="1">
      <protection locked="0"/>
    </xf>
    <xf numFmtId="0" fontId="5" fillId="0" borderId="8" xfId="0" applyFont="1" applyBorder="1" applyProtection="1">
      <protection locked="0"/>
    </xf>
    <xf numFmtId="172" fontId="5" fillId="0" borderId="0" xfId="0" applyNumberFormat="1" applyFont="1" applyBorder="1" applyProtection="1">
      <protection locked="0"/>
    </xf>
    <xf numFmtId="0" fontId="5" fillId="0" borderId="8" xfId="0" applyFont="1" applyBorder="1" applyAlignment="1" applyProtection="1">
      <alignment horizontal="fill"/>
      <protection locked="0"/>
    </xf>
    <xf numFmtId="0" fontId="5" fillId="0" borderId="4" xfId="0" applyFont="1" applyBorder="1" applyAlignment="1" applyProtection="1">
      <alignment horizontal="fill"/>
      <protection locked="0"/>
    </xf>
    <xf numFmtId="0" fontId="5" fillId="0" borderId="0" xfId="0" applyFont="1" applyAlignment="1" applyProtection="1">
      <alignment horizontal="fill"/>
      <protection locked="0"/>
    </xf>
    <xf numFmtId="0" fontId="5" fillId="0" borderId="6" xfId="0" applyFont="1" applyBorder="1" applyAlignment="1" applyProtection="1">
      <alignment horizontal="fill"/>
      <protection locked="0"/>
    </xf>
    <xf numFmtId="0" fontId="5" fillId="0" borderId="12" xfId="0" applyFont="1" applyBorder="1" applyAlignment="1" applyProtection="1">
      <alignment horizontal="fill"/>
      <protection locked="0"/>
    </xf>
    <xf numFmtId="0" fontId="5" fillId="0" borderId="3" xfId="0" applyFont="1" applyBorder="1" applyAlignment="1" applyProtection="1">
      <alignment horizontal="fill"/>
      <protection locked="0"/>
    </xf>
    <xf numFmtId="0" fontId="5" fillId="0" borderId="8" xfId="0" applyFont="1" applyFill="1" applyBorder="1" applyAlignment="1">
      <alignment horizontal="left" vertical="top"/>
    </xf>
    <xf numFmtId="0" fontId="5" fillId="0" borderId="0" xfId="2" applyFont="1" applyFill="1" applyProtection="1"/>
    <xf numFmtId="0" fontId="1" fillId="0" borderId="0" xfId="2" applyFont="1" applyFill="1" applyProtection="1"/>
    <xf numFmtId="0" fontId="5" fillId="0" borderId="0" xfId="2" applyFont="1" applyFill="1" applyBorder="1" applyProtection="1"/>
    <xf numFmtId="0" fontId="5" fillId="4" borderId="0" xfId="2" applyFont="1" applyFill="1" applyBorder="1" applyProtection="1"/>
    <xf numFmtId="0" fontId="1" fillId="0" borderId="0" xfId="2" applyFont="1" applyFill="1" applyBorder="1" applyProtection="1"/>
    <xf numFmtId="0" fontId="28" fillId="0" borderId="0" xfId="2" applyFont="1" applyFill="1" applyBorder="1" applyAlignment="1" applyProtection="1">
      <alignment vertical="center"/>
    </xf>
    <xf numFmtId="0" fontId="29" fillId="0" borderId="0" xfId="2" applyFont="1" applyFill="1" applyBorder="1" applyAlignment="1" applyProtection="1">
      <alignment vertical="center"/>
    </xf>
    <xf numFmtId="0" fontId="29" fillId="0" borderId="0" xfId="2" applyFont="1" applyFill="1" applyBorder="1" applyAlignment="1" applyProtection="1">
      <alignment vertical="center"/>
      <protection hidden="1"/>
    </xf>
    <xf numFmtId="0" fontId="2" fillId="0" borderId="0" xfId="2" applyFont="1" applyFill="1" applyBorder="1" applyAlignment="1" applyProtection="1">
      <alignment horizontal="left" vertical="top"/>
    </xf>
    <xf numFmtId="0" fontId="5" fillId="0" borderId="0" xfId="2" applyFont="1" applyBorder="1" applyProtection="1"/>
    <xf numFmtId="0" fontId="1" fillId="0" borderId="0" xfId="2" applyFont="1" applyProtection="1"/>
    <xf numFmtId="0" fontId="1" fillId="0" borderId="0" xfId="2" applyFont="1" applyFill="1" applyBorder="1" applyAlignment="1" applyProtection="1">
      <alignment horizontal="left" vertical="top"/>
    </xf>
    <xf numFmtId="0" fontId="1" fillId="0" borderId="0" xfId="2" applyFont="1" applyBorder="1" applyAlignment="1" applyProtection="1">
      <alignment horizontal="left" vertical="center"/>
    </xf>
    <xf numFmtId="0" fontId="2" fillId="0" borderId="0" xfId="2" applyFont="1" applyBorder="1" applyProtection="1"/>
    <xf numFmtId="0" fontId="8" fillId="0" borderId="0" xfId="2" applyFont="1" applyBorder="1" applyProtection="1"/>
    <xf numFmtId="0" fontId="8" fillId="0" borderId="0" xfId="2" applyFont="1" applyBorder="1" applyAlignment="1" applyProtection="1">
      <alignment horizontal="right" vertical="center"/>
    </xf>
    <xf numFmtId="0" fontId="5" fillId="0" borderId="0" xfId="2" applyFont="1" applyBorder="1" applyAlignment="1" applyProtection="1">
      <alignment horizontal="right"/>
    </xf>
    <xf numFmtId="0" fontId="5" fillId="0" borderId="0" xfId="2" applyFont="1" applyFill="1" applyAlignment="1" applyProtection="1">
      <alignment horizontal="centerContinuous"/>
    </xf>
    <xf numFmtId="0" fontId="8" fillId="0" borderId="0" xfId="2" applyFont="1" applyBorder="1" applyAlignment="1" applyProtection="1">
      <alignment horizontal="left" vertical="center"/>
    </xf>
    <xf numFmtId="0" fontId="5" fillId="0" borderId="0" xfId="2" applyFont="1" applyFill="1" applyAlignment="1" applyProtection="1">
      <alignment horizontal="fill" wrapText="1"/>
    </xf>
    <xf numFmtId="0" fontId="12" fillId="0" borderId="0" xfId="2" applyFont="1" applyFill="1" applyAlignment="1" applyProtection="1">
      <alignment horizontal="centerContinuous" vertical="top"/>
    </xf>
    <xf numFmtId="0" fontId="1" fillId="0" borderId="0" xfId="2" applyFont="1" applyFill="1" applyAlignment="1" applyProtection="1">
      <alignment horizontal="centerContinuous"/>
    </xf>
    <xf numFmtId="0" fontId="5" fillId="0" borderId="0" xfId="2" applyFont="1" applyBorder="1" applyAlignment="1" applyProtection="1">
      <alignment horizontal="centerContinuous"/>
    </xf>
    <xf numFmtId="0" fontId="5" fillId="0" borderId="8" xfId="2" applyFont="1" applyFill="1" applyBorder="1" applyProtection="1"/>
    <xf numFmtId="0" fontId="5" fillId="0" borderId="0" xfId="2" applyFont="1" applyFill="1" applyAlignment="1" applyProtection="1">
      <alignment horizontal="right"/>
    </xf>
    <xf numFmtId="0" fontId="5" fillId="0" borderId="25" xfId="2" applyFont="1" applyFill="1" applyBorder="1" applyAlignment="1" applyProtection="1">
      <alignment horizontal="right"/>
    </xf>
    <xf numFmtId="0" fontId="5" fillId="0" borderId="27" xfId="2" applyFont="1" applyFill="1" applyBorder="1" applyAlignment="1" applyProtection="1">
      <alignment horizontal="right"/>
    </xf>
    <xf numFmtId="1" fontId="8" fillId="0" borderId="25" xfId="2" applyNumberFormat="1" applyFont="1" applyFill="1" applyBorder="1" applyAlignment="1" applyProtection="1">
      <alignment horizontal="right"/>
      <protection locked="0"/>
    </xf>
    <xf numFmtId="3" fontId="30" fillId="0" borderId="27" xfId="2" applyNumberFormat="1" applyFont="1" applyFill="1" applyBorder="1" applyAlignment="1" applyProtection="1">
      <alignment horizontal="right"/>
    </xf>
    <xf numFmtId="173" fontId="5" fillId="0" borderId="31" xfId="3" applyNumberFormat="1" applyFont="1" applyFill="1" applyBorder="1" applyAlignment="1" applyProtection="1">
      <alignment horizontal="right"/>
    </xf>
    <xf numFmtId="1" fontId="8" fillId="0" borderId="26" xfId="2" applyNumberFormat="1" applyFont="1" applyFill="1" applyBorder="1" applyAlignment="1" applyProtection="1">
      <alignment horizontal="right"/>
      <protection locked="0"/>
    </xf>
    <xf numFmtId="3" fontId="8" fillId="0" borderId="26" xfId="2" applyNumberFormat="1" applyFont="1" applyFill="1" applyBorder="1" applyAlignment="1" applyProtection="1">
      <alignment horizontal="right"/>
    </xf>
    <xf numFmtId="1" fontId="8" fillId="0" borderId="15" xfId="2" applyNumberFormat="1" applyFont="1" applyFill="1" applyBorder="1" applyAlignment="1" applyProtection="1">
      <alignment horizontal="right"/>
      <protection locked="0"/>
    </xf>
    <xf numFmtId="173" fontId="5" fillId="0" borderId="15" xfId="3" applyNumberFormat="1" applyFont="1" applyFill="1" applyBorder="1" applyAlignment="1" applyProtection="1">
      <alignment horizontal="right"/>
    </xf>
    <xf numFmtId="49" fontId="5" fillId="0" borderId="32" xfId="2" applyNumberFormat="1" applyFont="1" applyFill="1" applyBorder="1" applyProtection="1"/>
    <xf numFmtId="0" fontId="1" fillId="0" borderId="1" xfId="2" applyFont="1" applyFill="1" applyBorder="1" applyProtection="1"/>
    <xf numFmtId="49" fontId="5" fillId="0" borderId="33" xfId="2" applyNumberFormat="1" applyFont="1" applyFill="1" applyBorder="1" applyProtection="1"/>
    <xf numFmtId="49" fontId="5" fillId="0" borderId="34" xfId="2" applyNumberFormat="1" applyFont="1" applyFill="1" applyBorder="1" applyAlignment="1" applyProtection="1">
      <alignment horizontal="right"/>
    </xf>
    <xf numFmtId="3" fontId="5" fillId="0" borderId="33" xfId="2" applyNumberFormat="1" applyFont="1" applyFill="1" applyBorder="1" applyAlignment="1" applyProtection="1">
      <alignment horizontal="right"/>
      <protection locked="0"/>
    </xf>
    <xf numFmtId="3" fontId="7" fillId="0" borderId="34" xfId="2" applyNumberFormat="1" applyFont="1" applyFill="1" applyBorder="1" applyAlignment="1" applyProtection="1">
      <alignment horizontal="right"/>
    </xf>
    <xf numFmtId="173" fontId="5" fillId="0" borderId="43" xfId="3" applyNumberFormat="1" applyFont="1" applyFill="1" applyBorder="1" applyAlignment="1" applyProtection="1">
      <alignment horizontal="right"/>
    </xf>
    <xf numFmtId="3" fontId="5" fillId="0" borderId="33" xfId="2" applyNumberFormat="1" applyFont="1" applyFill="1" applyBorder="1" applyAlignment="1" applyProtection="1">
      <alignment horizontal="right"/>
    </xf>
    <xf numFmtId="3" fontId="5" fillId="0" borderId="43" xfId="2" applyNumberFormat="1" applyFont="1" applyFill="1" applyBorder="1" applyAlignment="1" applyProtection="1">
      <alignment horizontal="right"/>
      <protection locked="0"/>
    </xf>
    <xf numFmtId="49" fontId="1" fillId="0" borderId="0" xfId="2" applyNumberFormat="1" applyFont="1" applyFill="1" applyProtection="1"/>
    <xf numFmtId="49" fontId="5" fillId="0" borderId="22" xfId="2" applyNumberFormat="1" applyFont="1" applyFill="1" applyBorder="1" applyAlignment="1" applyProtection="1">
      <alignment horizontal="center"/>
    </xf>
    <xf numFmtId="49" fontId="5" fillId="0" borderId="1" xfId="2" applyNumberFormat="1" applyFont="1" applyFill="1" applyBorder="1" applyProtection="1"/>
    <xf numFmtId="49" fontId="5" fillId="0" borderId="2" xfId="2" applyNumberFormat="1" applyFont="1" applyFill="1" applyBorder="1" applyAlignment="1" applyProtection="1">
      <alignment horizontal="right"/>
    </xf>
    <xf numFmtId="3" fontId="5" fillId="0" borderId="1" xfId="2" applyNumberFormat="1" applyFont="1" applyFill="1" applyBorder="1" applyAlignment="1" applyProtection="1">
      <alignment horizontal="right"/>
      <protection locked="0"/>
    </xf>
    <xf numFmtId="3" fontId="7" fillId="0" borderId="2" xfId="2" applyNumberFormat="1" applyFont="1" applyFill="1" applyBorder="1" applyAlignment="1" applyProtection="1">
      <alignment horizontal="right"/>
    </xf>
    <xf numFmtId="173" fontId="5" fillId="0" borderId="44" xfId="3" applyNumberFormat="1" applyFont="1" applyFill="1" applyBorder="1" applyAlignment="1" applyProtection="1">
      <alignment horizontal="right"/>
    </xf>
    <xf numFmtId="3" fontId="5" fillId="0" borderId="1" xfId="2" applyNumberFormat="1" applyFont="1" applyFill="1" applyBorder="1" applyAlignment="1" applyProtection="1">
      <alignment horizontal="right"/>
    </xf>
    <xf numFmtId="3" fontId="5" fillId="0" borderId="44" xfId="2" applyNumberFormat="1" applyFont="1" applyFill="1" applyBorder="1" applyAlignment="1" applyProtection="1">
      <alignment horizontal="right"/>
      <protection locked="0"/>
    </xf>
    <xf numFmtId="49" fontId="8" fillId="3" borderId="22" xfId="2" applyNumberFormat="1" applyFont="1" applyFill="1" applyBorder="1" applyAlignment="1" applyProtection="1">
      <alignment horizontal="left"/>
    </xf>
    <xf numFmtId="49" fontId="5" fillId="3" borderId="1" xfId="2" applyNumberFormat="1" applyFont="1" applyFill="1" applyBorder="1" applyProtection="1"/>
    <xf numFmtId="49" fontId="5" fillId="3" borderId="2" xfId="2" applyNumberFormat="1" applyFont="1" applyFill="1" applyBorder="1" applyAlignment="1" applyProtection="1">
      <alignment horizontal="right"/>
    </xf>
    <xf numFmtId="3" fontId="8" fillId="3" borderId="1" xfId="2" applyNumberFormat="1" applyFont="1" applyFill="1" applyBorder="1" applyAlignment="1" applyProtection="1">
      <alignment horizontal="right"/>
    </xf>
    <xf numFmtId="3" fontId="7" fillId="3" borderId="2" xfId="2" applyNumberFormat="1" applyFont="1" applyFill="1" applyBorder="1" applyAlignment="1" applyProtection="1">
      <alignment horizontal="right"/>
    </xf>
    <xf numFmtId="173" fontId="5" fillId="3" borderId="44" xfId="3" applyNumberFormat="1" applyFont="1" applyFill="1" applyBorder="1" applyAlignment="1" applyProtection="1">
      <alignment horizontal="right"/>
    </xf>
    <xf numFmtId="3" fontId="5" fillId="3" borderId="1" xfId="2" applyNumberFormat="1" applyFont="1" applyFill="1" applyBorder="1" applyAlignment="1" applyProtection="1">
      <alignment horizontal="right"/>
    </xf>
    <xf numFmtId="3" fontId="8" fillId="3" borderId="44" xfId="2" applyNumberFormat="1" applyFont="1" applyFill="1" applyBorder="1" applyAlignment="1" applyProtection="1">
      <alignment horizontal="right"/>
    </xf>
    <xf numFmtId="49" fontId="8" fillId="3" borderId="35" xfId="2" applyNumberFormat="1" applyFont="1" applyFill="1" applyBorder="1" applyProtection="1"/>
    <xf numFmtId="49" fontId="12" fillId="3" borderId="12" xfId="2" applyNumberFormat="1" applyFont="1" applyFill="1" applyBorder="1" applyAlignment="1" applyProtection="1">
      <alignment vertical="center"/>
    </xf>
    <xf numFmtId="49" fontId="5" fillId="3" borderId="8" xfId="2" applyNumberFormat="1" applyFont="1" applyFill="1" applyBorder="1" applyProtection="1"/>
    <xf numFmtId="49" fontId="5" fillId="3" borderId="9" xfId="2" applyNumberFormat="1" applyFont="1" applyFill="1" applyBorder="1" applyAlignment="1" applyProtection="1">
      <alignment horizontal="right"/>
    </xf>
    <xf numFmtId="3" fontId="8" fillId="3" borderId="8" xfId="2" applyNumberFormat="1" applyFont="1" applyFill="1" applyBorder="1" applyAlignment="1" applyProtection="1">
      <alignment horizontal="right"/>
    </xf>
    <xf numFmtId="3" fontId="30" fillId="3" borderId="9" xfId="2" applyNumberFormat="1" applyFont="1" applyFill="1" applyBorder="1" applyAlignment="1" applyProtection="1">
      <alignment horizontal="right" vertical="center"/>
    </xf>
    <xf numFmtId="173" fontId="5" fillId="3" borderId="45" xfId="3" applyNumberFormat="1" applyFont="1" applyFill="1" applyBorder="1" applyAlignment="1" applyProtection="1">
      <alignment horizontal="right"/>
    </xf>
    <xf numFmtId="3" fontId="5" fillId="3" borderId="8" xfId="2" applyNumberFormat="1" applyFont="1" applyFill="1" applyBorder="1" applyAlignment="1" applyProtection="1">
      <alignment horizontal="right"/>
    </xf>
    <xf numFmtId="49" fontId="5" fillId="0" borderId="0" xfId="2" applyNumberFormat="1" applyFont="1" applyFill="1" applyProtection="1"/>
    <xf numFmtId="0" fontId="5" fillId="0" borderId="0" xfId="2" applyNumberFormat="1" applyFont="1" applyFill="1" applyAlignment="1" applyProtection="1">
      <alignment horizontal="right"/>
    </xf>
    <xf numFmtId="3" fontId="5" fillId="0" borderId="0" xfId="2" applyNumberFormat="1" applyFont="1" applyFill="1" applyAlignment="1" applyProtection="1">
      <alignment horizontal="right"/>
    </xf>
    <xf numFmtId="3" fontId="1" fillId="0" borderId="0" xfId="2" applyNumberFormat="1" applyFont="1" applyFill="1" applyProtection="1"/>
    <xf numFmtId="3" fontId="7" fillId="0" borderId="0" xfId="4" applyNumberFormat="1" applyFont="1" applyFill="1" applyBorder="1" applyAlignment="1" applyProtection="1">
      <alignment horizontal="right"/>
    </xf>
    <xf numFmtId="3" fontId="5" fillId="0" borderId="8" xfId="2" applyNumberFormat="1" applyFont="1" applyFill="1" applyBorder="1" applyAlignment="1" applyProtection="1">
      <alignment horizontal="right"/>
      <protection locked="0"/>
    </xf>
    <xf numFmtId="3" fontId="5" fillId="0" borderId="0" xfId="2" applyNumberFormat="1" applyFont="1" applyFill="1" applyBorder="1" applyAlignment="1" applyProtection="1">
      <alignment horizontal="right"/>
    </xf>
    <xf numFmtId="3" fontId="7" fillId="0" borderId="0" xfId="2" applyNumberFormat="1" applyFont="1" applyFill="1" applyBorder="1" applyAlignment="1" applyProtection="1">
      <alignment horizontal="right"/>
    </xf>
    <xf numFmtId="3" fontId="1" fillId="0" borderId="8" xfId="2" applyNumberFormat="1" applyFont="1" applyFill="1" applyBorder="1" applyProtection="1">
      <protection locked="0"/>
    </xf>
    <xf numFmtId="0" fontId="2" fillId="0" borderId="0" xfId="2" applyFont="1" applyFill="1" applyAlignment="1" applyProtection="1">
      <alignment horizontal="left"/>
    </xf>
    <xf numFmtId="0" fontId="2" fillId="0" borderId="0" xfId="2" applyFont="1" applyFill="1" applyAlignment="1" applyProtection="1">
      <alignment horizontal="right"/>
    </xf>
    <xf numFmtId="0" fontId="2" fillId="0" borderId="0" xfId="2" applyFont="1" applyFill="1" applyAlignment="1" applyProtection="1">
      <alignment horizontal="centerContinuous"/>
    </xf>
    <xf numFmtId="0" fontId="5" fillId="0" borderId="0" xfId="2" applyFont="1" applyFill="1" applyBorder="1" applyAlignment="1" applyProtection="1">
      <alignment horizontal="centerContinuous"/>
    </xf>
    <xf numFmtId="14" fontId="12" fillId="0" borderId="41" xfId="2" applyNumberFormat="1" applyFont="1" applyFill="1" applyBorder="1" applyAlignment="1" applyProtection="1">
      <alignment horizontal="center"/>
      <protection locked="0"/>
    </xf>
    <xf numFmtId="0" fontId="12" fillId="0" borderId="0" xfId="2" applyFont="1" applyFill="1" applyProtection="1"/>
    <xf numFmtId="0" fontId="31" fillId="3" borderId="46" xfId="2" applyFont="1" applyFill="1" applyBorder="1" applyAlignment="1" applyProtection="1">
      <alignment vertical="center"/>
    </xf>
    <xf numFmtId="0" fontId="5" fillId="3" borderId="47" xfId="2" applyFont="1" applyFill="1" applyBorder="1" applyProtection="1"/>
    <xf numFmtId="3" fontId="1" fillId="3" borderId="48" xfId="2" applyNumberFormat="1" applyFont="1" applyFill="1" applyBorder="1" applyAlignment="1" applyProtection="1">
      <alignment horizontal="right" vertical="center"/>
    </xf>
    <xf numFmtId="173" fontId="5" fillId="3" borderId="49" xfId="3" applyNumberFormat="1" applyFont="1" applyFill="1" applyBorder="1" applyAlignment="1" applyProtection="1">
      <alignment horizontal="right" vertical="center"/>
    </xf>
    <xf numFmtId="0" fontId="1" fillId="3" borderId="47" xfId="2" applyFont="1" applyFill="1" applyBorder="1" applyProtection="1"/>
    <xf numFmtId="0" fontId="1" fillId="3" borderId="48" xfId="2" applyFont="1" applyFill="1" applyBorder="1" applyProtection="1"/>
    <xf numFmtId="0" fontId="1" fillId="3" borderId="50" xfId="2" applyFont="1" applyFill="1" applyBorder="1" applyProtection="1"/>
    <xf numFmtId="0" fontId="5" fillId="0" borderId="51" xfId="2" applyFont="1" applyFill="1" applyBorder="1" applyProtection="1"/>
    <xf numFmtId="0" fontId="5" fillId="0" borderId="1" xfId="2" applyFont="1" applyFill="1" applyBorder="1" applyProtection="1"/>
    <xf numFmtId="3" fontId="1" fillId="0" borderId="22" xfId="2" applyNumberFormat="1" applyFont="1" applyFill="1" applyBorder="1" applyAlignment="1" applyProtection="1">
      <alignment horizontal="right"/>
      <protection locked="0"/>
    </xf>
    <xf numFmtId="173" fontId="5" fillId="0" borderId="52" xfId="3" applyNumberFormat="1" applyFont="1" applyFill="1" applyBorder="1" applyAlignment="1" applyProtection="1">
      <alignment horizontal="right"/>
    </xf>
    <xf numFmtId="0" fontId="5" fillId="0" borderId="22" xfId="2" applyFont="1" applyFill="1" applyBorder="1" applyProtection="1"/>
    <xf numFmtId="0" fontId="5" fillId="0" borderId="2" xfId="2" applyFont="1" applyFill="1" applyBorder="1" applyProtection="1"/>
    <xf numFmtId="0" fontId="5" fillId="0" borderId="22" xfId="2" applyFont="1" applyFill="1" applyBorder="1" applyProtection="1">
      <protection locked="0"/>
    </xf>
    <xf numFmtId="0" fontId="5" fillId="0" borderId="53" xfId="2" applyFont="1" applyFill="1" applyBorder="1" applyProtection="1"/>
    <xf numFmtId="0" fontId="5" fillId="0" borderId="36" xfId="2" applyFont="1" applyFill="1" applyBorder="1" applyProtection="1"/>
    <xf numFmtId="0" fontId="5" fillId="0" borderId="35" xfId="2" applyFont="1" applyFill="1" applyBorder="1" applyProtection="1"/>
    <xf numFmtId="0" fontId="5" fillId="0" borderId="37" xfId="2" applyFont="1" applyFill="1" applyBorder="1" applyProtection="1"/>
    <xf numFmtId="0" fontId="5" fillId="0" borderId="35" xfId="2" applyFont="1" applyFill="1" applyBorder="1" applyProtection="1">
      <protection locked="0"/>
    </xf>
    <xf numFmtId="173" fontId="5" fillId="0" borderId="54" xfId="3" applyNumberFormat="1" applyFont="1" applyFill="1" applyBorder="1" applyAlignment="1" applyProtection="1">
      <alignment horizontal="right"/>
    </xf>
    <xf numFmtId="0" fontId="5" fillId="0" borderId="55" xfId="2" applyFont="1" applyFill="1" applyBorder="1" applyProtection="1"/>
    <xf numFmtId="0" fontId="5" fillId="0" borderId="12" xfId="2" applyFont="1" applyFill="1" applyBorder="1" applyProtection="1"/>
    <xf numFmtId="0" fontId="5" fillId="0" borderId="9" xfId="2" applyFont="1" applyFill="1" applyBorder="1" applyProtection="1"/>
    <xf numFmtId="0" fontId="5" fillId="0" borderId="12" xfId="2" applyFont="1" applyFill="1" applyBorder="1" applyProtection="1">
      <protection locked="0"/>
    </xf>
    <xf numFmtId="173" fontId="5" fillId="0" borderId="56" xfId="3" applyNumberFormat="1" applyFont="1" applyFill="1" applyBorder="1" applyAlignment="1" applyProtection="1">
      <alignment horizontal="right"/>
    </xf>
    <xf numFmtId="0" fontId="1" fillId="3" borderId="57" xfId="2" applyFont="1" applyFill="1" applyBorder="1" applyProtection="1"/>
    <xf numFmtId="0" fontId="5" fillId="3" borderId="58" xfId="2" applyFont="1" applyFill="1" applyBorder="1" applyProtection="1"/>
    <xf numFmtId="0" fontId="5" fillId="3" borderId="59" xfId="2" applyFont="1" applyFill="1" applyBorder="1" applyProtection="1"/>
    <xf numFmtId="0" fontId="5" fillId="3" borderId="60" xfId="2" applyFont="1" applyFill="1" applyBorder="1" applyProtection="1"/>
    <xf numFmtId="0" fontId="8" fillId="3" borderId="59" xfId="2" applyFont="1" applyFill="1" applyBorder="1" applyProtection="1"/>
    <xf numFmtId="173" fontId="5" fillId="3" borderId="61" xfId="3" applyNumberFormat="1" applyFont="1" applyFill="1" applyBorder="1" applyAlignment="1" applyProtection="1">
      <alignment horizontal="right"/>
    </xf>
    <xf numFmtId="0" fontId="31" fillId="3" borderId="46" xfId="2" applyFont="1" applyFill="1" applyBorder="1" applyProtection="1"/>
    <xf numFmtId="0" fontId="5" fillId="3" borderId="48" xfId="2" applyFont="1" applyFill="1" applyBorder="1" applyProtection="1"/>
    <xf numFmtId="0" fontId="5" fillId="3" borderId="50" xfId="2" applyFont="1" applyFill="1" applyBorder="1" applyProtection="1"/>
    <xf numFmtId="173" fontId="5" fillId="3" borderId="49" xfId="3" applyNumberFormat="1" applyFont="1" applyFill="1" applyBorder="1" applyAlignment="1" applyProtection="1">
      <alignment horizontal="right"/>
    </xf>
    <xf numFmtId="0" fontId="31" fillId="3" borderId="62" xfId="2" applyFont="1" applyFill="1" applyBorder="1" applyProtection="1"/>
    <xf numFmtId="0" fontId="5" fillId="3" borderId="0" xfId="2" applyFont="1" applyFill="1" applyBorder="1" applyProtection="1"/>
    <xf numFmtId="0" fontId="5" fillId="3" borderId="6" xfId="2" applyFont="1" applyFill="1" applyBorder="1" applyProtection="1"/>
    <xf numFmtId="0" fontId="5" fillId="3" borderId="7" xfId="2" applyFont="1" applyFill="1" applyBorder="1" applyProtection="1"/>
    <xf numFmtId="173" fontId="5" fillId="3" borderId="63" xfId="3" applyNumberFormat="1" applyFont="1" applyFill="1" applyBorder="1" applyAlignment="1" applyProtection="1">
      <alignment horizontal="right"/>
    </xf>
    <xf numFmtId="3" fontId="1" fillId="0" borderId="12" xfId="2" applyNumberFormat="1" applyFont="1" applyFill="1" applyBorder="1" applyAlignment="1" applyProtection="1">
      <alignment horizontal="right"/>
      <protection locked="0"/>
    </xf>
    <xf numFmtId="173" fontId="5" fillId="0" borderId="64" xfId="3" applyNumberFormat="1" applyFont="1" applyFill="1" applyBorder="1" applyAlignment="1" applyProtection="1">
      <alignment horizontal="right"/>
    </xf>
    <xf numFmtId="0" fontId="1" fillId="3" borderId="57" xfId="2" applyFont="1" applyFill="1" applyBorder="1" applyAlignment="1" applyProtection="1">
      <alignment vertical="center"/>
    </xf>
    <xf numFmtId="3" fontId="12" fillId="3" borderId="59" xfId="2" applyNumberFormat="1" applyFont="1" applyFill="1" applyBorder="1" applyAlignment="1" applyProtection="1">
      <alignment horizontal="right" vertical="center"/>
    </xf>
    <xf numFmtId="173" fontId="5" fillId="3" borderId="61" xfId="3" applyNumberFormat="1" applyFont="1" applyFill="1" applyBorder="1" applyAlignment="1" applyProtection="1">
      <alignment horizontal="right" vertical="center"/>
    </xf>
    <xf numFmtId="0" fontId="5" fillId="3" borderId="1" xfId="2" applyFont="1" applyFill="1" applyBorder="1" applyProtection="1"/>
    <xf numFmtId="0" fontId="5" fillId="3" borderId="22" xfId="2" applyFont="1" applyFill="1" applyBorder="1" applyProtection="1"/>
    <xf numFmtId="0" fontId="5" fillId="3" borderId="2" xfId="2" applyFont="1" applyFill="1" applyBorder="1" applyProtection="1"/>
    <xf numFmtId="173" fontId="5" fillId="3" borderId="52" xfId="3" applyNumberFormat="1" applyFont="1" applyFill="1" applyBorder="1" applyAlignment="1" applyProtection="1">
      <alignment horizontal="right"/>
    </xf>
    <xf numFmtId="0" fontId="1" fillId="3" borderId="65" xfId="2" applyFont="1" applyFill="1" applyBorder="1" applyAlignment="1" applyProtection="1">
      <alignment vertical="center"/>
    </xf>
    <xf numFmtId="0" fontId="5" fillId="3" borderId="66" xfId="2" applyFont="1" applyFill="1" applyBorder="1" applyProtection="1"/>
    <xf numFmtId="3" fontId="12" fillId="3" borderId="67" xfId="2" applyNumberFormat="1" applyFont="1" applyFill="1" applyBorder="1" applyAlignment="1" applyProtection="1">
      <alignment horizontal="right"/>
    </xf>
    <xf numFmtId="173" fontId="5" fillId="3" borderId="68" xfId="3" applyNumberFormat="1" applyFont="1" applyFill="1" applyBorder="1" applyAlignment="1" applyProtection="1">
      <alignment horizontal="right"/>
    </xf>
    <xf numFmtId="3" fontId="1" fillId="3" borderId="47" xfId="2" applyNumberFormat="1" applyFont="1" applyFill="1" applyBorder="1" applyAlignment="1" applyProtection="1">
      <alignment horizontal="right" vertical="center"/>
    </xf>
    <xf numFmtId="3" fontId="1" fillId="0" borderId="1" xfId="2" applyNumberFormat="1" applyFont="1" applyFill="1" applyBorder="1" applyAlignment="1" applyProtection="1">
      <alignment horizontal="right"/>
      <protection locked="0"/>
    </xf>
    <xf numFmtId="3" fontId="1" fillId="0" borderId="8" xfId="2" applyNumberFormat="1" applyFont="1" applyFill="1" applyBorder="1" applyAlignment="1" applyProtection="1">
      <alignment horizontal="right"/>
      <protection locked="0"/>
    </xf>
    <xf numFmtId="3" fontId="12" fillId="3" borderId="58" xfId="2" applyNumberFormat="1" applyFont="1" applyFill="1" applyBorder="1" applyAlignment="1" applyProtection="1">
      <alignment horizontal="right" vertical="center"/>
    </xf>
    <xf numFmtId="0" fontId="5" fillId="3" borderId="16" xfId="2" applyFont="1" applyFill="1" applyBorder="1" applyProtection="1"/>
    <xf numFmtId="0" fontId="5" fillId="3" borderId="24" xfId="2" applyFont="1" applyFill="1" applyBorder="1" applyProtection="1"/>
    <xf numFmtId="3" fontId="1" fillId="3" borderId="69" xfId="2" applyNumberFormat="1" applyFont="1" applyFill="1" applyBorder="1" applyAlignment="1" applyProtection="1">
      <alignment horizontal="right" vertical="center"/>
    </xf>
    <xf numFmtId="0" fontId="5" fillId="0" borderId="70" xfId="2" applyFont="1" applyFill="1" applyBorder="1" applyProtection="1"/>
    <xf numFmtId="0" fontId="5" fillId="0" borderId="71" xfId="2" applyFont="1" applyFill="1" applyBorder="1" applyProtection="1"/>
    <xf numFmtId="0" fontId="5" fillId="3" borderId="72" xfId="2" applyFont="1" applyFill="1" applyBorder="1" applyProtection="1"/>
    <xf numFmtId="0" fontId="5" fillId="3" borderId="73" xfId="2" applyFont="1" applyFill="1" applyBorder="1" applyProtection="1"/>
    <xf numFmtId="0" fontId="31" fillId="3" borderId="16" xfId="2" applyFont="1" applyFill="1" applyBorder="1" applyAlignment="1" applyProtection="1">
      <alignment vertical="center"/>
    </xf>
    <xf numFmtId="3" fontId="1" fillId="3" borderId="24" xfId="2" applyNumberFormat="1" applyFont="1" applyFill="1" applyBorder="1" applyAlignment="1" applyProtection="1">
      <alignment horizontal="right" vertical="center"/>
    </xf>
    <xf numFmtId="173" fontId="5" fillId="3" borderId="75" xfId="3" applyNumberFormat="1" applyFont="1" applyFill="1" applyBorder="1" applyAlignment="1" applyProtection="1">
      <alignment horizontal="right" vertical="center"/>
    </xf>
    <xf numFmtId="173" fontId="5" fillId="0" borderId="76" xfId="3" applyNumberFormat="1" applyFont="1" applyFill="1" applyBorder="1" applyAlignment="1" applyProtection="1">
      <alignment horizontal="right"/>
    </xf>
    <xf numFmtId="173" fontId="5" fillId="0" borderId="77" xfId="3" applyNumberFormat="1" applyFont="1" applyFill="1" applyBorder="1" applyAlignment="1" applyProtection="1">
      <alignment horizontal="right"/>
    </xf>
    <xf numFmtId="0" fontId="1" fillId="3" borderId="72" xfId="2" applyFont="1" applyFill="1" applyBorder="1" applyAlignment="1" applyProtection="1">
      <alignment vertical="center"/>
    </xf>
    <xf numFmtId="173" fontId="5" fillId="3" borderId="78" xfId="3" applyNumberFormat="1" applyFont="1" applyFill="1" applyBorder="1" applyAlignment="1" applyProtection="1">
      <alignment horizontal="right" vertical="center"/>
    </xf>
    <xf numFmtId="0" fontId="31" fillId="3" borderId="73" xfId="2" applyFont="1" applyFill="1" applyBorder="1" applyAlignment="1" applyProtection="1">
      <alignment vertical="center"/>
    </xf>
    <xf numFmtId="173" fontId="5" fillId="3" borderId="79" xfId="3" applyNumberFormat="1" applyFont="1" applyFill="1" applyBorder="1" applyAlignment="1" applyProtection="1">
      <alignment horizontal="right" vertical="center"/>
    </xf>
    <xf numFmtId="0" fontId="8" fillId="0" borderId="0" xfId="2" applyFont="1" applyFill="1" applyBorder="1" applyProtection="1"/>
    <xf numFmtId="173" fontId="5" fillId="0" borderId="0" xfId="3" applyNumberFormat="1" applyFont="1" applyFill="1" applyBorder="1" applyAlignment="1" applyProtection="1">
      <alignment horizontal="right"/>
    </xf>
    <xf numFmtId="0" fontId="1" fillId="0" borderId="0" xfId="2" applyFont="1" applyFill="1" applyBorder="1" applyAlignment="1" applyProtection="1">
      <alignment vertical="center"/>
    </xf>
    <xf numFmtId="3" fontId="12" fillId="0" borderId="0" xfId="2" applyNumberFormat="1" applyFont="1" applyFill="1" applyBorder="1" applyAlignment="1" applyProtection="1">
      <alignment horizontal="right"/>
    </xf>
    <xf numFmtId="3" fontId="1" fillId="3" borderId="80" xfId="2" applyNumberFormat="1" applyFont="1" applyFill="1" applyBorder="1" applyAlignment="1" applyProtection="1">
      <alignment horizontal="right" vertical="center"/>
    </xf>
    <xf numFmtId="3" fontId="1" fillId="0" borderId="44" xfId="2" applyNumberFormat="1" applyFont="1" applyFill="1" applyBorder="1" applyAlignment="1" applyProtection="1">
      <alignment horizontal="right"/>
      <protection locked="0"/>
    </xf>
    <xf numFmtId="3" fontId="1" fillId="0" borderId="29" xfId="2" applyNumberFormat="1" applyFont="1" applyFill="1" applyBorder="1" applyAlignment="1" applyProtection="1">
      <alignment horizontal="right"/>
      <protection locked="0"/>
    </xf>
    <xf numFmtId="3" fontId="12" fillId="3" borderId="81" xfId="2" applyNumberFormat="1" applyFont="1" applyFill="1" applyBorder="1" applyAlignment="1" applyProtection="1">
      <alignment horizontal="right" vertical="center"/>
    </xf>
    <xf numFmtId="3" fontId="1" fillId="3" borderId="82" xfId="2" applyNumberFormat="1" applyFont="1" applyFill="1" applyBorder="1" applyAlignment="1" applyProtection="1">
      <alignment horizontal="right" vertical="center"/>
    </xf>
    <xf numFmtId="173" fontId="5" fillId="3" borderId="69" xfId="3" applyNumberFormat="1" applyFont="1" applyFill="1" applyBorder="1" applyAlignment="1" applyProtection="1">
      <alignment horizontal="right" vertical="center"/>
    </xf>
    <xf numFmtId="173" fontId="5" fillId="0" borderId="22" xfId="3" applyNumberFormat="1" applyFont="1" applyFill="1" applyBorder="1" applyAlignment="1" applyProtection="1">
      <alignment horizontal="right"/>
    </xf>
    <xf numFmtId="173" fontId="5" fillId="0" borderId="38" xfId="3" applyNumberFormat="1" applyFont="1" applyFill="1" applyBorder="1" applyAlignment="1" applyProtection="1">
      <alignment horizontal="right"/>
    </xf>
    <xf numFmtId="173" fontId="5" fillId="3" borderId="59" xfId="3" applyNumberFormat="1" applyFont="1" applyFill="1" applyBorder="1" applyAlignment="1" applyProtection="1">
      <alignment horizontal="right" vertical="center"/>
    </xf>
    <xf numFmtId="173" fontId="5" fillId="3" borderId="48" xfId="3" applyNumberFormat="1" applyFont="1" applyFill="1" applyBorder="1" applyAlignment="1" applyProtection="1">
      <alignment horizontal="right" vertical="center"/>
    </xf>
    <xf numFmtId="173" fontId="5" fillId="0" borderId="45" xfId="3" applyNumberFormat="1" applyFont="1" applyFill="1" applyBorder="1" applyAlignment="1" applyProtection="1">
      <alignment horizontal="right"/>
    </xf>
    <xf numFmtId="173" fontId="5" fillId="3" borderId="81" xfId="3" applyNumberFormat="1" applyFont="1" applyFill="1" applyBorder="1" applyAlignment="1" applyProtection="1">
      <alignment horizontal="right" vertical="center"/>
    </xf>
    <xf numFmtId="173" fontId="5" fillId="3" borderId="82" xfId="3" applyNumberFormat="1" applyFont="1" applyFill="1" applyBorder="1" applyAlignment="1" applyProtection="1">
      <alignment horizontal="right" vertical="center"/>
    </xf>
    <xf numFmtId="0" fontId="1" fillId="3" borderId="19" xfId="2" applyFont="1" applyFill="1" applyBorder="1" applyAlignment="1" applyProtection="1">
      <alignment vertical="center"/>
    </xf>
    <xf numFmtId="0" fontId="5" fillId="3" borderId="19" xfId="2" applyFont="1" applyFill="1" applyBorder="1" applyProtection="1"/>
    <xf numFmtId="0" fontId="5" fillId="3" borderId="20" xfId="2" applyFont="1" applyFill="1" applyBorder="1" applyProtection="1"/>
    <xf numFmtId="3" fontId="12" fillId="3" borderId="74" xfId="2" applyNumberFormat="1" applyFont="1" applyFill="1" applyBorder="1" applyAlignment="1" applyProtection="1">
      <alignment horizontal="right"/>
    </xf>
    <xf numFmtId="3" fontId="12" fillId="3" borderId="83" xfId="2" applyNumberFormat="1" applyFont="1" applyFill="1" applyBorder="1" applyAlignment="1" applyProtection="1">
      <alignment horizontal="right"/>
    </xf>
    <xf numFmtId="173" fontId="5" fillId="3" borderId="74" xfId="3" applyNumberFormat="1" applyFont="1" applyFill="1" applyBorder="1" applyAlignment="1" applyProtection="1">
      <alignment horizontal="right"/>
    </xf>
    <xf numFmtId="3" fontId="12" fillId="3" borderId="84" xfId="2" applyNumberFormat="1" applyFont="1" applyFill="1" applyBorder="1" applyAlignment="1" applyProtection="1">
      <alignment horizontal="right"/>
    </xf>
    <xf numFmtId="173" fontId="5" fillId="3" borderId="85" xfId="3" applyNumberFormat="1" applyFont="1" applyFill="1" applyBorder="1" applyAlignment="1" applyProtection="1">
      <alignment horizontal="right"/>
    </xf>
    <xf numFmtId="3" fontId="12" fillId="3" borderId="20" xfId="2" applyNumberFormat="1" applyFont="1" applyFill="1" applyBorder="1" applyAlignment="1" applyProtection="1">
      <alignment horizontal="right"/>
    </xf>
    <xf numFmtId="173" fontId="5" fillId="3" borderId="86" xfId="3" applyNumberFormat="1" applyFont="1" applyFill="1" applyBorder="1" applyAlignment="1" applyProtection="1">
      <alignment horizontal="right"/>
    </xf>
    <xf numFmtId="173" fontId="5" fillId="3" borderId="80" xfId="3" applyNumberFormat="1" applyFont="1" applyFill="1" applyBorder="1" applyAlignment="1" applyProtection="1">
      <alignment horizontal="right" vertical="center"/>
    </xf>
    <xf numFmtId="3" fontId="12" fillId="3" borderId="20" xfId="2" applyNumberFormat="1" applyFont="1" applyFill="1" applyBorder="1" applyAlignment="1" applyProtection="1">
      <alignment horizontal="right" vertical="center"/>
    </xf>
    <xf numFmtId="3" fontId="12" fillId="3" borderId="74" xfId="2" applyNumberFormat="1" applyFont="1" applyFill="1" applyBorder="1" applyAlignment="1" applyProtection="1">
      <alignment horizontal="right" vertical="center"/>
    </xf>
    <xf numFmtId="3" fontId="12" fillId="3" borderId="83" xfId="2" applyNumberFormat="1" applyFont="1" applyFill="1" applyBorder="1" applyAlignment="1" applyProtection="1">
      <alignment horizontal="right" vertical="center"/>
    </xf>
    <xf numFmtId="173" fontId="5" fillId="3" borderId="74" xfId="3" applyNumberFormat="1" applyFont="1" applyFill="1" applyBorder="1" applyAlignment="1" applyProtection="1">
      <alignment horizontal="right" vertical="center"/>
    </xf>
    <xf numFmtId="173" fontId="5" fillId="3" borderId="83" xfId="3" applyNumberFormat="1" applyFont="1" applyFill="1" applyBorder="1" applyAlignment="1" applyProtection="1">
      <alignment horizontal="right" vertical="center"/>
    </xf>
    <xf numFmtId="173" fontId="5" fillId="3" borderId="86" xfId="3" applyNumberFormat="1" applyFont="1" applyFill="1" applyBorder="1" applyAlignment="1" applyProtection="1">
      <alignment horizontal="right" vertical="center"/>
    </xf>
    <xf numFmtId="49" fontId="12" fillId="0" borderId="6" xfId="0" applyNumberFormat="1" applyFont="1" applyFill="1" applyBorder="1" applyAlignment="1" applyProtection="1">
      <alignment horizontal="left" vertical="top" wrapText="1"/>
      <protection locked="0"/>
    </xf>
    <xf numFmtId="49" fontId="12" fillId="0" borderId="0" xfId="0" applyNumberFormat="1" applyFont="1" applyFill="1" applyBorder="1" applyAlignment="1" applyProtection="1">
      <alignment horizontal="left" vertical="top"/>
      <protection locked="0"/>
    </xf>
    <xf numFmtId="49" fontId="12" fillId="0" borderId="7" xfId="0" applyNumberFormat="1" applyFont="1" applyFill="1" applyBorder="1" applyAlignment="1" applyProtection="1">
      <alignment horizontal="left" vertical="top"/>
      <protection locked="0"/>
    </xf>
    <xf numFmtId="49" fontId="12" fillId="0" borderId="6" xfId="0" applyNumberFormat="1" applyFont="1" applyFill="1" applyBorder="1" applyAlignment="1" applyProtection="1">
      <alignment horizontal="left" vertical="top"/>
      <protection locked="0"/>
    </xf>
    <xf numFmtId="49" fontId="12" fillId="0" borderId="12" xfId="0" applyNumberFormat="1" applyFont="1" applyFill="1" applyBorder="1" applyAlignment="1" applyProtection="1">
      <alignment horizontal="left" vertical="top"/>
      <protection locked="0"/>
    </xf>
    <xf numFmtId="49" fontId="12" fillId="0" borderId="8" xfId="0" applyNumberFormat="1" applyFont="1" applyFill="1" applyBorder="1" applyAlignment="1" applyProtection="1">
      <alignment horizontal="left" vertical="top"/>
      <protection locked="0"/>
    </xf>
    <xf numFmtId="49" fontId="12" fillId="0" borderId="9" xfId="0" applyNumberFormat="1" applyFont="1" applyFill="1" applyBorder="1" applyAlignment="1" applyProtection="1">
      <alignment horizontal="left" vertical="top"/>
      <protection locked="0"/>
    </xf>
    <xf numFmtId="165" fontId="12" fillId="0" borderId="0" xfId="0" applyNumberFormat="1" applyFont="1" applyFill="1" applyAlignment="1" applyProtection="1">
      <alignment horizontal="left"/>
      <protection locked="0"/>
    </xf>
    <xf numFmtId="171" fontId="19" fillId="0" borderId="6" xfId="0" applyNumberFormat="1" applyFont="1" applyFill="1" applyBorder="1" applyAlignment="1" applyProtection="1">
      <alignment horizontal="center"/>
      <protection locked="0"/>
    </xf>
    <xf numFmtId="171" fontId="19" fillId="0" borderId="0" xfId="0" applyNumberFormat="1" applyFont="1" applyFill="1" applyBorder="1" applyAlignment="1" applyProtection="1">
      <alignment horizontal="center"/>
      <protection locked="0"/>
    </xf>
    <xf numFmtId="171" fontId="19" fillId="0" borderId="7" xfId="0" applyNumberFormat="1" applyFont="1" applyFill="1" applyBorder="1" applyAlignment="1" applyProtection="1">
      <alignment horizontal="center"/>
      <protection locked="0"/>
    </xf>
    <xf numFmtId="171" fontId="19" fillId="0" borderId="22" xfId="0" applyNumberFormat="1" applyFont="1" applyFill="1" applyBorder="1" applyAlignment="1" applyProtection="1">
      <alignment horizontal="center"/>
      <protection locked="0"/>
    </xf>
    <xf numFmtId="171" fontId="19" fillId="0" borderId="1" xfId="0" applyNumberFormat="1" applyFont="1" applyFill="1" applyBorder="1" applyAlignment="1" applyProtection="1">
      <alignment horizontal="center"/>
      <protection locked="0"/>
    </xf>
    <xf numFmtId="171" fontId="19" fillId="0" borderId="2" xfId="0" applyNumberFormat="1" applyFont="1" applyFill="1" applyBorder="1" applyAlignment="1" applyProtection="1">
      <alignment horizontal="center"/>
      <protection locked="0"/>
    </xf>
    <xf numFmtId="170" fontId="12" fillId="0" borderId="0" xfId="0" applyNumberFormat="1" applyFont="1" applyFill="1" applyAlignment="1" applyProtection="1">
      <alignment horizontal="center"/>
      <protection locked="0"/>
    </xf>
    <xf numFmtId="170" fontId="12" fillId="0" borderId="7" xfId="0" applyNumberFormat="1" applyFont="1" applyFill="1" applyBorder="1" applyAlignment="1" applyProtection="1">
      <alignment horizontal="center"/>
      <protection locked="0"/>
    </xf>
    <xf numFmtId="165" fontId="12" fillId="0" borderId="4" xfId="0" applyNumberFormat="1" applyFont="1" applyFill="1" applyBorder="1" applyAlignment="1" applyProtection="1">
      <alignment horizontal="center"/>
      <protection locked="0"/>
    </xf>
    <xf numFmtId="165" fontId="12" fillId="0" borderId="5" xfId="0" applyNumberFormat="1" applyFont="1" applyFill="1" applyBorder="1" applyAlignment="1" applyProtection="1">
      <alignment horizontal="center"/>
      <protection locked="0"/>
    </xf>
    <xf numFmtId="49" fontId="12" fillId="0" borderId="6" xfId="0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12" fillId="0" borderId="7" xfId="0" applyNumberFormat="1" applyFont="1" applyBorder="1" applyAlignment="1" applyProtection="1">
      <alignment vertical="center"/>
      <protection locked="0"/>
    </xf>
    <xf numFmtId="49" fontId="12" fillId="0" borderId="6" xfId="0" applyNumberFormat="1" applyFont="1" applyBorder="1" applyAlignment="1" applyProtection="1">
      <alignment vertical="center"/>
      <protection locked="0"/>
    </xf>
    <xf numFmtId="49" fontId="12" fillId="0" borderId="12" xfId="0" applyNumberFormat="1" applyFont="1" applyBorder="1" applyAlignment="1" applyProtection="1">
      <alignment vertical="center"/>
      <protection locked="0"/>
    </xf>
    <xf numFmtId="49" fontId="12" fillId="0" borderId="8" xfId="0" applyNumberFormat="1" applyFont="1" applyBorder="1" applyAlignment="1" applyProtection="1">
      <alignment vertical="center"/>
      <protection locked="0"/>
    </xf>
    <xf numFmtId="49" fontId="12" fillId="0" borderId="9" xfId="0" applyNumberFormat="1" applyFont="1" applyBorder="1" applyAlignment="1" applyProtection="1">
      <alignment vertical="center"/>
      <protection locked="0"/>
    </xf>
    <xf numFmtId="14" fontId="12" fillId="0" borderId="35" xfId="0" applyNumberFormat="1" applyFont="1" applyBorder="1" applyAlignment="1" applyProtection="1">
      <alignment horizontal="center"/>
      <protection locked="0"/>
    </xf>
    <xf numFmtId="14" fontId="12" fillId="0" borderId="36" xfId="0" applyNumberFormat="1" applyFont="1" applyBorder="1" applyAlignment="1" applyProtection="1">
      <alignment horizontal="center"/>
      <protection locked="0"/>
    </xf>
    <xf numFmtId="14" fontId="12" fillId="0" borderId="37" xfId="0" applyNumberFormat="1" applyFont="1" applyBorder="1" applyAlignment="1" applyProtection="1">
      <alignment horizontal="center"/>
      <protection locked="0"/>
    </xf>
    <xf numFmtId="49" fontId="12" fillId="0" borderId="35" xfId="0" applyNumberFormat="1" applyFont="1" applyBorder="1" applyAlignment="1" applyProtection="1">
      <alignment horizontal="center"/>
      <protection locked="0"/>
    </xf>
    <xf numFmtId="49" fontId="12" fillId="0" borderId="37" xfId="0" applyNumberFormat="1" applyFont="1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12" fillId="0" borderId="37" xfId="0" applyFont="1" applyBorder="1" applyAlignment="1" applyProtection="1">
      <alignment horizontal="center"/>
      <protection locked="0"/>
    </xf>
    <xf numFmtId="0" fontId="10" fillId="0" borderId="1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2" fillId="0" borderId="32" xfId="0" applyNumberFormat="1" applyFont="1" applyBorder="1" applyAlignment="1" applyProtection="1">
      <alignment horizontal="center"/>
      <protection locked="0"/>
    </xf>
    <xf numFmtId="14" fontId="12" fillId="0" borderId="33" xfId="0" applyNumberFormat="1" applyFont="1" applyBorder="1" applyAlignment="1" applyProtection="1">
      <alignment horizontal="center"/>
      <protection locked="0"/>
    </xf>
    <xf numFmtId="14" fontId="12" fillId="0" borderId="34" xfId="0" applyNumberFormat="1" applyFont="1" applyBorder="1" applyAlignment="1" applyProtection="1">
      <alignment horizontal="center"/>
      <protection locked="0"/>
    </xf>
    <xf numFmtId="49" fontId="12" fillId="0" borderId="32" xfId="0" applyNumberFormat="1" applyFont="1" applyBorder="1" applyAlignment="1" applyProtection="1">
      <alignment horizontal="center"/>
      <protection locked="0"/>
    </xf>
    <xf numFmtId="49" fontId="12" fillId="0" borderId="34" xfId="0" applyNumberFormat="1" applyFont="1" applyBorder="1" applyAlignment="1" applyProtection="1">
      <alignment horizontal="center"/>
      <protection locked="0"/>
    </xf>
    <xf numFmtId="0" fontId="12" fillId="0" borderId="32" xfId="0" applyFont="1" applyBorder="1" applyAlignment="1" applyProtection="1">
      <alignment horizontal="center"/>
      <protection locked="0"/>
    </xf>
    <xf numFmtId="0" fontId="12" fillId="0" borderId="33" xfId="0" applyFont="1" applyBorder="1" applyAlignment="1" applyProtection="1">
      <alignment horizontal="center"/>
      <protection locked="0"/>
    </xf>
    <xf numFmtId="0" fontId="12" fillId="0" borderId="34" xfId="0" applyFont="1" applyBorder="1" applyAlignment="1" applyProtection="1">
      <alignment horizontal="center"/>
      <protection locked="0"/>
    </xf>
    <xf numFmtId="14" fontId="12" fillId="0" borderId="38" xfId="0" applyNumberFormat="1" applyFont="1" applyBorder="1" applyAlignment="1" applyProtection="1">
      <alignment horizontal="center"/>
      <protection locked="0"/>
    </xf>
    <xf numFmtId="14" fontId="12" fillId="0" borderId="39" xfId="0" applyNumberFormat="1" applyFont="1" applyBorder="1" applyAlignment="1" applyProtection="1">
      <alignment horizontal="center"/>
      <protection locked="0"/>
    </xf>
    <xf numFmtId="14" fontId="12" fillId="0" borderId="40" xfId="0" applyNumberFormat="1" applyFont="1" applyBorder="1" applyAlignment="1" applyProtection="1">
      <alignment horizontal="center"/>
      <protection locked="0"/>
    </xf>
    <xf numFmtId="9" fontId="14" fillId="0" borderId="0" xfId="0" applyNumberFormat="1" applyFont="1" applyBorder="1" applyAlignment="1" applyProtection="1">
      <alignment horizontal="center"/>
      <protection locked="0"/>
    </xf>
    <xf numFmtId="49" fontId="12" fillId="0" borderId="38" xfId="0" applyNumberFormat="1" applyFont="1" applyBorder="1" applyAlignment="1" applyProtection="1">
      <alignment horizontal="center"/>
      <protection locked="0"/>
    </xf>
    <xf numFmtId="49" fontId="12" fillId="0" borderId="40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left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2" fillId="0" borderId="38" xfId="0" applyFont="1" applyBorder="1" applyAlignment="1" applyProtection="1">
      <alignment horizontal="center"/>
      <protection locked="0"/>
    </xf>
    <xf numFmtId="0" fontId="12" fillId="0" borderId="39" xfId="0" applyFont="1" applyBorder="1" applyAlignment="1" applyProtection="1">
      <alignment horizontal="center"/>
      <protection locked="0"/>
    </xf>
    <xf numFmtId="0" fontId="12" fillId="0" borderId="40" xfId="0" applyFont="1" applyBorder="1" applyAlignment="1" applyProtection="1">
      <alignment horizontal="center"/>
      <protection locked="0"/>
    </xf>
    <xf numFmtId="3" fontId="14" fillId="0" borderId="31" xfId="0" applyNumberFormat="1" applyFont="1" applyBorder="1" applyAlignment="1" applyProtection="1">
      <alignment horizontal="center"/>
      <protection locked="0"/>
    </xf>
    <xf numFmtId="0" fontId="10" fillId="0" borderId="25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49" fontId="14" fillId="0" borderId="31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27" xfId="0" applyFont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center"/>
    </xf>
    <xf numFmtId="0" fontId="10" fillId="0" borderId="31" xfId="0" applyFont="1" applyBorder="1" applyAlignment="1">
      <alignment horizontal="left" vertical="center"/>
    </xf>
    <xf numFmtId="167" fontId="0" fillId="0" borderId="31" xfId="0" applyNumberFormat="1" applyBorder="1" applyAlignment="1">
      <alignment horizontal="right"/>
    </xf>
    <xf numFmtId="166" fontId="12" fillId="0" borderId="31" xfId="0" applyNumberFormat="1" applyFont="1" applyBorder="1" applyAlignment="1" applyProtection="1">
      <protection locked="0"/>
    </xf>
    <xf numFmtId="0" fontId="14" fillId="0" borderId="41" xfId="0" applyFont="1" applyBorder="1" applyAlignment="1" applyProtection="1">
      <alignment horizontal="center"/>
      <protection locked="0"/>
    </xf>
    <xf numFmtId="4" fontId="14" fillId="0" borderId="41" xfId="0" applyNumberFormat="1" applyFont="1" applyBorder="1" applyAlignment="1" applyProtection="1">
      <alignment horizontal="center"/>
      <protection locked="0"/>
    </xf>
    <xf numFmtId="3" fontId="14" fillId="0" borderId="25" xfId="0" applyNumberFormat="1" applyFont="1" applyBorder="1" applyAlignment="1" applyProtection="1">
      <alignment horizontal="center"/>
      <protection locked="0"/>
    </xf>
    <xf numFmtId="3" fontId="14" fillId="0" borderId="26" xfId="0" applyNumberFormat="1" applyFont="1" applyBorder="1" applyAlignment="1" applyProtection="1">
      <alignment horizontal="center"/>
      <protection locked="0"/>
    </xf>
    <xf numFmtId="3" fontId="14" fillId="0" borderId="27" xfId="0" applyNumberFormat="1" applyFont="1" applyBorder="1" applyAlignment="1" applyProtection="1">
      <alignment horizontal="center"/>
      <protection locked="0"/>
    </xf>
    <xf numFmtId="0" fontId="19" fillId="0" borderId="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3" fontId="10" fillId="0" borderId="25" xfId="0" applyNumberFormat="1" applyFont="1" applyBorder="1" applyAlignment="1">
      <alignment horizontal="center"/>
    </xf>
    <xf numFmtId="3" fontId="10" fillId="0" borderId="26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2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4" fillId="2" borderId="31" xfId="0" applyFont="1" applyFill="1" applyBorder="1" applyAlignment="1">
      <alignment horizontal="left" vertical="center"/>
    </xf>
    <xf numFmtId="0" fontId="14" fillId="2" borderId="31" xfId="0" applyFont="1" applyFill="1" applyBorder="1" applyAlignment="1"/>
    <xf numFmtId="0" fontId="0" fillId="3" borderId="31" xfId="0" applyFill="1" applyBorder="1" applyAlignment="1"/>
    <xf numFmtId="0" fontId="0" fillId="0" borderId="31" xfId="0" applyBorder="1" applyAlignment="1"/>
    <xf numFmtId="167" fontId="0" fillId="2" borderId="31" xfId="0" applyNumberFormat="1" applyFill="1" applyBorder="1" applyAlignment="1">
      <alignment horizontal="right"/>
    </xf>
    <xf numFmtId="166" fontId="12" fillId="2" borderId="31" xfId="0" applyNumberFormat="1" applyFont="1" applyFill="1" applyBorder="1" applyAlignment="1"/>
    <xf numFmtId="0" fontId="10" fillId="0" borderId="31" xfId="0" applyFont="1" applyBorder="1" applyAlignment="1"/>
    <xf numFmtId="0" fontId="10" fillId="0" borderId="31" xfId="0" applyFont="1" applyBorder="1" applyAlignment="1" applyProtection="1">
      <alignment horizontal="left"/>
    </xf>
    <xf numFmtId="0" fontId="10" fillId="0" borderId="26" xfId="0" applyFont="1" applyBorder="1" applyAlignment="1" applyProtection="1">
      <alignment horizontal="center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10" fillId="0" borderId="31" xfId="0" applyFont="1" applyBorder="1" applyAlignment="1" applyProtection="1"/>
    <xf numFmtId="167" fontId="0" fillId="2" borderId="25" xfId="0" applyNumberFormat="1" applyFill="1" applyBorder="1" applyAlignment="1">
      <alignment horizontal="right"/>
    </xf>
    <xf numFmtId="167" fontId="0" fillId="2" borderId="27" xfId="0" applyNumberFormat="1" applyFill="1" applyBorder="1" applyAlignment="1">
      <alignment horizontal="right"/>
    </xf>
    <xf numFmtId="169" fontId="0" fillId="2" borderId="31" xfId="0" applyNumberFormat="1" applyFill="1" applyBorder="1" applyAlignment="1">
      <alignment horizontal="right"/>
    </xf>
    <xf numFmtId="169" fontId="0" fillId="0" borderId="31" xfId="0" applyNumberFormat="1" applyBorder="1" applyAlignment="1">
      <alignment horizontal="right"/>
    </xf>
    <xf numFmtId="168" fontId="12" fillId="0" borderId="31" xfId="0" applyNumberFormat="1" applyFont="1" applyBorder="1" applyAlignment="1" applyProtection="1">
      <alignment horizontal="right"/>
      <protection locked="0"/>
    </xf>
    <xf numFmtId="4" fontId="14" fillId="0" borderId="42" xfId="0" applyNumberFormat="1" applyFont="1" applyBorder="1" applyAlignment="1" applyProtection="1">
      <alignment horizontal="center"/>
      <protection locked="0"/>
    </xf>
    <xf numFmtId="166" fontId="12" fillId="2" borderId="25" xfId="0" applyNumberFormat="1" applyFont="1" applyFill="1" applyBorder="1" applyAlignment="1"/>
    <xf numFmtId="166" fontId="12" fillId="2" borderId="26" xfId="0" applyNumberFormat="1" applyFont="1" applyFill="1" applyBorder="1" applyAlignment="1"/>
    <xf numFmtId="166" fontId="12" fillId="2" borderId="27" xfId="0" applyNumberFormat="1" applyFont="1" applyFill="1" applyBorder="1" applyAlignment="1"/>
    <xf numFmtId="3" fontId="12" fillId="0" borderId="25" xfId="0" applyNumberFormat="1" applyFont="1" applyBorder="1" applyAlignment="1" applyProtection="1">
      <alignment horizontal="right"/>
      <protection locked="0"/>
    </xf>
    <xf numFmtId="3" fontId="12" fillId="0" borderId="26" xfId="0" applyNumberFormat="1" applyFont="1" applyBorder="1" applyAlignment="1" applyProtection="1">
      <alignment horizontal="right"/>
      <protection locked="0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69" fontId="0" fillId="2" borderId="25" xfId="0" applyNumberFormat="1" applyFill="1" applyBorder="1" applyAlignment="1">
      <alignment horizontal="right"/>
    </xf>
    <xf numFmtId="169" fontId="0" fillId="2" borderId="27" xfId="0" applyNumberFormat="1" applyFill="1" applyBorder="1" applyAlignment="1">
      <alignment horizontal="right"/>
    </xf>
    <xf numFmtId="0" fontId="14" fillId="0" borderId="25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left"/>
      <protection locked="0"/>
    </xf>
    <xf numFmtId="0" fontId="14" fillId="0" borderId="27" xfId="0" applyFont="1" applyBorder="1" applyAlignment="1" applyProtection="1">
      <alignment horizontal="left"/>
      <protection locked="0"/>
    </xf>
    <xf numFmtId="4" fontId="14" fillId="0" borderId="1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>
      <alignment horizontal="left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23" fillId="0" borderId="6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/>
    </xf>
    <xf numFmtId="0" fontId="23" fillId="0" borderId="7" xfId="0" applyFont="1" applyBorder="1" applyAlignment="1">
      <alignment horizontal="left" vertical="top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4" fillId="0" borderId="6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7" xfId="0" applyFont="1" applyBorder="1" applyAlignment="1" applyProtection="1">
      <alignment horizontal="center"/>
    </xf>
    <xf numFmtId="0" fontId="2" fillId="0" borderId="0" xfId="2" applyFont="1" applyFill="1" applyAlignment="1" applyProtection="1">
      <alignment horizontal="left" vertical="top"/>
    </xf>
    <xf numFmtId="0" fontId="12" fillId="0" borderId="0" xfId="2" applyFont="1" applyFill="1" applyAlignment="1" applyProtection="1">
      <alignment horizontal="left" vertical="top"/>
    </xf>
    <xf numFmtId="0" fontId="5" fillId="0" borderId="25" xfId="2" applyFont="1" applyFill="1" applyBorder="1" applyAlignment="1" applyProtection="1">
      <alignment horizontal="left" vertical="top" wrapText="1"/>
      <protection locked="0"/>
    </xf>
    <xf numFmtId="0" fontId="5" fillId="0" borderId="26" xfId="2" applyFont="1" applyFill="1" applyBorder="1" applyAlignment="1" applyProtection="1">
      <alignment horizontal="left" vertical="top" wrapText="1"/>
      <protection locked="0"/>
    </xf>
    <xf numFmtId="0" fontId="5" fillId="0" borderId="27" xfId="2" applyFont="1" applyFill="1" applyBorder="1" applyAlignment="1" applyProtection="1">
      <alignment horizontal="left" vertical="top" wrapText="1"/>
      <protection locked="0"/>
    </xf>
  </cellXfs>
  <cellStyles count="6">
    <cellStyle name="Dezimal_VOR (01)" xfId="4"/>
    <cellStyle name="Euro" xfId="5"/>
    <cellStyle name="Prozent 2" xfId="3"/>
    <cellStyle name="Standard" xfId="0" builtinId="0"/>
    <cellStyle name="Standard 2" xfId="2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2394274</xdr:colOff>
      <xdr:row>10</xdr:row>
      <xdr:rowOff>76200</xdr:rowOff>
    </xdr:from>
    <xdr:to>
      <xdr:col>9</xdr:col>
      <xdr:colOff>170863</xdr:colOff>
      <xdr:row>14</xdr:row>
      <xdr:rowOff>9525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600325" y="1981200"/>
          <a:ext cx="3105150" cy="581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AT" sz="1400" b="1" i="0" strike="noStrike">
              <a:solidFill>
                <a:srgbClr val="335F92"/>
              </a:solidFill>
              <a:latin typeface="Arial"/>
              <a:cs typeface="Arial"/>
            </a:rPr>
            <a:t>auf Beteiligungsfinanzierung</a:t>
          </a:r>
        </a:p>
        <a:p>
          <a:pPr algn="l" rtl="0">
            <a:defRPr sz="1000"/>
          </a:pPr>
          <a:r>
            <a:rPr lang="de-AT" sz="1400" b="1" i="0" strike="noStrike">
              <a:solidFill>
                <a:srgbClr val="335F92"/>
              </a:solidFill>
              <a:latin typeface="Arial"/>
              <a:cs typeface="Arial"/>
            </a:rPr>
            <a:t>im Rahmen des OÖ. Gründerfonds</a:t>
          </a:r>
        </a:p>
      </xdr:txBody>
    </xdr:sp>
    <xdr:clientData/>
  </xdr:twoCellAnchor>
  <xdr:twoCellAnchor>
    <xdr:from>
      <xdr:col>0</xdr:col>
      <xdr:colOff>169701</xdr:colOff>
      <xdr:row>10</xdr:row>
      <xdr:rowOff>123825</xdr:rowOff>
    </xdr:from>
    <xdr:to>
      <xdr:col>1</xdr:col>
      <xdr:colOff>1642668</xdr:colOff>
      <xdr:row>13</xdr:row>
      <xdr:rowOff>66510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169701" y="2028825"/>
          <a:ext cx="1682517" cy="4284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50292" rIns="54864" bIns="0" anchor="t" upright="1"/>
        <a:lstStyle/>
        <a:p>
          <a:pPr algn="ctr" rtl="0">
            <a:defRPr sz="1000"/>
          </a:pPr>
          <a:r>
            <a:rPr lang="de-AT" sz="2600" b="1" i="0" strike="noStrike">
              <a:solidFill>
                <a:srgbClr val="335F92"/>
              </a:solidFill>
              <a:latin typeface="Arial"/>
              <a:cs typeface="Arial"/>
            </a:rPr>
            <a:t>A n t r a g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1266825</xdr:colOff>
      <xdr:row>4</xdr:row>
      <xdr:rowOff>9525</xdr:rowOff>
    </xdr:to>
    <xdr:pic>
      <xdr:nvPicPr>
        <xdr:cNvPr id="1177" name="Grafik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276225"/>
          <a:ext cx="12668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1377461</xdr:colOff>
      <xdr:row>2</xdr:row>
      <xdr:rowOff>0</xdr:rowOff>
    </xdr:from>
    <xdr:to>
      <xdr:col>1</xdr:col>
      <xdr:colOff>2161442</xdr:colOff>
      <xdr:row>4</xdr:row>
      <xdr:rowOff>9107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942" y="278423"/>
          <a:ext cx="783981" cy="4340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41</xdr:row>
      <xdr:rowOff>0</xdr:rowOff>
    </xdr:from>
    <xdr:to>
      <xdr:col>15</xdr:col>
      <xdr:colOff>228600</xdr:colOff>
      <xdr:row>41</xdr:row>
      <xdr:rowOff>2476500</xdr:rowOff>
    </xdr:to>
    <xdr:pic>
      <xdr:nvPicPr>
        <xdr:cNvPr id="210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3486150"/>
          <a:ext cx="6467475" cy="247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752475</xdr:colOff>
      <xdr:row>2</xdr:row>
      <xdr:rowOff>76200</xdr:rowOff>
    </xdr:from>
    <xdr:to>
      <xdr:col>16</xdr:col>
      <xdr:colOff>9525</xdr:colOff>
      <xdr:row>2</xdr:row>
      <xdr:rowOff>657225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6525" y="285750"/>
          <a:ext cx="16954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19050</xdr:colOff>
      <xdr:row>2</xdr:row>
      <xdr:rowOff>85725</xdr:rowOff>
    </xdr:from>
    <xdr:to>
      <xdr:col>10</xdr:col>
      <xdr:colOff>611073</xdr:colOff>
      <xdr:row>2</xdr:row>
      <xdr:rowOff>666651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295275"/>
          <a:ext cx="1049223" cy="5809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695325</xdr:colOff>
      <xdr:row>2</xdr:row>
      <xdr:rowOff>76200</xdr:rowOff>
    </xdr:from>
    <xdr:to>
      <xdr:col>13</xdr:col>
      <xdr:colOff>9525</xdr:colOff>
      <xdr:row>3</xdr:row>
      <xdr:rowOff>19050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67475" y="285750"/>
          <a:ext cx="16954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657225</xdr:colOff>
      <xdr:row>2</xdr:row>
      <xdr:rowOff>95250</xdr:rowOff>
    </xdr:from>
    <xdr:to>
      <xdr:col>9</xdr:col>
      <xdr:colOff>582498</xdr:colOff>
      <xdr:row>3</xdr:row>
      <xdr:rowOff>18951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304800"/>
          <a:ext cx="1106373" cy="5618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kgg-ubg.at/KGG/Formulare_Richtlinien/Standardb&#252;rgschaften/KGG-Antragsformular_2015_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te 1"/>
      <sheetName val="Seite 2"/>
      <sheetName val="Seite 3"/>
      <sheetName val="Seite 3_E"/>
      <sheetName val="Seite 4"/>
      <sheetName val="Kriterienkatalog"/>
      <sheetName val="Beilage1"/>
      <sheetName val="Beilage2"/>
      <sheetName val="Kreditübersicht"/>
      <sheetName val="Branchen"/>
      <sheetName val="Planrechnung"/>
      <sheetName val="Pruefung"/>
    </sheetNames>
    <sheetDataSet>
      <sheetData sheetId="0">
        <row r="6">
          <cell r="V6" t="str">
            <v>Standardbürgschaft</v>
          </cell>
        </row>
        <row r="7">
          <cell r="V7" t="str">
            <v>Konsolidierungsbürgschaft</v>
          </cell>
        </row>
        <row r="8">
          <cell r="V8" t="str">
            <v>Bürgschaft im Rahmen der Eigenkapitalrichtlinien</v>
          </cell>
        </row>
        <row r="9">
          <cell r="V9" t="str">
            <v>Promesse im Rahmen der Eigenkapitalrichtlinien</v>
          </cell>
        </row>
        <row r="10">
          <cell r="V10" t="str">
            <v>Bürgschaft im Rahmen des vereinfachten Prüfverfahrens</v>
          </cell>
        </row>
        <row r="12">
          <cell r="V12" t="str">
            <v>S</v>
          </cell>
        </row>
        <row r="13">
          <cell r="B13" t="str">
            <v>Standardbürgschaft</v>
          </cell>
        </row>
        <row r="25">
          <cell r="U25" t="str">
            <v/>
          </cell>
        </row>
        <row r="27">
          <cell r="B2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 t="str">
            <v>Gewerbe</v>
          </cell>
        </row>
        <row r="5">
          <cell r="A5" t="str">
            <v>Handel</v>
          </cell>
        </row>
        <row r="6">
          <cell r="A6" t="str">
            <v>Industrie</v>
          </cell>
        </row>
        <row r="7">
          <cell r="A7" t="str">
            <v>Information_Consulting</v>
          </cell>
        </row>
        <row r="8">
          <cell r="A8" t="str">
            <v>Tourismus</v>
          </cell>
        </row>
        <row r="9">
          <cell r="A9" t="str">
            <v>Verkehr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K62"/>
  <sheetViews>
    <sheetView showGridLines="0" showZeros="0" tabSelected="1" zoomScale="130" zoomScaleNormal="130" workbookViewId="0">
      <selection activeCell="D6" sqref="D6"/>
    </sheetView>
  </sheetViews>
  <sheetFormatPr baseColWidth="10" defaultRowHeight="12.75" x14ac:dyDescent="0.2"/>
  <cols>
    <col min="1" max="1" width="3.140625" style="3" customWidth="1"/>
    <col min="2" max="2" width="37.28515625" style="1" customWidth="1"/>
    <col min="3" max="3" width="4.85546875" style="1" customWidth="1"/>
    <col min="4" max="4" width="13.140625" style="1" customWidth="1"/>
    <col min="5" max="5" width="11.140625" style="1" customWidth="1"/>
    <col min="6" max="6" width="2" style="1" customWidth="1"/>
    <col min="7" max="7" width="2.5703125" style="1" customWidth="1"/>
    <col min="8" max="8" width="6.85546875" style="1" customWidth="1"/>
    <col min="9" max="9" width="2" style="1" customWidth="1"/>
    <col min="10" max="10" width="4.28515625" style="1" customWidth="1"/>
    <col min="11" max="11" width="10.42578125" style="1" customWidth="1"/>
    <col min="12" max="16384" width="11.42578125" style="1"/>
  </cols>
  <sheetData>
    <row r="1" spans="2:11" ht="5.45" customHeight="1" x14ac:dyDescent="0.2"/>
    <row r="2" spans="2:11" ht="16.5" customHeight="1" x14ac:dyDescent="0.2">
      <c r="C2" s="2"/>
      <c r="E2" s="68" t="s">
        <v>1</v>
      </c>
    </row>
    <row r="3" spans="2:11" ht="16.5" customHeight="1" x14ac:dyDescent="0.2">
      <c r="C3" s="2"/>
      <c r="E3" s="278"/>
      <c r="G3" s="3"/>
    </row>
    <row r="4" spans="2:11" ht="16.5" customHeight="1" x14ac:dyDescent="0.2">
      <c r="C4" s="2"/>
      <c r="E4" s="278"/>
      <c r="G4" s="3"/>
    </row>
    <row r="5" spans="2:11" ht="16.5" customHeight="1" x14ac:dyDescent="0.2">
      <c r="C5" s="2"/>
      <c r="E5" s="279"/>
      <c r="G5" s="3"/>
    </row>
    <row r="6" spans="2:11" ht="16.5" customHeight="1" x14ac:dyDescent="0.25">
      <c r="B6" s="276" t="s">
        <v>0</v>
      </c>
      <c r="C6" s="4"/>
      <c r="E6" s="69" t="s">
        <v>2</v>
      </c>
      <c r="F6" s="280"/>
      <c r="G6" s="298"/>
    </row>
    <row r="7" spans="2:11" ht="16.5" customHeight="1" x14ac:dyDescent="0.25">
      <c r="B7" s="276" t="s">
        <v>153</v>
      </c>
      <c r="E7" s="69" t="s">
        <v>3</v>
      </c>
      <c r="F7" s="280"/>
      <c r="G7" s="331"/>
    </row>
    <row r="8" spans="2:11" ht="16.5" customHeight="1" x14ac:dyDescent="0.25">
      <c r="B8" s="276" t="s">
        <v>154</v>
      </c>
      <c r="C8" s="5"/>
      <c r="E8" s="69"/>
    </row>
    <row r="9" spans="2:11" ht="16.5" customHeight="1" x14ac:dyDescent="0.2">
      <c r="B9" s="376" t="s">
        <v>190</v>
      </c>
      <c r="E9" s="69" t="s">
        <v>4</v>
      </c>
      <c r="F9" s="280"/>
      <c r="G9" s="590"/>
      <c r="H9" s="590"/>
      <c r="I9" s="590"/>
      <c r="J9" s="590"/>
      <c r="K9" s="590"/>
    </row>
    <row r="16" spans="2:11" ht="18" x14ac:dyDescent="0.25">
      <c r="B16" s="6" t="s">
        <v>5</v>
      </c>
      <c r="C16" s="6"/>
      <c r="K16" s="277" t="s">
        <v>155</v>
      </c>
    </row>
    <row r="17" spans="1:11" customFormat="1" ht="5.0999999999999996" customHeight="1" x14ac:dyDescent="0.25">
      <c r="A17" s="13"/>
      <c r="B17" s="53"/>
      <c r="C17" s="53"/>
      <c r="D17" s="53"/>
      <c r="E17" s="13"/>
      <c r="F17" s="13"/>
      <c r="G17" s="13"/>
      <c r="H17" s="13"/>
      <c r="I17" s="54"/>
      <c r="J17" s="13"/>
      <c r="K17" s="13"/>
    </row>
    <row r="18" spans="1:11" customFormat="1" ht="3.75" customHeight="1" x14ac:dyDescent="0.25">
      <c r="A18" s="7"/>
      <c r="B18" s="44"/>
      <c r="C18" s="42"/>
      <c r="D18" s="15"/>
      <c r="E18" s="15"/>
      <c r="F18" s="15"/>
      <c r="G18" s="16"/>
      <c r="H18" s="15"/>
      <c r="I18" s="15"/>
      <c r="J18" s="15"/>
      <c r="K18" s="17"/>
    </row>
    <row r="19" spans="1:11" s="7" customFormat="1" ht="10.5" customHeight="1" x14ac:dyDescent="0.2">
      <c r="A19" s="41"/>
      <c r="B19" s="19" t="s">
        <v>6</v>
      </c>
      <c r="E19" s="9" t="s">
        <v>17</v>
      </c>
      <c r="F19" s="28"/>
      <c r="G19" s="29" t="s">
        <v>14</v>
      </c>
      <c r="H19"/>
      <c r="I19" s="28"/>
      <c r="J19" s="9" t="s">
        <v>7</v>
      </c>
      <c r="K19" s="43"/>
    </row>
    <row r="20" spans="1:11" s="13" customFormat="1" ht="15.75" x14ac:dyDescent="0.25">
      <c r="A20" s="7"/>
      <c r="B20" s="292"/>
      <c r="C20" s="281"/>
      <c r="D20" s="7"/>
      <c r="E20" s="9" t="s">
        <v>16</v>
      </c>
      <c r="F20" s="333"/>
      <c r="G20" s="10"/>
      <c r="H20" s="11"/>
      <c r="I20" s="11"/>
      <c r="J20" s="8"/>
      <c r="K20" s="12"/>
    </row>
    <row r="21" spans="1:11" s="13" customFormat="1" ht="13.35" customHeight="1" x14ac:dyDescent="0.2">
      <c r="A21" s="41"/>
      <c r="B21" s="14" t="s">
        <v>8</v>
      </c>
      <c r="C21" s="15"/>
      <c r="D21" s="15"/>
      <c r="E21" s="15"/>
      <c r="F21" s="15"/>
      <c r="G21" s="16"/>
      <c r="H21" s="15"/>
      <c r="I21" s="15"/>
      <c r="J21" s="15"/>
      <c r="K21" s="17"/>
    </row>
    <row r="22" spans="1:11" s="13" customFormat="1" ht="13.35" customHeight="1" x14ac:dyDescent="0.2">
      <c r="A22" s="7"/>
      <c r="B22" s="292"/>
      <c r="C22" s="21"/>
      <c r="D22" s="8"/>
      <c r="E22" s="8"/>
      <c r="F22" s="8"/>
      <c r="G22" s="18"/>
      <c r="H22" s="8"/>
      <c r="I22" s="8"/>
      <c r="J22" s="8"/>
      <c r="K22" s="12"/>
    </row>
    <row r="23" spans="1:11" s="13" customFormat="1" ht="13.35" customHeight="1" x14ac:dyDescent="0.2">
      <c r="A23" s="7"/>
      <c r="B23" s="19" t="s">
        <v>29</v>
      </c>
      <c r="C23" s="7"/>
      <c r="D23" s="7"/>
      <c r="E23" s="9" t="s">
        <v>30</v>
      </c>
      <c r="I23" s="7"/>
      <c r="J23" s="9"/>
      <c r="K23" s="20"/>
    </row>
    <row r="24" spans="1:11" s="13" customFormat="1" ht="13.35" customHeight="1" x14ac:dyDescent="0.2">
      <c r="A24" s="7"/>
      <c r="B24" s="292"/>
      <c r="C24" s="21"/>
      <c r="D24" s="8"/>
      <c r="E24" s="21"/>
      <c r="F24" s="8"/>
      <c r="G24" s="18"/>
      <c r="H24" s="293"/>
      <c r="I24" s="22"/>
      <c r="J24" s="22"/>
      <c r="K24" s="23"/>
    </row>
    <row r="25" spans="1:11" s="13" customFormat="1" ht="13.35" customHeight="1" x14ac:dyDescent="0.2">
      <c r="A25" s="7"/>
      <c r="B25" s="19" t="s">
        <v>15</v>
      </c>
      <c r="C25" s="7"/>
      <c r="D25" s="7"/>
      <c r="E25" s="9" t="s">
        <v>3</v>
      </c>
      <c r="I25" s="7"/>
      <c r="J25" s="9"/>
      <c r="K25" s="20"/>
    </row>
    <row r="26" spans="1:11" s="13" customFormat="1" ht="13.35" customHeight="1" x14ac:dyDescent="0.2">
      <c r="A26" s="7"/>
      <c r="B26" s="292"/>
      <c r="C26" s="21"/>
      <c r="D26" s="8"/>
      <c r="E26" s="21"/>
      <c r="F26" s="8"/>
      <c r="G26" s="18"/>
      <c r="H26" s="293"/>
      <c r="I26" s="22"/>
      <c r="J26" s="22"/>
      <c r="K26" s="23"/>
    </row>
    <row r="27" spans="1:11" s="13" customFormat="1" ht="4.7" customHeight="1" x14ac:dyDescent="0.2">
      <c r="A27" s="7"/>
      <c r="B27" s="282"/>
      <c r="C27" s="73"/>
      <c r="D27" s="7"/>
      <c r="E27" s="73"/>
      <c r="F27" s="7"/>
      <c r="G27" s="9"/>
      <c r="H27" s="283"/>
      <c r="I27" s="74"/>
      <c r="J27" s="74"/>
      <c r="K27" s="80"/>
    </row>
    <row r="28" spans="1:11" s="75" customFormat="1" ht="10.5" customHeight="1" x14ac:dyDescent="0.2">
      <c r="B28" s="46" t="s">
        <v>25</v>
      </c>
      <c r="C28" s="76"/>
      <c r="D28" s="76"/>
      <c r="E28" s="76"/>
      <c r="F28" s="28"/>
      <c r="G28" s="45" t="s">
        <v>27</v>
      </c>
      <c r="H28" s="76"/>
      <c r="I28" s="28"/>
      <c r="J28" s="45" t="s">
        <v>28</v>
      </c>
      <c r="K28" s="77"/>
    </row>
    <row r="29" spans="1:11" s="47" customFormat="1" ht="15.75" customHeight="1" x14ac:dyDescent="0.2">
      <c r="B29" s="292" t="s">
        <v>26</v>
      </c>
      <c r="C29" s="78"/>
      <c r="D29" s="78"/>
      <c r="E29" s="78"/>
      <c r="F29" s="78"/>
      <c r="G29" s="78"/>
      <c r="H29" s="78"/>
      <c r="I29" s="78"/>
      <c r="J29" s="78"/>
      <c r="K29" s="79"/>
    </row>
    <row r="30" spans="1:11" s="13" customFormat="1" ht="13.35" customHeight="1" x14ac:dyDescent="0.2">
      <c r="A30" s="7"/>
      <c r="B30" s="19" t="s">
        <v>24</v>
      </c>
      <c r="C30" s="7"/>
      <c r="D30" s="7"/>
      <c r="E30" s="7"/>
      <c r="F30" s="7"/>
      <c r="G30" s="9"/>
      <c r="H30" s="7"/>
      <c r="I30" s="7"/>
      <c r="J30" s="7"/>
      <c r="K30" s="20"/>
    </row>
    <row r="31" spans="1:11" s="13" customFormat="1" ht="13.35" customHeight="1" x14ac:dyDescent="0.2">
      <c r="A31" s="7"/>
      <c r="B31" s="292"/>
      <c r="C31" s="334"/>
      <c r="D31" s="8"/>
      <c r="E31" s="8"/>
      <c r="F31" s="8"/>
      <c r="G31" s="18"/>
      <c r="H31" s="8"/>
      <c r="I31" s="8"/>
      <c r="J31" s="8"/>
      <c r="K31" s="12"/>
    </row>
    <row r="32" spans="1:11" s="13" customFormat="1" ht="13.35" customHeight="1" x14ac:dyDescent="0.2">
      <c r="A32" s="41"/>
      <c r="B32" s="19" t="s">
        <v>9</v>
      </c>
      <c r="C32" s="7"/>
      <c r="D32" s="7"/>
      <c r="E32" s="7"/>
      <c r="F32" s="7"/>
      <c r="G32" s="9"/>
      <c r="H32" s="7"/>
      <c r="I32" s="7"/>
      <c r="J32" s="7"/>
      <c r="K32" s="20"/>
    </row>
    <row r="33" spans="1:11" s="13" customFormat="1" ht="13.35" customHeight="1" x14ac:dyDescent="0.2">
      <c r="A33" s="7"/>
      <c r="B33" s="292"/>
      <c r="C33" s="334"/>
      <c r="D33" s="8"/>
      <c r="E33" s="8"/>
      <c r="F33" s="8"/>
      <c r="G33" s="18"/>
      <c r="H33" s="8"/>
      <c r="I33" s="8"/>
      <c r="J33" s="8"/>
      <c r="K33" s="12"/>
    </row>
    <row r="34" spans="1:11" s="13" customFormat="1" ht="4.7" customHeight="1" x14ac:dyDescent="0.2">
      <c r="A34" s="7"/>
      <c r="B34" s="27"/>
      <c r="C34" s="39"/>
      <c r="D34" s="7"/>
      <c r="E34" s="7"/>
      <c r="F34" s="7"/>
      <c r="G34" s="9"/>
      <c r="H34" s="7"/>
      <c r="I34" s="7"/>
      <c r="J34" s="7"/>
      <c r="K34" s="20"/>
    </row>
    <row r="35" spans="1:11" s="13" customFormat="1" ht="10.5" customHeight="1" x14ac:dyDescent="0.2">
      <c r="A35" s="41"/>
      <c r="B35" s="19" t="s">
        <v>10</v>
      </c>
      <c r="C35" s="7"/>
      <c r="D35" s="7"/>
      <c r="E35" s="7"/>
      <c r="F35" s="284"/>
      <c r="G35" s="29"/>
      <c r="H35" s="197"/>
      <c r="I35" s="284"/>
      <c r="J35" s="9"/>
      <c r="K35" s="20"/>
    </row>
    <row r="36" spans="1:11" s="13" customFormat="1" ht="13.35" customHeight="1" x14ac:dyDescent="0.2">
      <c r="A36" s="7"/>
      <c r="B36" s="294"/>
      <c r="C36" s="40"/>
      <c r="D36" s="24"/>
      <c r="E36" s="24"/>
      <c r="F36" s="30"/>
      <c r="G36" s="25"/>
      <c r="H36" s="24"/>
      <c r="I36" s="24"/>
      <c r="J36" s="24"/>
      <c r="K36" s="26"/>
    </row>
    <row r="37" spans="1:11" s="13" customFormat="1" ht="13.35" customHeight="1" x14ac:dyDescent="0.2">
      <c r="A37" s="7"/>
      <c r="B37" s="19" t="s">
        <v>161</v>
      </c>
      <c r="C37" s="7"/>
      <c r="D37" s="7"/>
      <c r="E37" s="7"/>
      <c r="F37" s="7"/>
      <c r="G37" s="9"/>
      <c r="H37" s="7"/>
      <c r="I37" s="7"/>
      <c r="J37" s="7"/>
      <c r="K37" s="20"/>
    </row>
    <row r="38" spans="1:11" s="13" customFormat="1" ht="13.35" customHeight="1" x14ac:dyDescent="0.2">
      <c r="A38" s="7"/>
      <c r="B38" s="342"/>
      <c r="C38" s="30"/>
      <c r="D38" s="24"/>
      <c r="E38" s="24"/>
      <c r="F38" s="24"/>
      <c r="G38" s="25"/>
      <c r="H38" s="24"/>
      <c r="I38" s="24"/>
      <c r="J38" s="24"/>
      <c r="K38" s="26"/>
    </row>
    <row r="39" spans="1:11" s="13" customFormat="1" ht="13.35" customHeight="1" x14ac:dyDescent="0.2">
      <c r="A39" s="41"/>
      <c r="B39" s="14" t="s">
        <v>11</v>
      </c>
      <c r="C39" s="15"/>
      <c r="D39" s="15"/>
      <c r="E39" s="32" t="s">
        <v>12</v>
      </c>
      <c r="F39" s="31"/>
      <c r="H39" s="15"/>
      <c r="I39" s="16"/>
      <c r="J39" s="15"/>
      <c r="K39" s="17"/>
    </row>
    <row r="40" spans="1:11" s="13" customFormat="1" ht="13.35" customHeight="1" x14ac:dyDescent="0.2">
      <c r="A40" s="33"/>
      <c r="B40" s="295"/>
      <c r="C40" s="34"/>
      <c r="D40" s="35"/>
      <c r="E40" s="296"/>
      <c r="F40" s="36"/>
      <c r="G40" s="36"/>
      <c r="H40" s="36"/>
      <c r="I40" s="37"/>
      <c r="J40" s="34"/>
      <c r="K40" s="70"/>
    </row>
    <row r="41" spans="1:11" s="13" customFormat="1" ht="13.35" customHeight="1" x14ac:dyDescent="0.2">
      <c r="A41" s="7"/>
      <c r="B41" s="19" t="s">
        <v>13</v>
      </c>
      <c r="C41" s="7"/>
      <c r="D41" s="7"/>
      <c r="E41" s="38"/>
      <c r="F41" s="38"/>
      <c r="G41" s="7"/>
      <c r="H41" s="7"/>
      <c r="I41" s="9"/>
      <c r="J41" s="7"/>
      <c r="K41" s="20"/>
    </row>
    <row r="42" spans="1:11" s="48" customFormat="1" x14ac:dyDescent="0.2">
      <c r="B42" s="297"/>
      <c r="C42" s="49"/>
      <c r="D42" s="52"/>
      <c r="E42" s="51"/>
      <c r="F42" s="52"/>
      <c r="G42" s="52"/>
      <c r="H42" s="49"/>
      <c r="I42" s="49"/>
      <c r="J42" s="49"/>
      <c r="K42" s="50"/>
    </row>
    <row r="45" spans="1:11" ht="18" x14ac:dyDescent="0.25">
      <c r="B45" s="6" t="s">
        <v>18</v>
      </c>
      <c r="C45" s="6"/>
    </row>
    <row r="46" spans="1:11" customFormat="1" ht="5.0999999999999996" customHeight="1" x14ac:dyDescent="0.25">
      <c r="A46" s="13"/>
      <c r="B46" s="44"/>
      <c r="C46" s="42"/>
      <c r="D46" s="42"/>
      <c r="E46" s="15"/>
      <c r="F46" s="15"/>
      <c r="G46" s="15"/>
      <c r="H46" s="14"/>
      <c r="I46" s="16"/>
      <c r="J46" s="15"/>
      <c r="K46" s="17"/>
    </row>
    <row r="47" spans="1:11" s="65" customFormat="1" ht="10.5" customHeight="1" x14ac:dyDescent="0.2">
      <c r="A47" s="62"/>
      <c r="B47" s="63" t="s">
        <v>19</v>
      </c>
      <c r="C47" s="64"/>
      <c r="D47" s="62"/>
      <c r="E47" s="67"/>
      <c r="F47" s="343"/>
      <c r="G47" s="344"/>
      <c r="H47" s="254" t="s">
        <v>20</v>
      </c>
      <c r="J47" s="62"/>
      <c r="K47" s="255"/>
    </row>
    <row r="48" spans="1:11" s="57" customFormat="1" ht="3.75" customHeight="1" x14ac:dyDescent="0.2">
      <c r="A48" s="55"/>
      <c r="B48" s="601"/>
      <c r="C48" s="602"/>
      <c r="D48" s="602"/>
      <c r="E48" s="602"/>
      <c r="F48" s="602"/>
      <c r="G48" s="603"/>
      <c r="H48" s="591"/>
      <c r="I48" s="592"/>
      <c r="J48" s="592"/>
      <c r="K48" s="593"/>
    </row>
    <row r="49" spans="1:11" s="57" customFormat="1" ht="10.5" customHeight="1" x14ac:dyDescent="0.2">
      <c r="A49" s="55"/>
      <c r="B49" s="601"/>
      <c r="C49" s="602"/>
      <c r="D49" s="602"/>
      <c r="E49" s="602"/>
      <c r="F49" s="602"/>
      <c r="G49" s="603"/>
      <c r="H49" s="594"/>
      <c r="I49" s="595"/>
      <c r="J49" s="595"/>
      <c r="K49" s="596"/>
    </row>
    <row r="50" spans="1:11" s="57" customFormat="1" ht="13.7" customHeight="1" x14ac:dyDescent="0.2">
      <c r="A50" s="55"/>
      <c r="B50" s="604"/>
      <c r="C50" s="602"/>
      <c r="D50" s="602"/>
      <c r="E50" s="602"/>
      <c r="F50" s="602"/>
      <c r="G50" s="603"/>
      <c r="H50" s="335" t="s">
        <v>159</v>
      </c>
      <c r="I50" s="336"/>
      <c r="J50" s="341" t="s">
        <v>189</v>
      </c>
      <c r="K50" s="337"/>
    </row>
    <row r="51" spans="1:11" s="57" customFormat="1" ht="12.75" customHeight="1" x14ac:dyDescent="0.2">
      <c r="A51" s="55"/>
      <c r="B51" s="605"/>
      <c r="C51" s="606"/>
      <c r="D51" s="606"/>
      <c r="E51" s="606"/>
      <c r="F51" s="606"/>
      <c r="G51" s="607"/>
      <c r="H51" s="338" t="s">
        <v>160</v>
      </c>
      <c r="I51" s="339"/>
      <c r="J51" s="392" t="s">
        <v>192</v>
      </c>
      <c r="K51" s="340"/>
    </row>
    <row r="52" spans="1:11" x14ac:dyDescent="0.2">
      <c r="B52" s="61" t="s">
        <v>21</v>
      </c>
      <c r="C52" s="298"/>
      <c r="D52" s="55" t="s">
        <v>22</v>
      </c>
      <c r="F52" s="66" t="s">
        <v>23</v>
      </c>
      <c r="G52" s="66"/>
      <c r="H52" s="599"/>
      <c r="I52" s="599"/>
      <c r="J52" s="599"/>
      <c r="K52" s="600"/>
    </row>
    <row r="53" spans="1:11" x14ac:dyDescent="0.2">
      <c r="B53" s="299"/>
      <c r="C53" s="55"/>
      <c r="D53" s="300"/>
      <c r="F53" s="66" t="s">
        <v>31</v>
      </c>
      <c r="G53" s="66"/>
      <c r="H53" s="597"/>
      <c r="I53" s="597"/>
      <c r="J53" s="597"/>
      <c r="K53" s="598"/>
    </row>
    <row r="54" spans="1:11" ht="4.7" customHeight="1" x14ac:dyDescent="0.2">
      <c r="B54" s="58"/>
      <c r="C54" s="59"/>
      <c r="D54" s="59"/>
      <c r="E54" s="59"/>
      <c r="F54" s="59"/>
      <c r="G54" s="59"/>
      <c r="H54" s="59"/>
      <c r="I54" s="59"/>
      <c r="J54" s="59"/>
      <c r="K54" s="60"/>
    </row>
    <row r="55" spans="1:11" s="3" customFormat="1" x14ac:dyDescent="0.2"/>
    <row r="56" spans="1:11" s="57" customFormat="1" ht="11.25" x14ac:dyDescent="0.2">
      <c r="A56" s="55"/>
      <c r="B56" s="71" t="s">
        <v>32</v>
      </c>
      <c r="C56" s="56"/>
      <c r="D56" s="56"/>
      <c r="E56" s="56"/>
      <c r="F56" s="56"/>
      <c r="G56" s="56"/>
      <c r="H56" s="56"/>
      <c r="I56" s="56"/>
      <c r="J56" s="56"/>
      <c r="K56" s="72"/>
    </row>
    <row r="57" spans="1:11" s="57" customFormat="1" ht="12.75" customHeight="1" x14ac:dyDescent="0.2">
      <c r="A57" s="55"/>
      <c r="B57" s="583"/>
      <c r="C57" s="584"/>
      <c r="D57" s="584"/>
      <c r="E57" s="584"/>
      <c r="F57" s="584"/>
      <c r="G57" s="584"/>
      <c r="H57" s="584"/>
      <c r="I57" s="584"/>
      <c r="J57" s="584"/>
      <c r="K57" s="585"/>
    </row>
    <row r="58" spans="1:11" s="57" customFormat="1" ht="12.75" customHeight="1" x14ac:dyDescent="0.2">
      <c r="A58" s="55"/>
      <c r="B58" s="586"/>
      <c r="C58" s="584"/>
      <c r="D58" s="584"/>
      <c r="E58" s="584"/>
      <c r="F58" s="584"/>
      <c r="G58" s="584"/>
      <c r="H58" s="584"/>
      <c r="I58" s="584"/>
      <c r="J58" s="584"/>
      <c r="K58" s="585"/>
    </row>
    <row r="59" spans="1:11" s="57" customFormat="1" ht="12.75" customHeight="1" x14ac:dyDescent="0.2">
      <c r="A59" s="55"/>
      <c r="B59" s="586"/>
      <c r="C59" s="584"/>
      <c r="D59" s="584"/>
      <c r="E59" s="584"/>
      <c r="F59" s="584"/>
      <c r="G59" s="584"/>
      <c r="H59" s="584"/>
      <c r="I59" s="584"/>
      <c r="J59" s="584"/>
      <c r="K59" s="585"/>
    </row>
    <row r="60" spans="1:11" s="57" customFormat="1" ht="12.75" customHeight="1" x14ac:dyDescent="0.2">
      <c r="A60" s="55"/>
      <c r="B60" s="586"/>
      <c r="C60" s="584"/>
      <c r="D60" s="584"/>
      <c r="E60" s="584"/>
      <c r="F60" s="584"/>
      <c r="G60" s="584"/>
      <c r="H60" s="584"/>
      <c r="I60" s="584"/>
      <c r="J60" s="584"/>
      <c r="K60" s="585"/>
    </row>
    <row r="61" spans="1:11" s="57" customFormat="1" ht="12.75" customHeight="1" x14ac:dyDescent="0.2">
      <c r="A61" s="55"/>
      <c r="B61" s="586"/>
      <c r="C61" s="584"/>
      <c r="D61" s="584"/>
      <c r="E61" s="584"/>
      <c r="F61" s="584"/>
      <c r="G61" s="584"/>
      <c r="H61" s="584"/>
      <c r="I61" s="584"/>
      <c r="J61" s="584"/>
      <c r="K61" s="585"/>
    </row>
    <row r="62" spans="1:11" s="57" customFormat="1" ht="12.75" customHeight="1" x14ac:dyDescent="0.2">
      <c r="A62" s="55"/>
      <c r="B62" s="587"/>
      <c r="C62" s="588"/>
      <c r="D62" s="588"/>
      <c r="E62" s="588"/>
      <c r="F62" s="588"/>
      <c r="G62" s="588"/>
      <c r="H62" s="588"/>
      <c r="I62" s="588"/>
      <c r="J62" s="588"/>
      <c r="K62" s="589"/>
    </row>
  </sheetData>
  <sheetProtection algorithmName="SHA-512" hashValue="grnhfZzPR25QdsSuJ5FHGXO9OgebiLvhFSSOshAb8QqNjoYxZpcUxwRbcHUZ6umBaooFX1A23X9Np/r8w3F26Q==" saltValue="cENaHT9jmiO0J8A5VtbQ1w==" spinCount="100000" sheet="1" objects="1" scenarios="1"/>
  <mergeCells count="6">
    <mergeCell ref="B57:K62"/>
    <mergeCell ref="G9:K9"/>
    <mergeCell ref="H48:K49"/>
    <mergeCell ref="H53:K53"/>
    <mergeCell ref="H52:K52"/>
    <mergeCell ref="B48:G51"/>
  </mergeCells>
  <phoneticPr fontId="5" type="noConversion"/>
  <dataValidations xWindow="604" yWindow="422" count="2">
    <dataValidation type="decimal" allowBlank="1" showInputMessage="1" showErrorMessage="1" errorTitle="Beteiligungshöhe" error="Beachten Sie bitte, dass der Beteiligungsbetrag zwischen € 7.200,-- und € 36.000,-- liegen muss!" promptTitle="Beteiligungshöhe" prompt="Bitte nur ganze Zahl eingeben." sqref="H48:K49">
      <formula1>20000</formula1>
      <formula2>75000</formula2>
    </dataValidation>
    <dataValidation type="date" operator="greaterThan" showInputMessage="1" showErrorMessage="1" errorTitle="Gründungs/-Übernahmestichtag" error="Bitte beachten Sie, dass die Antragstellung innerhalb von 5 Jahren ab Unternehmensgründung erfolgen muss!" sqref="B38">
      <formula1>TODAY()-1825</formula1>
    </dataValidation>
  </dataValidations>
  <printOptions horizontalCentered="1" verticalCentered="1"/>
  <pageMargins left="0.35433070866141736" right="0.27559055118110237" top="0.39370078740157483" bottom="0.39370078740157483" header="0.19685039370078741" footer="0.19685039370078741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76"/>
  <sheetViews>
    <sheetView showGridLines="0" showZeros="0" zoomScale="130" zoomScaleNormal="130" workbookViewId="0">
      <selection activeCell="A8" sqref="A8:C8"/>
    </sheetView>
  </sheetViews>
  <sheetFormatPr baseColWidth="10" defaultRowHeight="12.75" x14ac:dyDescent="0.2"/>
  <cols>
    <col min="1" max="1" width="3" style="88" customWidth="1"/>
    <col min="2" max="2" width="1.7109375" style="88" customWidth="1"/>
    <col min="3" max="3" width="6.7109375" style="88" customWidth="1"/>
    <col min="4" max="4" width="15.42578125" style="88" customWidth="1"/>
    <col min="5" max="5" width="12.7109375" style="88" customWidth="1"/>
    <col min="6" max="6" width="14.85546875" style="88" customWidth="1"/>
    <col min="7" max="7" width="10.42578125" style="88" customWidth="1"/>
    <col min="8" max="8" width="5.7109375" style="88" customWidth="1"/>
    <col min="9" max="11" width="8" style="88" customWidth="1"/>
    <col min="12" max="16384" width="11.42578125" style="88"/>
  </cols>
  <sheetData>
    <row r="1" spans="1:11" ht="18" x14ac:dyDescent="0.25">
      <c r="A1" s="89" t="s">
        <v>93</v>
      </c>
    </row>
    <row r="2" spans="1:11" ht="5.0999999999999996" customHeight="1" x14ac:dyDescent="0.2"/>
    <row r="3" spans="1:11" s="96" customFormat="1" ht="13.35" customHeight="1" x14ac:dyDescent="0.2">
      <c r="A3" s="91" t="s">
        <v>33</v>
      </c>
      <c r="B3" s="92" t="s">
        <v>55</v>
      </c>
      <c r="C3" s="93"/>
      <c r="D3" s="94"/>
      <c r="E3" s="94"/>
      <c r="F3" s="94"/>
      <c r="G3" s="94"/>
      <c r="H3" s="94"/>
      <c r="I3" s="91"/>
      <c r="J3" s="94"/>
      <c r="K3" s="95"/>
    </row>
    <row r="4" spans="1:11" s="96" customFormat="1" ht="12" customHeight="1" x14ac:dyDescent="0.2">
      <c r="A4" s="97"/>
      <c r="B4" s="98" t="s">
        <v>34</v>
      </c>
      <c r="C4" s="88"/>
      <c r="D4" s="98"/>
      <c r="E4" s="98"/>
      <c r="F4" s="98"/>
      <c r="G4" s="98"/>
      <c r="H4" s="98"/>
      <c r="I4" s="99" t="s">
        <v>157</v>
      </c>
      <c r="J4" s="100"/>
      <c r="K4" s="101"/>
    </row>
    <row r="5" spans="1:11" s="96" customFormat="1" ht="12" customHeight="1" x14ac:dyDescent="0.2">
      <c r="A5" s="97"/>
      <c r="B5" s="98" t="s">
        <v>130</v>
      </c>
      <c r="C5" s="88"/>
      <c r="D5" s="98"/>
      <c r="E5" s="98"/>
      <c r="F5" s="98"/>
      <c r="G5" s="102"/>
      <c r="H5" s="102"/>
      <c r="I5" s="103" t="s">
        <v>35</v>
      </c>
      <c r="J5" s="104"/>
      <c r="K5" s="105"/>
    </row>
    <row r="6" spans="1:11" s="96" customFormat="1" ht="12" customHeight="1" x14ac:dyDescent="0.2">
      <c r="A6" s="106" t="s">
        <v>36</v>
      </c>
      <c r="B6" s="107"/>
      <c r="C6" s="108"/>
      <c r="D6" s="106" t="s">
        <v>37</v>
      </c>
      <c r="E6" s="109"/>
      <c r="F6" s="106" t="s">
        <v>38</v>
      </c>
      <c r="G6" s="100"/>
      <c r="H6" s="110"/>
      <c r="I6" s="111" t="s">
        <v>39</v>
      </c>
      <c r="J6" s="111" t="s">
        <v>40</v>
      </c>
      <c r="K6" s="111" t="s">
        <v>41</v>
      </c>
    </row>
    <row r="7" spans="1:11" s="96" customFormat="1" ht="12" customHeight="1" x14ac:dyDescent="0.2">
      <c r="A7" s="616"/>
      <c r="B7" s="617"/>
      <c r="C7" s="618"/>
      <c r="D7" s="616"/>
      <c r="E7" s="618"/>
      <c r="F7" s="616"/>
      <c r="G7" s="617"/>
      <c r="H7" s="618"/>
      <c r="I7" s="114"/>
      <c r="J7" s="114" t="s">
        <v>42</v>
      </c>
      <c r="K7" s="114" t="s">
        <v>43</v>
      </c>
    </row>
    <row r="8" spans="1:11" s="96" customFormat="1" ht="12" customHeight="1" x14ac:dyDescent="0.2">
      <c r="A8" s="619"/>
      <c r="B8" s="620"/>
      <c r="C8" s="621"/>
      <c r="D8" s="622"/>
      <c r="E8" s="623"/>
      <c r="F8" s="624"/>
      <c r="G8" s="625"/>
      <c r="H8" s="626"/>
      <c r="I8" s="301"/>
      <c r="J8" s="301"/>
      <c r="K8" s="301"/>
    </row>
    <row r="9" spans="1:11" s="96" customFormat="1" ht="12" customHeight="1" x14ac:dyDescent="0.2">
      <c r="A9" s="608"/>
      <c r="B9" s="609"/>
      <c r="C9" s="610"/>
      <c r="D9" s="611"/>
      <c r="E9" s="612"/>
      <c r="F9" s="613"/>
      <c r="G9" s="614"/>
      <c r="H9" s="615"/>
      <c r="I9" s="301"/>
      <c r="J9" s="301"/>
      <c r="K9" s="301"/>
    </row>
    <row r="10" spans="1:11" s="96" customFormat="1" ht="12" customHeight="1" x14ac:dyDescent="0.2">
      <c r="A10" s="608"/>
      <c r="B10" s="609"/>
      <c r="C10" s="610"/>
      <c r="D10" s="611"/>
      <c r="E10" s="612"/>
      <c r="F10" s="613"/>
      <c r="G10" s="614"/>
      <c r="H10" s="615"/>
      <c r="I10" s="301"/>
      <c r="J10" s="301"/>
      <c r="K10" s="301"/>
    </row>
    <row r="11" spans="1:11" s="96" customFormat="1" ht="12" customHeight="1" x14ac:dyDescent="0.2">
      <c r="A11" s="608"/>
      <c r="B11" s="609"/>
      <c r="C11" s="610"/>
      <c r="D11" s="611"/>
      <c r="E11" s="612"/>
      <c r="F11" s="613"/>
      <c r="G11" s="614"/>
      <c r="H11" s="615"/>
      <c r="I11" s="301"/>
      <c r="J11" s="301"/>
      <c r="K11" s="301"/>
    </row>
    <row r="12" spans="1:11" s="96" customFormat="1" ht="12" customHeight="1" x14ac:dyDescent="0.2">
      <c r="A12" s="608"/>
      <c r="B12" s="609"/>
      <c r="C12" s="610"/>
      <c r="D12" s="611"/>
      <c r="E12" s="612"/>
      <c r="F12" s="613"/>
      <c r="G12" s="614"/>
      <c r="H12" s="615"/>
      <c r="I12" s="301"/>
      <c r="J12" s="301"/>
      <c r="K12" s="301"/>
    </row>
    <row r="13" spans="1:11" s="96" customFormat="1" ht="12" customHeight="1" x14ac:dyDescent="0.2">
      <c r="A13" s="608"/>
      <c r="B13" s="609"/>
      <c r="C13" s="610"/>
      <c r="D13" s="611"/>
      <c r="E13" s="612"/>
      <c r="F13" s="613"/>
      <c r="G13" s="614"/>
      <c r="H13" s="615"/>
      <c r="I13" s="301"/>
      <c r="J13" s="301"/>
      <c r="K13" s="301"/>
    </row>
    <row r="14" spans="1:11" s="96" customFormat="1" ht="12" customHeight="1" x14ac:dyDescent="0.2">
      <c r="A14" s="608"/>
      <c r="B14" s="609"/>
      <c r="C14" s="610"/>
      <c r="D14" s="611"/>
      <c r="E14" s="612"/>
      <c r="F14" s="613"/>
      <c r="G14" s="614"/>
      <c r="H14" s="615"/>
      <c r="I14" s="301"/>
      <c r="J14" s="301"/>
      <c r="K14" s="301"/>
    </row>
    <row r="15" spans="1:11" s="96" customFormat="1" ht="12" customHeight="1" x14ac:dyDescent="0.2">
      <c r="A15" s="608"/>
      <c r="B15" s="609"/>
      <c r="C15" s="610"/>
      <c r="D15" s="611"/>
      <c r="E15" s="612"/>
      <c r="F15" s="613"/>
      <c r="G15" s="614"/>
      <c r="H15" s="615"/>
      <c r="I15" s="301"/>
      <c r="J15" s="301"/>
      <c r="K15" s="301"/>
    </row>
    <row r="16" spans="1:11" s="96" customFormat="1" ht="12" customHeight="1" x14ac:dyDescent="0.2">
      <c r="A16" s="608"/>
      <c r="B16" s="609"/>
      <c r="C16" s="610"/>
      <c r="D16" s="611"/>
      <c r="E16" s="612"/>
      <c r="F16" s="613"/>
      <c r="G16" s="614"/>
      <c r="H16" s="615"/>
      <c r="I16" s="301"/>
      <c r="J16" s="301"/>
      <c r="K16" s="301"/>
    </row>
    <row r="17" spans="1:11" s="96" customFormat="1" ht="12" customHeight="1" x14ac:dyDescent="0.2">
      <c r="A17" s="608"/>
      <c r="B17" s="609"/>
      <c r="C17" s="610"/>
      <c r="D17" s="611"/>
      <c r="E17" s="612"/>
      <c r="F17" s="613"/>
      <c r="G17" s="614"/>
      <c r="H17" s="615"/>
      <c r="I17" s="301"/>
      <c r="J17" s="301"/>
      <c r="K17" s="301"/>
    </row>
    <row r="18" spans="1:11" s="96" customFormat="1" ht="12" customHeight="1" x14ac:dyDescent="0.2">
      <c r="A18" s="608"/>
      <c r="B18" s="609"/>
      <c r="C18" s="610"/>
      <c r="D18" s="611"/>
      <c r="E18" s="612"/>
      <c r="F18" s="613"/>
      <c r="G18" s="614"/>
      <c r="H18" s="615"/>
      <c r="I18" s="301"/>
      <c r="J18" s="301"/>
      <c r="K18" s="301"/>
    </row>
    <row r="19" spans="1:11" s="96" customFormat="1" ht="12" customHeight="1" x14ac:dyDescent="0.2">
      <c r="A19" s="608"/>
      <c r="B19" s="609"/>
      <c r="C19" s="610"/>
      <c r="D19" s="611"/>
      <c r="E19" s="612"/>
      <c r="F19" s="613"/>
      <c r="G19" s="614"/>
      <c r="H19" s="615"/>
      <c r="I19" s="301"/>
      <c r="J19" s="301"/>
      <c r="K19" s="301"/>
    </row>
    <row r="20" spans="1:11" s="96" customFormat="1" ht="12" customHeight="1" x14ac:dyDescent="0.2">
      <c r="A20" s="608"/>
      <c r="B20" s="609"/>
      <c r="C20" s="610"/>
      <c r="D20" s="611"/>
      <c r="E20" s="612"/>
      <c r="F20" s="613"/>
      <c r="G20" s="614"/>
      <c r="H20" s="615"/>
      <c r="I20" s="301"/>
      <c r="J20" s="301"/>
      <c r="K20" s="301"/>
    </row>
    <row r="21" spans="1:11" s="96" customFormat="1" ht="12" customHeight="1" x14ac:dyDescent="0.2">
      <c r="A21" s="627"/>
      <c r="B21" s="628"/>
      <c r="C21" s="629"/>
      <c r="D21" s="631"/>
      <c r="E21" s="632"/>
      <c r="F21" s="635"/>
      <c r="G21" s="636"/>
      <c r="H21" s="637"/>
      <c r="I21" s="301"/>
      <c r="J21" s="301"/>
      <c r="K21" s="301"/>
    </row>
    <row r="22" spans="1:11" s="96" customFormat="1" ht="5.0999999999999996" customHeight="1" x14ac:dyDescent="0.2">
      <c r="A22" s="91"/>
      <c r="B22" s="94"/>
      <c r="C22" s="115"/>
      <c r="D22" s="115"/>
      <c r="E22" s="115"/>
      <c r="F22" s="115"/>
      <c r="G22" s="115"/>
      <c r="H22" s="115"/>
      <c r="I22" s="116"/>
      <c r="J22" s="117"/>
      <c r="K22" s="117"/>
    </row>
    <row r="23" spans="1:11" s="96" customFormat="1" ht="12" customHeight="1" x14ac:dyDescent="0.2">
      <c r="A23" s="97"/>
      <c r="B23" s="90" t="s">
        <v>44</v>
      </c>
      <c r="C23" s="98"/>
      <c r="D23" s="98"/>
      <c r="E23" s="98"/>
      <c r="F23" s="98"/>
      <c r="G23" s="98"/>
      <c r="H23" s="118"/>
      <c r="I23" s="302">
        <f>SUM(I8:I21)</f>
        <v>0</v>
      </c>
      <c r="J23" s="302">
        <f>SUM(J8:J21)</f>
        <v>0</v>
      </c>
      <c r="K23" s="302">
        <f>SUM(K8:K21)</f>
        <v>0</v>
      </c>
    </row>
    <row r="24" spans="1:11" s="96" customFormat="1" ht="5.0999999999999996" customHeight="1" thickBot="1" x14ac:dyDescent="0.25">
      <c r="A24" s="112"/>
      <c r="B24" s="119"/>
      <c r="C24" s="102"/>
      <c r="D24" s="102"/>
      <c r="E24" s="102"/>
      <c r="F24" s="102"/>
      <c r="G24" s="102"/>
      <c r="H24" s="120"/>
      <c r="I24" s="303"/>
      <c r="J24" s="304"/>
      <c r="K24" s="304"/>
    </row>
    <row r="25" spans="1:11" s="96" customFormat="1" ht="5.0999999999999996" customHeight="1" x14ac:dyDescent="0.2">
      <c r="A25" s="97"/>
      <c r="B25" s="90"/>
      <c r="C25" s="98"/>
      <c r="D25" s="98"/>
      <c r="E25" s="98"/>
      <c r="F25" s="98"/>
      <c r="G25" s="98"/>
      <c r="H25" s="118"/>
      <c r="I25" s="305"/>
      <c r="J25" s="306"/>
      <c r="K25" s="307"/>
    </row>
    <row r="26" spans="1:11" s="96" customFormat="1" ht="12" customHeight="1" x14ac:dyDescent="0.2">
      <c r="A26" s="97"/>
      <c r="B26" s="90" t="s">
        <v>57</v>
      </c>
      <c r="C26" s="98"/>
      <c r="D26" s="98"/>
      <c r="E26" s="98"/>
      <c r="F26" s="98"/>
      <c r="G26" s="98"/>
      <c r="H26" s="118"/>
      <c r="I26" s="308"/>
      <c r="J26" s="309">
        <f>SUM(I23:K23)</f>
        <v>0</v>
      </c>
      <c r="K26" s="310"/>
    </row>
    <row r="27" spans="1:11" s="96" customFormat="1" ht="5.0999999999999996" customHeight="1" thickBot="1" x14ac:dyDescent="0.25">
      <c r="A27" s="112"/>
      <c r="B27" s="124"/>
      <c r="C27" s="125"/>
      <c r="D27" s="102"/>
      <c r="E27" s="102"/>
      <c r="F27" s="102"/>
      <c r="G27" s="102"/>
      <c r="H27" s="120"/>
      <c r="I27" s="126"/>
      <c r="J27" s="127"/>
      <c r="K27" s="128"/>
    </row>
    <row r="28" spans="1:11" s="96" customFormat="1" ht="5.0999999999999996" customHeight="1" x14ac:dyDescent="0.2">
      <c r="A28" s="97"/>
      <c r="B28" s="129"/>
      <c r="C28" s="130"/>
      <c r="D28" s="98"/>
      <c r="E28" s="98"/>
      <c r="F28" s="98"/>
      <c r="G28" s="98"/>
      <c r="H28" s="118"/>
      <c r="I28" s="131"/>
      <c r="J28" s="132"/>
      <c r="K28" s="133"/>
    </row>
    <row r="29" spans="1:11" s="96" customFormat="1" ht="12" customHeight="1" x14ac:dyDescent="0.2">
      <c r="A29" s="97" t="s">
        <v>45</v>
      </c>
      <c r="B29" s="90" t="s">
        <v>59</v>
      </c>
      <c r="C29" s="98"/>
      <c r="D29" s="98"/>
      <c r="E29" s="98"/>
      <c r="F29" s="98"/>
      <c r="G29" s="98"/>
      <c r="H29" s="134"/>
      <c r="I29" s="135"/>
      <c r="J29" s="136"/>
      <c r="K29" s="133"/>
    </row>
    <row r="30" spans="1:11" s="96" customFormat="1" ht="5.0999999999999996" customHeight="1" x14ac:dyDescent="0.2">
      <c r="A30" s="137"/>
      <c r="B30" s="138"/>
      <c r="C30" s="139"/>
      <c r="D30" s="139"/>
      <c r="E30" s="139"/>
      <c r="F30" s="139"/>
      <c r="G30" s="139"/>
      <c r="H30" s="140"/>
      <c r="I30" s="141"/>
      <c r="J30" s="142"/>
      <c r="K30" s="143"/>
    </row>
    <row r="31" spans="1:11" s="96" customFormat="1" ht="12" customHeight="1" x14ac:dyDescent="0.2">
      <c r="A31" s="137"/>
      <c r="B31" s="139"/>
      <c r="C31" s="311"/>
      <c r="D31" s="139"/>
      <c r="E31" s="139"/>
      <c r="F31" s="139"/>
      <c r="G31" s="139"/>
      <c r="H31" s="139"/>
      <c r="I31" s="144"/>
      <c r="J31" s="313"/>
      <c r="K31" s="143"/>
    </row>
    <row r="32" spans="1:11" s="96" customFormat="1" ht="12" customHeight="1" x14ac:dyDescent="0.2">
      <c r="A32" s="137"/>
      <c r="B32" s="139"/>
      <c r="C32" s="311"/>
      <c r="D32" s="139"/>
      <c r="E32" s="139"/>
      <c r="F32" s="139"/>
      <c r="G32" s="139"/>
      <c r="H32" s="139"/>
      <c r="I32" s="144"/>
      <c r="J32" s="313"/>
      <c r="K32" s="143"/>
    </row>
    <row r="33" spans="1:11" s="96" customFormat="1" ht="12" customHeight="1" x14ac:dyDescent="0.2">
      <c r="A33" s="137"/>
      <c r="B33" s="139"/>
      <c r="C33" s="311"/>
      <c r="D33" s="139"/>
      <c r="E33" s="139"/>
      <c r="F33" s="139"/>
      <c r="G33" s="139"/>
      <c r="H33" s="139"/>
      <c r="I33" s="144"/>
      <c r="J33" s="313"/>
      <c r="K33" s="143"/>
    </row>
    <row r="34" spans="1:11" s="96" customFormat="1" ht="12" customHeight="1" x14ac:dyDescent="0.2">
      <c r="A34" s="137"/>
      <c r="B34" s="139"/>
      <c r="C34" s="311"/>
      <c r="D34" s="139"/>
      <c r="E34" s="139"/>
      <c r="F34" s="139"/>
      <c r="G34" s="139"/>
      <c r="H34" s="139"/>
      <c r="I34" s="144"/>
      <c r="J34" s="313"/>
      <c r="K34" s="143"/>
    </row>
    <row r="35" spans="1:11" s="96" customFormat="1" ht="12" customHeight="1" thickBot="1" x14ac:dyDescent="0.25">
      <c r="A35" s="112"/>
      <c r="B35" s="145"/>
      <c r="C35" s="312"/>
      <c r="D35" s="102"/>
      <c r="E35" s="102"/>
      <c r="F35" s="102"/>
      <c r="G35" s="102"/>
      <c r="H35" s="102"/>
      <c r="I35" s="146"/>
      <c r="J35" s="314"/>
      <c r="K35" s="147"/>
    </row>
    <row r="36" spans="1:11" s="96" customFormat="1" ht="5.0999999999999996" customHeight="1" x14ac:dyDescent="0.2">
      <c r="A36" s="97"/>
      <c r="B36" s="90"/>
      <c r="C36" s="98"/>
      <c r="D36" s="98"/>
      <c r="E36" s="98"/>
      <c r="F36" s="98"/>
      <c r="G36" s="98"/>
      <c r="H36" s="98"/>
      <c r="I36" s="148"/>
      <c r="J36" s="315"/>
      <c r="K36" s="149"/>
    </row>
    <row r="37" spans="1:11" s="96" customFormat="1" ht="12" customHeight="1" x14ac:dyDescent="0.2">
      <c r="A37" s="97"/>
      <c r="B37" s="90" t="s">
        <v>56</v>
      </c>
      <c r="C37" s="98"/>
      <c r="D37" s="98"/>
      <c r="E37" s="98"/>
      <c r="F37" s="98"/>
      <c r="G37" s="98"/>
      <c r="H37" s="98"/>
      <c r="I37" s="122"/>
      <c r="J37" s="316">
        <f>SUM(J31:J35)</f>
        <v>0</v>
      </c>
      <c r="K37" s="123"/>
    </row>
    <row r="38" spans="1:11" s="96" customFormat="1" ht="5.0999999999999996" customHeight="1" thickBot="1" x14ac:dyDescent="0.25">
      <c r="A38" s="112"/>
      <c r="B38" s="119"/>
      <c r="C38" s="102"/>
      <c r="D38" s="102"/>
      <c r="E38" s="102"/>
      <c r="F38" s="102"/>
      <c r="G38" s="102"/>
      <c r="H38" s="102"/>
      <c r="I38" s="150"/>
      <c r="J38" s="317"/>
      <c r="K38" s="128"/>
    </row>
    <row r="39" spans="1:11" s="96" customFormat="1" ht="5.0999999999999996" customHeight="1" x14ac:dyDescent="0.2">
      <c r="A39" s="97"/>
      <c r="B39" s="90"/>
      <c r="C39" s="98"/>
      <c r="D39" s="98"/>
      <c r="E39" s="98"/>
      <c r="F39" s="98"/>
      <c r="G39" s="98"/>
      <c r="H39" s="98"/>
      <c r="I39" s="151"/>
      <c r="J39" s="318"/>
      <c r="K39" s="123"/>
    </row>
    <row r="40" spans="1:11" s="96" customFormat="1" ht="12" customHeight="1" x14ac:dyDescent="0.2">
      <c r="A40" s="97"/>
      <c r="B40" s="90" t="s">
        <v>58</v>
      </c>
      <c r="C40" s="98"/>
      <c r="D40" s="98"/>
      <c r="E40" s="98"/>
      <c r="F40" s="98"/>
      <c r="G40" s="98"/>
      <c r="H40" s="98"/>
      <c r="I40" s="122"/>
      <c r="J40" s="309">
        <f>SUM(J26,J37)</f>
        <v>0</v>
      </c>
      <c r="K40" s="123"/>
    </row>
    <row r="41" spans="1:11" s="96" customFormat="1" ht="5.0999999999999996" customHeight="1" thickBot="1" x14ac:dyDescent="0.25">
      <c r="A41" s="112"/>
      <c r="B41" s="119"/>
      <c r="C41" s="102"/>
      <c r="D41" s="102"/>
      <c r="E41" s="102"/>
      <c r="F41" s="102"/>
      <c r="G41" s="102"/>
      <c r="H41" s="102"/>
      <c r="I41" s="126"/>
      <c r="J41" s="127"/>
      <c r="K41" s="128"/>
    </row>
    <row r="42" spans="1:11" ht="13.35" customHeight="1" x14ac:dyDescent="0.2">
      <c r="A42" s="125"/>
      <c r="B42" s="125"/>
      <c r="C42" s="125"/>
      <c r="J42" s="152"/>
      <c r="K42" s="153"/>
    </row>
    <row r="43" spans="1:11" s="96" customFormat="1" ht="13.35" customHeight="1" x14ac:dyDescent="0.2">
      <c r="A43" s="154"/>
      <c r="B43" s="92" t="s">
        <v>49</v>
      </c>
      <c r="C43" s="88"/>
      <c r="D43" s="94"/>
      <c r="E43" s="94"/>
      <c r="F43" s="94"/>
      <c r="G43" s="94"/>
      <c r="H43" s="94"/>
      <c r="I43" s="155"/>
      <c r="J43" s="156"/>
      <c r="K43" s="157"/>
    </row>
    <row r="44" spans="1:11" s="158" customFormat="1" ht="13.35" customHeight="1" x14ac:dyDescent="0.2">
      <c r="A44" s="159" t="s">
        <v>33</v>
      </c>
      <c r="B44" s="160" t="s">
        <v>60</v>
      </c>
      <c r="C44" s="161"/>
      <c r="D44" s="160"/>
      <c r="E44" s="160"/>
      <c r="F44" s="160"/>
      <c r="G44" s="160"/>
      <c r="H44" s="160"/>
      <c r="I44" s="162"/>
      <c r="J44" s="163"/>
      <c r="K44" s="164"/>
    </row>
    <row r="45" spans="1:11" s="96" customFormat="1" x14ac:dyDescent="0.2">
      <c r="A45" s="97"/>
      <c r="B45" s="319"/>
      <c r="H45" s="165"/>
      <c r="I45" s="166"/>
      <c r="J45" s="320"/>
      <c r="K45" s="133"/>
    </row>
    <row r="46" spans="1:11" s="96" customFormat="1" ht="3.75" customHeight="1" x14ac:dyDescent="0.2">
      <c r="A46" s="112"/>
      <c r="B46" s="102"/>
      <c r="C46" s="102"/>
      <c r="D46" s="102"/>
      <c r="E46" s="102"/>
      <c r="F46" s="102"/>
      <c r="G46" s="102"/>
      <c r="H46" s="285"/>
      <c r="I46" s="146"/>
      <c r="J46" s="286"/>
      <c r="K46" s="147"/>
    </row>
    <row r="47" spans="1:11" s="96" customFormat="1" ht="13.35" customHeight="1" x14ac:dyDescent="0.2">
      <c r="A47" s="97" t="s">
        <v>45</v>
      </c>
      <c r="B47" s="98" t="s">
        <v>61</v>
      </c>
      <c r="C47" s="88"/>
      <c r="D47" s="98"/>
      <c r="E47" s="98"/>
      <c r="F47" s="98"/>
      <c r="G47" s="98"/>
      <c r="H47" s="167"/>
      <c r="I47" s="131"/>
      <c r="J47" s="132"/>
      <c r="K47" s="133"/>
    </row>
    <row r="48" spans="1:11" s="96" customFormat="1" ht="13.35" customHeight="1" x14ac:dyDescent="0.2">
      <c r="A48" s="97"/>
      <c r="B48" s="321"/>
      <c r="C48" s="153"/>
      <c r="D48" s="98"/>
      <c r="E48" s="98"/>
      <c r="F48" s="98"/>
      <c r="G48" s="98"/>
      <c r="H48" s="167"/>
      <c r="I48" s="131"/>
      <c r="J48" s="320">
        <f>'Seite 1'!H48:K49</f>
        <v>0</v>
      </c>
      <c r="K48" s="133"/>
    </row>
    <row r="49" spans="1:11" s="96" customFormat="1" ht="4.7" customHeight="1" x14ac:dyDescent="0.2">
      <c r="A49" s="169"/>
      <c r="B49" s="170"/>
      <c r="C49" s="285"/>
      <c r="D49" s="102"/>
      <c r="E49" s="102"/>
      <c r="F49" s="102"/>
      <c r="G49" s="102"/>
      <c r="H49" s="102"/>
      <c r="I49" s="146"/>
      <c r="J49" s="286"/>
      <c r="K49" s="147"/>
    </row>
    <row r="50" spans="1:11" s="96" customFormat="1" ht="13.35" customHeight="1" x14ac:dyDescent="0.2">
      <c r="A50" s="97" t="s">
        <v>46</v>
      </c>
      <c r="B50" s="98" t="s">
        <v>63</v>
      </c>
      <c r="C50" s="88"/>
      <c r="D50" s="98"/>
      <c r="E50" s="98"/>
      <c r="F50" s="98"/>
      <c r="G50" s="98"/>
      <c r="H50" s="167"/>
      <c r="I50" s="131"/>
      <c r="J50" s="132"/>
      <c r="K50" s="133"/>
    </row>
    <row r="51" spans="1:11" s="96" customFormat="1" ht="5.0999999999999996" customHeight="1" x14ac:dyDescent="0.2">
      <c r="A51" s="97"/>
      <c r="B51" s="90"/>
      <c r="C51" s="98"/>
      <c r="D51" s="98"/>
      <c r="E51" s="98"/>
      <c r="F51" s="98"/>
      <c r="G51" s="98"/>
      <c r="H51" s="134"/>
      <c r="I51" s="135"/>
      <c r="J51" s="135"/>
      <c r="K51" s="171"/>
    </row>
    <row r="52" spans="1:11" s="96" customFormat="1" ht="13.35" customHeight="1" x14ac:dyDescent="0.2">
      <c r="A52" s="97"/>
      <c r="B52" s="172" t="s">
        <v>131</v>
      </c>
      <c r="D52" s="321"/>
      <c r="E52" s="287" t="s">
        <v>62</v>
      </c>
      <c r="F52" s="319"/>
      <c r="G52" s="174"/>
      <c r="H52" s="167"/>
      <c r="I52" s="131"/>
      <c r="J52" s="320"/>
      <c r="K52" s="133"/>
    </row>
    <row r="53" spans="1:11" s="96" customFormat="1" ht="4.7" customHeight="1" x14ac:dyDescent="0.2">
      <c r="A53" s="169"/>
      <c r="B53" s="125"/>
      <c r="C53" s="175"/>
      <c r="D53" s="102"/>
      <c r="E53" s="288"/>
      <c r="F53" s="125"/>
      <c r="G53" s="176"/>
      <c r="H53" s="113"/>
      <c r="I53" s="146"/>
      <c r="J53" s="286"/>
      <c r="K53" s="147"/>
    </row>
    <row r="54" spans="1:11" s="96" customFormat="1" ht="13.35" customHeight="1" x14ac:dyDescent="0.2">
      <c r="A54" s="97" t="s">
        <v>47</v>
      </c>
      <c r="B54" s="98" t="s">
        <v>132</v>
      </c>
      <c r="C54" s="88"/>
      <c r="D54" s="98"/>
      <c r="E54" s="98"/>
      <c r="F54" s="98"/>
      <c r="G54" s="98"/>
      <c r="H54" s="167"/>
      <c r="I54" s="131"/>
      <c r="J54" s="132"/>
      <c r="K54" s="133"/>
    </row>
    <row r="55" spans="1:11" s="96" customFormat="1" ht="13.35" customHeight="1" x14ac:dyDescent="0.2">
      <c r="A55" s="97"/>
      <c r="B55" s="321"/>
      <c r="C55" s="153"/>
      <c r="D55" s="98"/>
      <c r="E55" s="98"/>
      <c r="F55" s="98"/>
      <c r="G55" s="98"/>
      <c r="H55" s="167"/>
      <c r="I55" s="131"/>
      <c r="J55" s="320"/>
      <c r="K55" s="133"/>
    </row>
    <row r="56" spans="1:11" s="96" customFormat="1" ht="13.35" customHeight="1" x14ac:dyDescent="0.2">
      <c r="A56" s="169"/>
      <c r="B56" s="323"/>
      <c r="C56" s="285"/>
      <c r="D56" s="102"/>
      <c r="E56" s="102"/>
      <c r="F56" s="102"/>
      <c r="G56" s="102"/>
      <c r="H56" s="102"/>
      <c r="I56" s="146"/>
      <c r="J56" s="314"/>
      <c r="K56" s="147"/>
    </row>
    <row r="57" spans="1:11" s="13" customFormat="1" ht="13.35" customHeight="1" x14ac:dyDescent="0.2">
      <c r="A57" s="19" t="s">
        <v>48</v>
      </c>
      <c r="B57" s="7" t="s">
        <v>50</v>
      </c>
      <c r="C57"/>
      <c r="D57" s="7"/>
      <c r="E57" s="7"/>
      <c r="F57" s="7"/>
      <c r="G57" s="7"/>
      <c r="H57" s="7"/>
      <c r="I57" s="81"/>
      <c r="J57" s="84"/>
      <c r="K57" s="82"/>
    </row>
    <row r="58" spans="1:11" s="13" customFormat="1" ht="13.35" customHeight="1" x14ac:dyDescent="0.2">
      <c r="A58" s="19"/>
      <c r="B58" s="321"/>
      <c r="C58" s="324"/>
      <c r="D58" s="7"/>
      <c r="E58" s="7"/>
      <c r="F58" s="7"/>
      <c r="G58" s="7"/>
      <c r="H58" s="7"/>
      <c r="I58" s="81"/>
      <c r="J58" s="320">
        <f>J62-J45-J48-J52-J55-J56</f>
        <v>0</v>
      </c>
      <c r="K58" s="82"/>
    </row>
    <row r="59" spans="1:11" s="13" customFormat="1" ht="13.35" customHeight="1" x14ac:dyDescent="0.2">
      <c r="A59" s="19"/>
      <c r="B59" s="241"/>
      <c r="C59" s="324"/>
      <c r="D59" s="7"/>
      <c r="E59" s="7"/>
      <c r="F59" s="7"/>
      <c r="G59" s="7"/>
      <c r="H59" s="7"/>
      <c r="I59" s="81"/>
      <c r="J59" s="316"/>
      <c r="K59" s="82"/>
    </row>
    <row r="60" spans="1:11" s="13" customFormat="1" ht="4.7" customHeight="1" thickBot="1" x14ac:dyDescent="0.25">
      <c r="A60" s="85"/>
      <c r="B60" s="86"/>
      <c r="C60" s="86"/>
      <c r="D60" s="24"/>
      <c r="E60" s="24"/>
      <c r="F60" s="24"/>
      <c r="G60" s="24"/>
      <c r="H60" s="24"/>
      <c r="I60" s="83"/>
      <c r="J60" s="289"/>
      <c r="K60" s="87"/>
    </row>
    <row r="61" spans="1:11" s="96" customFormat="1" ht="5.0999999999999996" customHeight="1" x14ac:dyDescent="0.2">
      <c r="A61" s="97"/>
      <c r="B61" s="98"/>
      <c r="C61" s="98"/>
      <c r="D61" s="98"/>
      <c r="E61" s="98"/>
      <c r="F61" s="98"/>
      <c r="G61" s="98"/>
      <c r="H61" s="98"/>
      <c r="I61" s="121"/>
      <c r="J61" s="178"/>
      <c r="K61" s="149"/>
    </row>
    <row r="62" spans="1:11" s="96" customFormat="1" ht="13.35" customHeight="1" x14ac:dyDescent="0.2">
      <c r="A62" s="97"/>
      <c r="B62" s="90" t="s">
        <v>64</v>
      </c>
      <c r="C62" s="98"/>
      <c r="D62" s="98"/>
      <c r="E62" s="98"/>
      <c r="F62" s="98"/>
      <c r="G62" s="98"/>
      <c r="H62" s="98"/>
      <c r="I62" s="122"/>
      <c r="J62" s="309">
        <f>J40</f>
        <v>0</v>
      </c>
      <c r="K62" s="123"/>
    </row>
    <row r="63" spans="1:11" s="96" customFormat="1" ht="5.0999999999999996" customHeight="1" thickBot="1" x14ac:dyDescent="0.25">
      <c r="A63" s="179"/>
      <c r="B63" s="125"/>
      <c r="C63" s="125"/>
      <c r="D63" s="102"/>
      <c r="E63" s="102"/>
      <c r="F63" s="102"/>
      <c r="G63" s="102"/>
      <c r="H63" s="102"/>
      <c r="I63" s="180"/>
      <c r="J63" s="181"/>
      <c r="K63" s="182"/>
    </row>
    <row r="64" spans="1:11" ht="13.35" customHeight="1" x14ac:dyDescent="0.2">
      <c r="A64" s="125"/>
      <c r="B64" s="125"/>
      <c r="C64" s="125"/>
    </row>
    <row r="65" spans="1:11" ht="13.35" customHeight="1" x14ac:dyDescent="0.2">
      <c r="A65" s="364"/>
      <c r="B65" s="365" t="s">
        <v>180</v>
      </c>
      <c r="C65" s="363"/>
      <c r="D65" s="363"/>
      <c r="E65" s="363"/>
      <c r="F65" s="363"/>
      <c r="G65" s="93"/>
      <c r="H65" s="93"/>
      <c r="I65" s="93"/>
      <c r="J65" s="93"/>
      <c r="K65" s="366"/>
    </row>
    <row r="66" spans="1:11" s="96" customFormat="1" ht="10.35" customHeight="1" x14ac:dyDescent="0.2">
      <c r="A66" s="362"/>
      <c r="B66" s="98" t="s">
        <v>175</v>
      </c>
      <c r="D66" s="98"/>
      <c r="E66" s="98"/>
      <c r="F66" s="98"/>
      <c r="G66" s="98"/>
      <c r="H66" s="98"/>
      <c r="I66" s="98"/>
      <c r="J66" s="98"/>
      <c r="K66" s="183"/>
    </row>
    <row r="67" spans="1:11" s="96" customFormat="1" ht="10.35" customHeight="1" x14ac:dyDescent="0.2">
      <c r="A67" s="97"/>
      <c r="B67" s="98" t="s">
        <v>174</v>
      </c>
      <c r="D67" s="98"/>
      <c r="E67" s="98"/>
      <c r="F67" s="98"/>
      <c r="G67" s="98"/>
      <c r="H67" s="98"/>
      <c r="I67" s="98"/>
      <c r="J67" s="98"/>
      <c r="K67" s="183"/>
    </row>
    <row r="68" spans="1:11" s="96" customFormat="1" ht="10.35" customHeight="1" x14ac:dyDescent="0.2">
      <c r="A68" s="97"/>
      <c r="B68" s="98"/>
      <c r="D68" s="98"/>
      <c r="E68" s="98"/>
      <c r="F68" s="98"/>
      <c r="G68" s="98"/>
      <c r="H68" s="98"/>
      <c r="I68" s="98"/>
      <c r="J68" s="98"/>
      <c r="K68" s="183"/>
    </row>
    <row r="69" spans="1:11" s="96" customFormat="1" ht="10.35" customHeight="1" x14ac:dyDescent="0.2">
      <c r="A69" s="97"/>
      <c r="B69" s="184" t="s">
        <v>51</v>
      </c>
      <c r="C69" s="177"/>
      <c r="E69" s="361" t="s">
        <v>173</v>
      </c>
      <c r="G69" s="184" t="s">
        <v>52</v>
      </c>
      <c r="H69" s="173"/>
      <c r="I69" s="184" t="s">
        <v>53</v>
      </c>
      <c r="J69" s="173"/>
      <c r="K69" s="183"/>
    </row>
    <row r="70" spans="1:11" s="96" customFormat="1" ht="3.2" customHeight="1" x14ac:dyDescent="0.2">
      <c r="A70" s="97"/>
      <c r="B70" s="168"/>
      <c r="C70" s="135"/>
      <c r="D70" s="135"/>
      <c r="E70" s="135"/>
      <c r="F70" s="135"/>
      <c r="G70" s="135"/>
      <c r="H70" s="135"/>
      <c r="I70" s="98"/>
      <c r="J70" s="98"/>
      <c r="K70" s="183"/>
    </row>
    <row r="71" spans="1:11" s="96" customFormat="1" ht="10.35" customHeight="1" x14ac:dyDescent="0.2">
      <c r="A71" s="97"/>
      <c r="B71" s="322"/>
      <c r="C71" s="135"/>
      <c r="D71" s="135"/>
      <c r="E71" s="325"/>
      <c r="F71" s="135"/>
      <c r="G71" s="378"/>
      <c r="H71" s="135"/>
      <c r="I71" s="630"/>
      <c r="J71" s="630"/>
      <c r="K71" s="183"/>
    </row>
    <row r="72" spans="1:11" s="96" customFormat="1" ht="10.35" customHeight="1" x14ac:dyDescent="0.2">
      <c r="A72" s="185"/>
      <c r="B72" s="377" t="s">
        <v>191</v>
      </c>
      <c r="C72" s="168"/>
      <c r="D72" s="186"/>
      <c r="E72" s="325"/>
      <c r="F72" s="186"/>
      <c r="G72" s="379"/>
      <c r="H72" s="186"/>
      <c r="I72" s="634"/>
      <c r="J72" s="634"/>
      <c r="K72" s="187"/>
    </row>
    <row r="73" spans="1:11" s="98" customFormat="1" ht="10.35" customHeight="1" x14ac:dyDescent="0.2">
      <c r="A73" s="185"/>
      <c r="B73" s="322"/>
      <c r="C73" s="168"/>
      <c r="D73" s="186"/>
      <c r="E73" s="325"/>
      <c r="F73" s="186"/>
      <c r="G73" s="379"/>
      <c r="H73" s="186"/>
      <c r="I73" s="633"/>
      <c r="J73" s="633"/>
      <c r="K73" s="187"/>
    </row>
    <row r="74" spans="1:11" s="98" customFormat="1" ht="11.25" x14ac:dyDescent="0.2">
      <c r="A74" s="185"/>
      <c r="B74" s="325"/>
      <c r="C74" s="188"/>
      <c r="D74" s="186"/>
      <c r="E74" s="325"/>
      <c r="F74" s="186"/>
      <c r="G74" s="379"/>
      <c r="H74" s="186"/>
      <c r="I74" s="630"/>
      <c r="J74" s="630"/>
      <c r="K74" s="187"/>
    </row>
    <row r="75" spans="1:11" s="96" customFormat="1" ht="10.15" customHeight="1" x14ac:dyDescent="0.2">
      <c r="A75" s="185"/>
      <c r="B75" s="328"/>
      <c r="C75" s="186"/>
      <c r="D75" s="189"/>
      <c r="E75" s="328"/>
      <c r="F75" s="186"/>
      <c r="G75" s="189"/>
      <c r="H75" s="186"/>
      <c r="I75" s="329"/>
      <c r="J75" s="191"/>
      <c r="K75" s="190"/>
    </row>
    <row r="76" spans="1:11" s="96" customFormat="1" ht="10.35" customHeight="1" x14ac:dyDescent="0.2">
      <c r="A76" s="196" t="s">
        <v>54</v>
      </c>
      <c r="B76" s="192" t="s">
        <v>176</v>
      </c>
      <c r="C76" s="192"/>
      <c r="D76" s="145"/>
      <c r="E76" s="145"/>
      <c r="F76" s="145"/>
      <c r="G76" s="145"/>
      <c r="H76" s="145"/>
      <c r="I76" s="193"/>
      <c r="J76" s="194"/>
      <c r="K76" s="195"/>
    </row>
  </sheetData>
  <sheetProtection password="E151" sheet="1" selectLockedCells="1"/>
  <mergeCells count="49">
    <mergeCell ref="I74:J74"/>
    <mergeCell ref="D20:E20"/>
    <mergeCell ref="F11:H11"/>
    <mergeCell ref="F12:H12"/>
    <mergeCell ref="F13:H13"/>
    <mergeCell ref="F14:H14"/>
    <mergeCell ref="D21:E21"/>
    <mergeCell ref="I73:J73"/>
    <mergeCell ref="F15:H15"/>
    <mergeCell ref="F16:H16"/>
    <mergeCell ref="I71:J71"/>
    <mergeCell ref="I72:J72"/>
    <mergeCell ref="F19:H19"/>
    <mergeCell ref="F20:H20"/>
    <mergeCell ref="F21:H21"/>
    <mergeCell ref="F17:H17"/>
    <mergeCell ref="A21:C21"/>
    <mergeCell ref="A19:C19"/>
    <mergeCell ref="D12:E12"/>
    <mergeCell ref="D13:E13"/>
    <mergeCell ref="D19:E19"/>
    <mergeCell ref="D18:E18"/>
    <mergeCell ref="D17:E17"/>
    <mergeCell ref="A20:C20"/>
    <mergeCell ref="A17:C17"/>
    <mergeCell ref="A18:C18"/>
    <mergeCell ref="F18:H18"/>
    <mergeCell ref="A10:C10"/>
    <mergeCell ref="F10:H10"/>
    <mergeCell ref="D10:E10"/>
    <mergeCell ref="D11:E11"/>
    <mergeCell ref="A16:C16"/>
    <mergeCell ref="A15:C15"/>
    <mergeCell ref="D14:E14"/>
    <mergeCell ref="D15:E15"/>
    <mergeCell ref="D16:E16"/>
    <mergeCell ref="A11:C11"/>
    <mergeCell ref="A12:C12"/>
    <mergeCell ref="A13:C13"/>
    <mergeCell ref="A14:C14"/>
    <mergeCell ref="A9:C9"/>
    <mergeCell ref="D9:E9"/>
    <mergeCell ref="F9:H9"/>
    <mergeCell ref="A7:C7"/>
    <mergeCell ref="D7:E7"/>
    <mergeCell ref="F7:H7"/>
    <mergeCell ref="A8:C8"/>
    <mergeCell ref="D8:E8"/>
    <mergeCell ref="F8:H8"/>
  </mergeCells>
  <phoneticPr fontId="5" type="noConversion"/>
  <printOptions horizontalCentered="1" verticalCentered="1"/>
  <pageMargins left="0.35433070866141736" right="0.27559055118110237" top="0.39370078740157483" bottom="0.39370078740157483" header="0.19685039370078741" footer="0.19685039370078741"/>
  <pageSetup paperSize="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62"/>
  <sheetViews>
    <sheetView showGridLines="0" showZeros="0" zoomScale="130" zoomScaleNormal="130" workbookViewId="0">
      <selection activeCell="N28" sqref="N28:R28"/>
    </sheetView>
  </sheetViews>
  <sheetFormatPr baseColWidth="10" defaultRowHeight="12.75" x14ac:dyDescent="0.2"/>
  <cols>
    <col min="1" max="1" width="4.28515625" customWidth="1"/>
    <col min="2" max="2" width="3.5703125" customWidth="1"/>
    <col min="3" max="3" width="7" customWidth="1"/>
    <col min="4" max="4" width="2.140625" customWidth="1"/>
    <col min="5" max="5" width="1.7109375" customWidth="1"/>
    <col min="6" max="6" width="1.42578125" customWidth="1"/>
    <col min="7" max="8" width="5.5703125" customWidth="1"/>
    <col min="9" max="9" width="6.28515625" customWidth="1"/>
    <col min="10" max="10" width="5" customWidth="1"/>
    <col min="11" max="11" width="3.28515625" customWidth="1"/>
    <col min="12" max="12" width="1.5703125" customWidth="1"/>
    <col min="13" max="13" width="1.28515625" style="11" customWidth="1"/>
    <col min="14" max="14" width="8.28515625" customWidth="1"/>
    <col min="15" max="16" width="2.5703125" style="11" customWidth="1"/>
    <col min="17" max="17" width="5.5703125" style="11" customWidth="1"/>
    <col min="18" max="18" width="1.7109375" customWidth="1"/>
    <col min="19" max="19" width="3.7109375" customWidth="1"/>
    <col min="20" max="20" width="9" customWidth="1"/>
    <col min="21" max="21" width="5.85546875" customWidth="1"/>
    <col min="22" max="22" width="1.140625" customWidth="1"/>
  </cols>
  <sheetData>
    <row r="1" spans="1:22" ht="18" x14ac:dyDescent="0.25">
      <c r="A1" s="89" t="s">
        <v>134</v>
      </c>
      <c r="B1" s="89"/>
    </row>
    <row r="2" spans="1:22" ht="20.25" customHeight="1" x14ac:dyDescent="0.25">
      <c r="A2" s="242" t="s">
        <v>133</v>
      </c>
      <c r="B2" s="242"/>
    </row>
    <row r="3" spans="1:22" ht="6.2" customHeight="1" x14ac:dyDescent="0.2"/>
    <row r="4" spans="1:22" s="243" customFormat="1" ht="11.25" x14ac:dyDescent="0.2">
      <c r="A4" s="244" t="s">
        <v>114</v>
      </c>
      <c r="B4" s="641" t="s">
        <v>115</v>
      </c>
      <c r="C4" s="643"/>
      <c r="D4" s="641" t="s">
        <v>117</v>
      </c>
      <c r="E4" s="642"/>
      <c r="F4" s="643"/>
      <c r="G4" s="642" t="s">
        <v>118</v>
      </c>
      <c r="H4" s="642"/>
      <c r="I4" s="639" t="s">
        <v>119</v>
      </c>
      <c r="J4" s="644"/>
      <c r="K4" s="644"/>
      <c r="L4" s="644"/>
      <c r="M4" s="644"/>
      <c r="N4" s="644"/>
      <c r="O4" s="644"/>
      <c r="P4" s="644"/>
      <c r="Q4" s="644"/>
      <c r="R4" s="644"/>
      <c r="S4" s="640"/>
      <c r="T4" s="253"/>
      <c r="U4" s="253"/>
      <c r="V4" s="111"/>
    </row>
    <row r="5" spans="1:22" s="96" customFormat="1" ht="12.75" customHeight="1" x14ac:dyDescent="0.2">
      <c r="A5" s="245"/>
      <c r="B5" s="646" t="s">
        <v>116</v>
      </c>
      <c r="C5" s="647"/>
      <c r="D5" s="646"/>
      <c r="E5" s="650"/>
      <c r="F5" s="647"/>
      <c r="G5" s="650" t="s">
        <v>158</v>
      </c>
      <c r="H5" s="650"/>
      <c r="I5" s="641" t="s">
        <v>120</v>
      </c>
      <c r="J5" s="642"/>
      <c r="K5" s="643"/>
      <c r="L5" s="641" t="s">
        <v>122</v>
      </c>
      <c r="M5" s="642"/>
      <c r="N5" s="642"/>
      <c r="O5" s="642"/>
      <c r="P5" s="642"/>
      <c r="Q5" s="642"/>
      <c r="R5" s="642"/>
      <c r="S5" s="643"/>
      <c r="T5" s="177" t="s">
        <v>125</v>
      </c>
      <c r="U5" s="177"/>
      <c r="V5" s="252"/>
    </row>
    <row r="6" spans="1:22" s="96" customFormat="1" ht="12.75" customHeight="1" x14ac:dyDescent="0.2">
      <c r="A6" s="246"/>
      <c r="B6" s="616"/>
      <c r="C6" s="618"/>
      <c r="D6" s="616"/>
      <c r="E6" s="617"/>
      <c r="F6" s="618"/>
      <c r="G6" s="617"/>
      <c r="H6" s="617"/>
      <c r="I6" s="616" t="s">
        <v>121</v>
      </c>
      <c r="J6" s="617"/>
      <c r="K6" s="618"/>
      <c r="L6" s="616" t="s">
        <v>123</v>
      </c>
      <c r="M6" s="617"/>
      <c r="N6" s="617"/>
      <c r="O6" s="113"/>
      <c r="P6" s="617" t="s">
        <v>124</v>
      </c>
      <c r="Q6" s="617"/>
      <c r="R6" s="617"/>
      <c r="S6" s="618"/>
      <c r="T6" s="251"/>
      <c r="U6" s="251"/>
      <c r="V6" s="114"/>
    </row>
    <row r="7" spans="1:22" x14ac:dyDescent="0.2">
      <c r="A7" s="326"/>
      <c r="B7" s="648"/>
      <c r="C7" s="649"/>
      <c r="D7" s="645"/>
      <c r="E7" s="645"/>
      <c r="F7" s="645"/>
      <c r="G7" s="638"/>
      <c r="H7" s="638"/>
      <c r="I7" s="656"/>
      <c r="J7" s="657"/>
      <c r="K7" s="658"/>
      <c r="L7" s="256"/>
      <c r="M7" s="260"/>
      <c r="N7" s="327"/>
      <c r="O7" s="257"/>
      <c r="P7" s="256"/>
      <c r="Q7" s="327"/>
      <c r="R7" s="260"/>
      <c r="S7" s="257"/>
      <c r="T7" s="707"/>
      <c r="U7" s="708"/>
      <c r="V7" s="709"/>
    </row>
    <row r="8" spans="1:22" x14ac:dyDescent="0.2">
      <c r="A8" s="326"/>
      <c r="B8" s="648"/>
      <c r="C8" s="649"/>
      <c r="D8" s="645"/>
      <c r="E8" s="645"/>
      <c r="F8" s="645"/>
      <c r="G8" s="638"/>
      <c r="H8" s="638"/>
      <c r="I8" s="656"/>
      <c r="J8" s="657"/>
      <c r="K8" s="658"/>
      <c r="L8" s="256"/>
      <c r="M8" s="260"/>
      <c r="N8" s="327"/>
      <c r="O8" s="257"/>
      <c r="P8" s="256"/>
      <c r="Q8" s="327"/>
      <c r="R8" s="262"/>
      <c r="S8" s="257"/>
      <c r="T8" s="707"/>
      <c r="U8" s="708"/>
      <c r="V8" s="709"/>
    </row>
    <row r="9" spans="1:22" x14ac:dyDescent="0.2">
      <c r="A9" s="326"/>
      <c r="B9" s="648"/>
      <c r="C9" s="649"/>
      <c r="D9" s="645"/>
      <c r="E9" s="645"/>
      <c r="F9" s="645"/>
      <c r="G9" s="638"/>
      <c r="H9" s="638"/>
      <c r="I9" s="656"/>
      <c r="J9" s="657"/>
      <c r="K9" s="658"/>
      <c r="L9" s="256"/>
      <c r="M9" s="260"/>
      <c r="N9" s="327"/>
      <c r="O9" s="257"/>
      <c r="P9" s="256"/>
      <c r="Q9" s="327"/>
      <c r="R9" s="262"/>
      <c r="S9" s="257"/>
      <c r="T9" s="707"/>
      <c r="U9" s="708"/>
      <c r="V9" s="709"/>
    </row>
    <row r="10" spans="1:22" x14ac:dyDescent="0.2">
      <c r="A10" s="326"/>
      <c r="B10" s="648"/>
      <c r="C10" s="649"/>
      <c r="D10" s="645"/>
      <c r="E10" s="645"/>
      <c r="F10" s="645"/>
      <c r="G10" s="638"/>
      <c r="H10" s="638"/>
      <c r="I10" s="656"/>
      <c r="J10" s="657"/>
      <c r="K10" s="658"/>
      <c r="L10" s="256"/>
      <c r="M10" s="260"/>
      <c r="N10" s="327"/>
      <c r="O10" s="257"/>
      <c r="P10" s="256"/>
      <c r="Q10" s="327"/>
      <c r="R10" s="262"/>
      <c r="S10" s="257"/>
      <c r="T10" s="707"/>
      <c r="U10" s="708"/>
      <c r="V10" s="709"/>
    </row>
    <row r="11" spans="1:22" x14ac:dyDescent="0.2">
      <c r="A11" s="326"/>
      <c r="B11" s="648"/>
      <c r="C11" s="649"/>
      <c r="D11" s="645"/>
      <c r="E11" s="645"/>
      <c r="F11" s="645"/>
      <c r="G11" s="638"/>
      <c r="H11" s="638"/>
      <c r="I11" s="656"/>
      <c r="J11" s="657"/>
      <c r="K11" s="658"/>
      <c r="L11" s="256"/>
      <c r="M11" s="260"/>
      <c r="N11" s="327"/>
      <c r="O11" s="257"/>
      <c r="P11" s="256"/>
      <c r="Q11" s="327"/>
      <c r="R11" s="262"/>
      <c r="S11" s="263"/>
      <c r="T11" s="707"/>
      <c r="U11" s="708"/>
      <c r="V11" s="709"/>
    </row>
    <row r="12" spans="1:22" ht="7.5" customHeight="1" x14ac:dyDescent="0.2">
      <c r="A12" s="197"/>
      <c r="B12" s="197"/>
      <c r="C12" s="197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</row>
    <row r="13" spans="1:22" s="267" customFormat="1" ht="21" customHeight="1" x14ac:dyDescent="0.2">
      <c r="A13" s="265" t="s">
        <v>135</v>
      </c>
      <c r="B13" s="265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</row>
    <row r="14" spans="1:22" s="96" customFormat="1" ht="11.25" x14ac:dyDescent="0.2">
      <c r="A14" s="97" t="s">
        <v>136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249"/>
      <c r="N14" s="98"/>
      <c r="O14" s="249"/>
      <c r="P14" s="249"/>
      <c r="Q14" s="249"/>
      <c r="R14" s="98"/>
      <c r="S14" s="98"/>
      <c r="T14" s="98"/>
      <c r="U14" s="98"/>
      <c r="V14" s="183"/>
    </row>
    <row r="15" spans="1:22" s="96" customFormat="1" ht="11.25" x14ac:dyDescent="0.2">
      <c r="A15" s="97" t="s">
        <v>137</v>
      </c>
      <c r="B15" s="98"/>
      <c r="C15" s="654"/>
      <c r="D15" s="654"/>
      <c r="E15" s="654"/>
      <c r="F15" s="654"/>
      <c r="G15" s="654"/>
      <c r="H15" s="654"/>
      <c r="I15" s="173" t="s">
        <v>139</v>
      </c>
      <c r="J15" s="655"/>
      <c r="K15" s="655"/>
      <c r="L15" s="655"/>
      <c r="M15" s="655"/>
      <c r="N15" s="173" t="s">
        <v>142</v>
      </c>
      <c r="O15" s="261"/>
      <c r="P15" s="261"/>
      <c r="Q15" s="249"/>
      <c r="R15" s="98"/>
      <c r="T15" s="655"/>
      <c r="U15" s="655"/>
      <c r="V15" s="252"/>
    </row>
    <row r="16" spans="1:22" s="96" customFormat="1" ht="11.25" x14ac:dyDescent="0.2">
      <c r="A16" s="97" t="s">
        <v>138</v>
      </c>
      <c r="B16" s="98"/>
      <c r="C16" s="654"/>
      <c r="D16" s="654"/>
      <c r="E16" s="654"/>
      <c r="F16" s="654"/>
      <c r="G16" s="654"/>
      <c r="H16" s="654"/>
      <c r="I16" s="173" t="s">
        <v>140</v>
      </c>
      <c r="J16" s="695"/>
      <c r="K16" s="695"/>
      <c r="L16" s="695"/>
      <c r="M16" s="695"/>
      <c r="N16" s="98" t="s">
        <v>141</v>
      </c>
      <c r="O16" s="261"/>
      <c r="P16" s="261"/>
      <c r="Q16" s="249"/>
      <c r="R16" s="98"/>
      <c r="S16" s="98"/>
      <c r="T16" s="695"/>
      <c r="U16" s="695"/>
      <c r="V16" s="252"/>
    </row>
    <row r="17" spans="1:22" s="96" customFormat="1" ht="11.25" x14ac:dyDescent="0.2">
      <c r="A17" s="97" t="s">
        <v>138</v>
      </c>
      <c r="B17" s="98"/>
      <c r="C17" s="654"/>
      <c r="D17" s="654"/>
      <c r="E17" s="654"/>
      <c r="F17" s="654"/>
      <c r="G17" s="654"/>
      <c r="H17" s="654"/>
      <c r="I17" s="173" t="s">
        <v>140</v>
      </c>
      <c r="J17" s="695"/>
      <c r="K17" s="695"/>
      <c r="L17" s="695"/>
      <c r="M17" s="695"/>
      <c r="N17" s="98" t="s">
        <v>141</v>
      </c>
      <c r="O17" s="261"/>
      <c r="P17" s="261"/>
      <c r="Q17" s="249"/>
      <c r="R17" s="98"/>
      <c r="S17" s="98"/>
      <c r="T17" s="695"/>
      <c r="U17" s="695"/>
      <c r="V17" s="252"/>
    </row>
    <row r="18" spans="1:22" s="96" customFormat="1" ht="4.7" customHeight="1" x14ac:dyDescent="0.2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249"/>
      <c r="N18" s="98"/>
      <c r="O18" s="249"/>
      <c r="P18" s="249"/>
      <c r="Q18" s="249"/>
      <c r="R18" s="98"/>
      <c r="S18" s="98"/>
      <c r="T18" s="98"/>
      <c r="U18" s="98"/>
      <c r="V18" s="183"/>
    </row>
    <row r="19" spans="1:22" ht="4.7" customHeight="1" x14ac:dyDescent="0.2">
      <c r="A19" s="247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58"/>
      <c r="N19" s="202"/>
      <c r="O19" s="258"/>
      <c r="P19" s="258"/>
      <c r="Q19" s="258"/>
      <c r="R19" s="202"/>
      <c r="S19" s="202"/>
      <c r="T19" s="202"/>
      <c r="U19" s="202"/>
      <c r="V19" s="248"/>
    </row>
    <row r="20" spans="1:22" s="96" customFormat="1" ht="9.75" customHeight="1" x14ac:dyDescent="0.2">
      <c r="A20" s="97" t="s">
        <v>126</v>
      </c>
      <c r="B20" s="98"/>
      <c r="C20" s="98"/>
      <c r="D20" s="98"/>
      <c r="E20" s="290"/>
      <c r="F20" s="98"/>
      <c r="G20" s="98" t="s">
        <v>127</v>
      </c>
      <c r="H20" s="98"/>
      <c r="I20" s="98"/>
      <c r="J20" s="98"/>
      <c r="K20" s="98"/>
      <c r="L20" s="98"/>
      <c r="M20" s="249"/>
      <c r="N20" s="98"/>
      <c r="O20" s="249"/>
      <c r="P20" s="249"/>
      <c r="Q20" s="249"/>
      <c r="R20" s="98"/>
      <c r="S20" s="98"/>
      <c r="T20" s="98"/>
      <c r="U20" s="98"/>
      <c r="V20" s="183"/>
    </row>
    <row r="21" spans="1:22" ht="4.7" customHeight="1" x14ac:dyDescent="0.2">
      <c r="A21" s="221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259"/>
      <c r="N21" s="197"/>
      <c r="O21" s="259"/>
      <c r="P21" s="259"/>
      <c r="Q21" s="259"/>
      <c r="R21" s="197"/>
      <c r="S21" s="197"/>
      <c r="T21" s="197"/>
      <c r="U21" s="197"/>
      <c r="V21" s="43"/>
    </row>
    <row r="22" spans="1:22" s="96" customFormat="1" ht="9.75" customHeight="1" x14ac:dyDescent="0.2">
      <c r="A22" s="97"/>
      <c r="B22" s="98"/>
      <c r="C22" s="98"/>
      <c r="D22" s="98"/>
      <c r="E22" s="290"/>
      <c r="F22" s="98"/>
      <c r="G22" s="98" t="s">
        <v>128</v>
      </c>
      <c r="H22" s="98"/>
      <c r="I22" s="98"/>
      <c r="J22" s="98"/>
      <c r="K22" s="98"/>
      <c r="L22" s="98"/>
      <c r="M22" s="249"/>
      <c r="N22" s="98"/>
      <c r="O22" s="249"/>
      <c r="P22" s="249"/>
      <c r="Q22" s="249"/>
      <c r="R22" s="135" t="s">
        <v>129</v>
      </c>
      <c r="S22" s="98"/>
      <c r="T22" s="710"/>
      <c r="U22" s="710"/>
      <c r="V22" s="252"/>
    </row>
    <row r="23" spans="1:22" ht="4.7" customHeight="1" x14ac:dyDescent="0.2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50"/>
      <c r="N23" s="209"/>
      <c r="O23" s="250"/>
      <c r="P23" s="250"/>
      <c r="Q23" s="250"/>
      <c r="R23" s="209"/>
      <c r="S23" s="209"/>
      <c r="T23" s="209"/>
      <c r="U23" s="209"/>
      <c r="V23" s="240"/>
    </row>
    <row r="24" spans="1:22" ht="10.5" customHeight="1" x14ac:dyDescent="0.2"/>
    <row r="25" spans="1:22" ht="18" x14ac:dyDescent="0.25">
      <c r="A25" s="291" t="s">
        <v>152</v>
      </c>
    </row>
    <row r="26" spans="1:22" ht="6.2" customHeight="1" x14ac:dyDescent="0.25">
      <c r="A26" s="291"/>
    </row>
    <row r="27" spans="1:22" ht="12" customHeight="1" x14ac:dyDescent="0.2">
      <c r="A27" s="659" t="s">
        <v>107</v>
      </c>
      <c r="B27" s="660"/>
      <c r="C27" s="660"/>
      <c r="D27" s="660"/>
      <c r="E27" s="660"/>
      <c r="F27" s="660"/>
      <c r="G27" s="660"/>
      <c r="H27" s="660"/>
      <c r="I27" s="660"/>
      <c r="J27" s="660"/>
      <c r="K27" s="660"/>
      <c r="L27" s="660"/>
      <c r="M27" s="661"/>
      <c r="N27" s="671" t="s">
        <v>98</v>
      </c>
      <c r="O27" s="672"/>
      <c r="P27" s="672"/>
      <c r="Q27" s="672"/>
      <c r="R27" s="672"/>
      <c r="S27" s="672"/>
      <c r="T27" s="672"/>
      <c r="U27" s="672"/>
      <c r="V27" s="673"/>
    </row>
    <row r="28" spans="1:22" ht="19.5" customHeight="1" x14ac:dyDescent="0.2">
      <c r="A28" s="662"/>
      <c r="B28" s="663"/>
      <c r="C28" s="663"/>
      <c r="D28" s="663"/>
      <c r="E28" s="663"/>
      <c r="F28" s="663"/>
      <c r="G28" s="663"/>
      <c r="H28" s="663"/>
      <c r="I28" s="663"/>
      <c r="J28" s="663"/>
      <c r="K28" s="663"/>
      <c r="L28" s="663"/>
      <c r="M28" s="664"/>
      <c r="N28" s="674" t="s">
        <v>156</v>
      </c>
      <c r="O28" s="675"/>
      <c r="P28" s="675"/>
      <c r="Q28" s="675"/>
      <c r="R28" s="676"/>
      <c r="S28" s="675" t="s">
        <v>156</v>
      </c>
      <c r="T28" s="675"/>
      <c r="U28" s="675"/>
      <c r="V28" s="676"/>
    </row>
    <row r="29" spans="1:22" x14ac:dyDescent="0.2">
      <c r="A29" s="665"/>
      <c r="B29" s="666"/>
      <c r="C29" s="666"/>
      <c r="D29" s="666"/>
      <c r="E29" s="666"/>
      <c r="F29" s="666"/>
      <c r="G29" s="666"/>
      <c r="H29" s="666"/>
      <c r="I29" s="666"/>
      <c r="J29" s="666"/>
      <c r="K29" s="666"/>
      <c r="L29" s="666"/>
      <c r="M29" s="667"/>
      <c r="N29" s="668" t="s">
        <v>177</v>
      </c>
      <c r="O29" s="669"/>
      <c r="P29" s="670"/>
      <c r="Q29" s="639" t="s">
        <v>113</v>
      </c>
      <c r="R29" s="640"/>
      <c r="S29" s="669" t="s">
        <v>177</v>
      </c>
      <c r="T29" s="670"/>
      <c r="U29" s="639" t="s">
        <v>113</v>
      </c>
      <c r="V29" s="640"/>
    </row>
    <row r="30" spans="1:22" x14ac:dyDescent="0.2">
      <c r="A30" s="651" t="s">
        <v>82</v>
      </c>
      <c r="B30" s="651"/>
      <c r="C30" s="651"/>
      <c r="D30" s="651"/>
      <c r="E30" s="651"/>
      <c r="F30" s="651"/>
      <c r="G30" s="651"/>
      <c r="H30" s="651"/>
      <c r="I30" s="651"/>
      <c r="J30" s="651"/>
      <c r="K30" s="651"/>
      <c r="L30" s="651"/>
      <c r="M30" s="651"/>
      <c r="N30" s="653"/>
      <c r="O30" s="653"/>
      <c r="P30" s="653"/>
      <c r="Q30" s="652"/>
      <c r="R30" s="652"/>
      <c r="S30" s="653"/>
      <c r="T30" s="653"/>
      <c r="U30" s="693"/>
      <c r="V30" s="693"/>
    </row>
    <row r="31" spans="1:22" x14ac:dyDescent="0.2">
      <c r="A31" s="651" t="s">
        <v>111</v>
      </c>
      <c r="B31" s="651"/>
      <c r="C31" s="651"/>
      <c r="D31" s="651"/>
      <c r="E31" s="651"/>
      <c r="F31" s="651"/>
      <c r="G31" s="651"/>
      <c r="H31" s="651"/>
      <c r="I31" s="651"/>
      <c r="J31" s="651"/>
      <c r="K31" s="651"/>
      <c r="L31" s="651"/>
      <c r="M31" s="651"/>
      <c r="N31" s="653"/>
      <c r="O31" s="653"/>
      <c r="P31" s="653"/>
      <c r="Q31" s="652"/>
      <c r="R31" s="652"/>
      <c r="S31" s="653"/>
      <c r="T31" s="653"/>
      <c r="U31" s="693"/>
      <c r="V31" s="693"/>
    </row>
    <row r="32" spans="1:22" x14ac:dyDescent="0.2">
      <c r="A32" s="651" t="s">
        <v>83</v>
      </c>
      <c r="B32" s="680"/>
      <c r="C32" s="680"/>
      <c r="D32" s="680"/>
      <c r="E32" s="680"/>
      <c r="F32" s="680"/>
      <c r="G32" s="680"/>
      <c r="H32" s="680"/>
      <c r="I32" s="680"/>
      <c r="J32" s="680"/>
      <c r="K32" s="680"/>
      <c r="L32" s="680"/>
      <c r="M32" s="680"/>
      <c r="N32" s="653"/>
      <c r="O32" s="653"/>
      <c r="P32" s="653"/>
      <c r="Q32" s="652"/>
      <c r="R32" s="652"/>
      <c r="S32" s="653"/>
      <c r="T32" s="653"/>
      <c r="U32" s="693"/>
      <c r="V32" s="693"/>
    </row>
    <row r="33" spans="1:22" x14ac:dyDescent="0.2">
      <c r="A33" s="651" t="s">
        <v>84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53"/>
      <c r="O33" s="653"/>
      <c r="P33" s="653"/>
      <c r="Q33" s="652"/>
      <c r="R33" s="652"/>
      <c r="S33" s="653"/>
      <c r="T33" s="653"/>
      <c r="U33" s="693"/>
      <c r="V33" s="693"/>
    </row>
    <row r="34" spans="1:22" x14ac:dyDescent="0.2">
      <c r="A34" s="677" t="s">
        <v>99</v>
      </c>
      <c r="B34" s="679"/>
      <c r="C34" s="679"/>
      <c r="D34" s="679"/>
      <c r="E34" s="679"/>
      <c r="F34" s="679"/>
      <c r="G34" s="679"/>
      <c r="H34" s="679"/>
      <c r="I34" s="679"/>
      <c r="J34" s="679"/>
      <c r="K34" s="679"/>
      <c r="L34" s="679"/>
      <c r="M34" s="679"/>
      <c r="N34" s="696">
        <f>N30+N31+N32-N33</f>
        <v>0</v>
      </c>
      <c r="O34" s="697"/>
      <c r="P34" s="698"/>
      <c r="Q34" s="690" t="str">
        <f>IF(N$34=0,"",N$34/N$37*100)</f>
        <v/>
      </c>
      <c r="R34" s="691"/>
      <c r="S34" s="696">
        <f>S30+S31+S32-S33</f>
        <v>0</v>
      </c>
      <c r="T34" s="697"/>
      <c r="U34" s="705" t="str">
        <f>IF(S$34=0,"",S$34/S$37*100)</f>
        <v/>
      </c>
      <c r="V34" s="706"/>
    </row>
    <row r="35" spans="1:22" x14ac:dyDescent="0.2">
      <c r="A35" s="651" t="s">
        <v>85</v>
      </c>
      <c r="B35" s="680"/>
      <c r="C35" s="680"/>
      <c r="D35" s="680"/>
      <c r="E35" s="680"/>
      <c r="F35" s="680"/>
      <c r="G35" s="680"/>
      <c r="H35" s="680"/>
      <c r="I35" s="680"/>
      <c r="J35" s="680"/>
      <c r="K35" s="680"/>
      <c r="L35" s="680"/>
      <c r="M35" s="680"/>
      <c r="N35" s="653"/>
      <c r="O35" s="653"/>
      <c r="P35" s="653"/>
      <c r="Q35" s="652"/>
      <c r="R35" s="652"/>
      <c r="S35" s="653"/>
      <c r="T35" s="653"/>
      <c r="U35" s="693"/>
      <c r="V35" s="693"/>
    </row>
    <row r="36" spans="1:22" x14ac:dyDescent="0.2">
      <c r="A36" s="651" t="s">
        <v>86</v>
      </c>
      <c r="B36" s="680"/>
      <c r="C36" s="680"/>
      <c r="D36" s="680"/>
      <c r="E36" s="680"/>
      <c r="F36" s="680"/>
      <c r="G36" s="680"/>
      <c r="H36" s="680"/>
      <c r="I36" s="680"/>
      <c r="J36" s="680"/>
      <c r="K36" s="680"/>
      <c r="L36" s="680"/>
      <c r="M36" s="680"/>
      <c r="N36" s="653"/>
      <c r="O36" s="653"/>
      <c r="P36" s="653"/>
      <c r="Q36" s="652"/>
      <c r="R36" s="652"/>
      <c r="S36" s="653"/>
      <c r="T36" s="653"/>
      <c r="U36" s="693"/>
      <c r="V36" s="693"/>
    </row>
    <row r="37" spans="1:22" x14ac:dyDescent="0.2">
      <c r="A37" s="677" t="s">
        <v>87</v>
      </c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82">
        <f>N34+N35+N36</f>
        <v>0</v>
      </c>
      <c r="O37" s="682"/>
      <c r="P37" s="682"/>
      <c r="Q37" s="681" t="str">
        <f>IF(N$37=0,"",N$37/N$37*100)</f>
        <v/>
      </c>
      <c r="R37" s="681"/>
      <c r="S37" s="682">
        <f>S34+S35+S36</f>
        <v>0</v>
      </c>
      <c r="T37" s="682"/>
      <c r="U37" s="692" t="str">
        <f>IF(S$37=0,"",S$37/S$37*100)</f>
        <v/>
      </c>
      <c r="V37" s="692"/>
    </row>
    <row r="38" spans="1:22" x14ac:dyDescent="0.2">
      <c r="A38" s="651" t="s">
        <v>100</v>
      </c>
      <c r="B38" s="680"/>
      <c r="C38" s="680"/>
      <c r="D38" s="680"/>
      <c r="E38" s="680"/>
      <c r="F38" s="680"/>
      <c r="G38" s="680"/>
      <c r="H38" s="680"/>
      <c r="I38" s="680"/>
      <c r="J38" s="680"/>
      <c r="K38" s="680"/>
      <c r="L38" s="680"/>
      <c r="M38" s="680"/>
      <c r="N38" s="653"/>
      <c r="O38" s="653"/>
      <c r="P38" s="653"/>
      <c r="Q38" s="652" t="str">
        <f>IF(N$38=0,"",N$38/N$37*100)</f>
        <v/>
      </c>
      <c r="R38" s="652"/>
      <c r="S38" s="653"/>
      <c r="T38" s="653"/>
      <c r="U38" s="693" t="str">
        <f>IF(S$38=0,"",S$38/S$37*100)</f>
        <v/>
      </c>
      <c r="V38" s="693"/>
    </row>
    <row r="39" spans="1:22" x14ac:dyDescent="0.2">
      <c r="A39" s="651" t="s">
        <v>108</v>
      </c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53"/>
      <c r="O39" s="653"/>
      <c r="P39" s="653"/>
      <c r="Q39" s="652" t="str">
        <f>IF(N$39=0,"",N$39/N$37*100)</f>
        <v/>
      </c>
      <c r="R39" s="652"/>
      <c r="S39" s="653"/>
      <c r="T39" s="653"/>
      <c r="U39" s="693" t="str">
        <f>IF(S$39=0,"",S$39/S$37*100)</f>
        <v/>
      </c>
      <c r="V39" s="693"/>
    </row>
    <row r="40" spans="1:22" x14ac:dyDescent="0.2">
      <c r="A40" s="677" t="s">
        <v>88</v>
      </c>
      <c r="B40" s="679"/>
      <c r="C40" s="679"/>
      <c r="D40" s="679"/>
      <c r="E40" s="679"/>
      <c r="F40" s="679"/>
      <c r="G40" s="679"/>
      <c r="H40" s="679"/>
      <c r="I40" s="679"/>
      <c r="J40" s="679"/>
      <c r="K40" s="679"/>
      <c r="L40" s="679"/>
      <c r="M40" s="679"/>
      <c r="N40" s="682">
        <f>N37-N38-N39</f>
        <v>0</v>
      </c>
      <c r="O40" s="682"/>
      <c r="P40" s="682"/>
      <c r="Q40" s="681" t="str">
        <f>IF(N$40=0,"",N$40/N$37*100)</f>
        <v/>
      </c>
      <c r="R40" s="681"/>
      <c r="S40" s="682">
        <f>S37-S38-S39</f>
        <v>0</v>
      </c>
      <c r="T40" s="682"/>
      <c r="U40" s="692" t="str">
        <f>IF(S$40=0,"",S$40/S$37*100)</f>
        <v/>
      </c>
      <c r="V40" s="692"/>
    </row>
    <row r="41" spans="1:22" x14ac:dyDescent="0.2">
      <c r="A41" s="651" t="s">
        <v>104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53"/>
      <c r="O41" s="653"/>
      <c r="P41" s="653"/>
      <c r="Q41" s="652" t="str">
        <f>IF(N$41=0,"",N$41/N$37*100)</f>
        <v/>
      </c>
      <c r="R41" s="652"/>
      <c r="S41" s="653"/>
      <c r="T41" s="653"/>
      <c r="U41" s="693" t="str">
        <f>IF(S$41=0,"",S$41/S$37*100)</f>
        <v/>
      </c>
      <c r="V41" s="693"/>
    </row>
    <row r="42" spans="1:22" x14ac:dyDescent="0.2">
      <c r="A42" s="651" t="s">
        <v>101</v>
      </c>
      <c r="B42" s="680"/>
      <c r="C42" s="680"/>
      <c r="D42" s="680"/>
      <c r="E42" s="680"/>
      <c r="F42" s="680"/>
      <c r="G42" s="680"/>
      <c r="H42" s="680"/>
      <c r="I42" s="680"/>
      <c r="J42" s="680"/>
      <c r="K42" s="680"/>
      <c r="L42" s="680"/>
      <c r="M42" s="680"/>
      <c r="N42" s="653"/>
      <c r="O42" s="653"/>
      <c r="P42" s="653"/>
      <c r="Q42" s="652" t="str">
        <f>IF(N$42=0,"",N$42/N$37*100)</f>
        <v/>
      </c>
      <c r="R42" s="652"/>
      <c r="S42" s="653"/>
      <c r="T42" s="653"/>
      <c r="U42" s="693" t="str">
        <f>IF(S$42=0,"",S$42/S$37*100)</f>
        <v/>
      </c>
      <c r="V42" s="693"/>
    </row>
    <row r="43" spans="1:22" x14ac:dyDescent="0.2">
      <c r="A43" s="651" t="s">
        <v>97</v>
      </c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53"/>
      <c r="O43" s="653"/>
      <c r="P43" s="653"/>
      <c r="Q43" s="652" t="str">
        <f>IF(N$43=0,"",N$43/N$37*100)</f>
        <v/>
      </c>
      <c r="R43" s="652"/>
      <c r="S43" s="653"/>
      <c r="T43" s="653"/>
      <c r="U43" s="693" t="str">
        <f>IF(S$43=0,"",S$43/S$37*100)</f>
        <v/>
      </c>
      <c r="V43" s="693"/>
    </row>
    <row r="44" spans="1:22" x14ac:dyDescent="0.2">
      <c r="A44" s="651" t="s">
        <v>103</v>
      </c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53"/>
      <c r="O44" s="653"/>
      <c r="P44" s="653"/>
      <c r="Q44" s="652" t="str">
        <f>IF(N$44=0,"",N$44/N$37*100)</f>
        <v/>
      </c>
      <c r="R44" s="652"/>
      <c r="S44" s="653"/>
      <c r="T44" s="653"/>
      <c r="U44" s="693" t="str">
        <f>IF(S$44=0,"",S$44/S$37*100)</f>
        <v/>
      </c>
      <c r="V44" s="693"/>
    </row>
    <row r="45" spans="1:22" x14ac:dyDescent="0.2">
      <c r="A45" s="651" t="s">
        <v>112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53"/>
      <c r="O45" s="653"/>
      <c r="P45" s="653"/>
      <c r="Q45" s="652" t="str">
        <f>IF(N$45=0,"",N$45/N$37*100)</f>
        <v/>
      </c>
      <c r="R45" s="652"/>
      <c r="S45" s="653"/>
      <c r="T45" s="653"/>
      <c r="U45" s="693" t="str">
        <f>IF(S$45=0,"",S$45/S$37*100)</f>
        <v/>
      </c>
      <c r="V45" s="693"/>
    </row>
    <row r="46" spans="1:22" x14ac:dyDescent="0.2">
      <c r="A46" s="677" t="s">
        <v>89</v>
      </c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82">
        <f>N40-N41-N42-N43-N44-N45</f>
        <v>0</v>
      </c>
      <c r="O46" s="682"/>
      <c r="P46" s="682"/>
      <c r="Q46" s="681" t="str">
        <f>IF(N$46=0,"",N$46/N$37*100)</f>
        <v/>
      </c>
      <c r="R46" s="681"/>
      <c r="S46" s="682">
        <f>S40-S41-S42-S43-S44-S45</f>
        <v>0</v>
      </c>
      <c r="T46" s="682"/>
      <c r="U46" s="692" t="str">
        <f>IF(S$46=0,"",S$46/S$37*100)</f>
        <v/>
      </c>
      <c r="V46" s="692"/>
    </row>
    <row r="47" spans="1:22" x14ac:dyDescent="0.2">
      <c r="A47" s="651" t="s">
        <v>109</v>
      </c>
      <c r="B47" s="680"/>
      <c r="C47" s="680"/>
      <c r="D47" s="680"/>
      <c r="E47" s="680"/>
      <c r="F47" s="680"/>
      <c r="G47" s="680"/>
      <c r="H47" s="680"/>
      <c r="I47" s="680"/>
      <c r="J47" s="680"/>
      <c r="K47" s="680"/>
      <c r="L47" s="680"/>
      <c r="M47" s="680"/>
      <c r="N47" s="653"/>
      <c r="O47" s="653"/>
      <c r="P47" s="653"/>
      <c r="Q47" s="652" t="str">
        <f>IF(N$47=0,"",N$47/N$37*100)</f>
        <v/>
      </c>
      <c r="R47" s="652"/>
      <c r="S47" s="653"/>
      <c r="T47" s="653"/>
      <c r="U47" s="693" t="str">
        <f>IF(S$47=0,"",S$47/S$37*100)</f>
        <v/>
      </c>
      <c r="V47" s="693"/>
    </row>
    <row r="48" spans="1:22" x14ac:dyDescent="0.2">
      <c r="A48" s="651" t="s">
        <v>110</v>
      </c>
      <c r="B48" s="680"/>
      <c r="C48" s="680"/>
      <c r="D48" s="680"/>
      <c r="E48" s="680"/>
      <c r="F48" s="680"/>
      <c r="G48" s="680"/>
      <c r="H48" s="680"/>
      <c r="I48" s="680"/>
      <c r="J48" s="680"/>
      <c r="K48" s="680"/>
      <c r="L48" s="680"/>
      <c r="M48" s="680"/>
      <c r="N48" s="653"/>
      <c r="O48" s="653"/>
      <c r="P48" s="653"/>
      <c r="Q48" s="652" t="str">
        <f>IF(N$48=0,"",N$48/N$37*100)</f>
        <v/>
      </c>
      <c r="R48" s="652"/>
      <c r="S48" s="653"/>
      <c r="T48" s="653"/>
      <c r="U48" s="693" t="str">
        <f>IF(S$48=0,"",S$48/S$37*100)</f>
        <v/>
      </c>
      <c r="V48" s="693"/>
    </row>
    <row r="49" spans="1:22" x14ac:dyDescent="0.2">
      <c r="A49" s="651" t="s">
        <v>179</v>
      </c>
      <c r="B49" s="651"/>
      <c r="C49" s="683"/>
      <c r="D49" s="683"/>
      <c r="E49" s="680"/>
      <c r="F49" s="680"/>
      <c r="G49" s="680"/>
      <c r="H49" s="680"/>
      <c r="I49" s="680"/>
      <c r="J49" s="680"/>
      <c r="K49" s="680"/>
      <c r="L49" s="680"/>
      <c r="M49" s="680"/>
      <c r="N49" s="653"/>
      <c r="O49" s="653"/>
      <c r="P49" s="653"/>
      <c r="Q49" s="652" t="str">
        <f>IF(N$49=0,"",N$49/N$37*100)</f>
        <v/>
      </c>
      <c r="R49" s="652"/>
      <c r="S49" s="653"/>
      <c r="T49" s="653"/>
      <c r="U49" s="693" t="str">
        <f>IF(S$49=0,"",S$49/S$37*100)</f>
        <v/>
      </c>
      <c r="V49" s="693"/>
    </row>
    <row r="50" spans="1:22" x14ac:dyDescent="0.2">
      <c r="A50" s="677" t="s">
        <v>178</v>
      </c>
      <c r="B50" s="677"/>
      <c r="C50" s="678"/>
      <c r="D50" s="678"/>
      <c r="E50" s="679"/>
      <c r="F50" s="679"/>
      <c r="G50" s="679"/>
      <c r="H50" s="679"/>
      <c r="I50" s="679"/>
      <c r="J50" s="679"/>
      <c r="K50" s="679"/>
      <c r="L50" s="679"/>
      <c r="M50" s="679"/>
      <c r="N50" s="682">
        <f>N46-N47+N48+N49</f>
        <v>0</v>
      </c>
      <c r="O50" s="682"/>
      <c r="P50" s="682"/>
      <c r="Q50" s="681" t="str">
        <f>IF(N$50=0,"",N$50/N$37*100)</f>
        <v/>
      </c>
      <c r="R50" s="681"/>
      <c r="S50" s="682">
        <f>S46-S47+S48+S49</f>
        <v>0</v>
      </c>
      <c r="T50" s="682"/>
      <c r="U50" s="692" t="str">
        <f>IF(S$50=0,"",S$50/S$37*100)</f>
        <v/>
      </c>
      <c r="V50" s="692"/>
    </row>
    <row r="51" spans="1:22" x14ac:dyDescent="0.2">
      <c r="A51" s="651" t="s">
        <v>90</v>
      </c>
      <c r="B51" s="651"/>
      <c r="C51" s="651"/>
      <c r="D51" s="651"/>
      <c r="E51" s="680"/>
      <c r="F51" s="680"/>
      <c r="G51" s="680"/>
      <c r="H51" s="680"/>
      <c r="I51" s="680"/>
      <c r="J51" s="680"/>
      <c r="K51" s="680"/>
      <c r="L51" s="680"/>
      <c r="M51" s="680"/>
      <c r="N51" s="653"/>
      <c r="O51" s="653"/>
      <c r="P51" s="653"/>
      <c r="Q51" s="652"/>
      <c r="R51" s="652"/>
      <c r="S51" s="653"/>
      <c r="T51" s="653"/>
      <c r="U51" s="693"/>
      <c r="V51" s="693"/>
    </row>
    <row r="52" spans="1:22" x14ac:dyDescent="0.2">
      <c r="A52" s="651" t="s">
        <v>91</v>
      </c>
      <c r="B52" s="651"/>
      <c r="C52" s="651"/>
      <c r="D52" s="651"/>
      <c r="E52" s="680"/>
      <c r="F52" s="680"/>
      <c r="G52" s="680"/>
      <c r="H52" s="680"/>
      <c r="I52" s="680"/>
      <c r="J52" s="680"/>
      <c r="K52" s="680"/>
      <c r="L52" s="680"/>
      <c r="M52" s="680"/>
      <c r="N52" s="653"/>
      <c r="O52" s="653"/>
      <c r="P52" s="653"/>
      <c r="Q52" s="652"/>
      <c r="R52" s="652"/>
      <c r="S52" s="653"/>
      <c r="T52" s="653"/>
      <c r="U52" s="693"/>
      <c r="V52" s="693"/>
    </row>
    <row r="53" spans="1:22" x14ac:dyDescent="0.2">
      <c r="A53" s="651" t="s">
        <v>102</v>
      </c>
      <c r="B53" s="651"/>
      <c r="C53" s="651"/>
      <c r="D53" s="651"/>
      <c r="E53" s="680"/>
      <c r="F53" s="680"/>
      <c r="G53" s="680"/>
      <c r="H53" s="680"/>
      <c r="I53" s="680"/>
      <c r="J53" s="680"/>
      <c r="K53" s="680"/>
      <c r="L53" s="680"/>
      <c r="M53" s="680"/>
      <c r="N53" s="653"/>
      <c r="O53" s="653"/>
      <c r="P53" s="653"/>
      <c r="Q53" s="652"/>
      <c r="R53" s="652"/>
      <c r="S53" s="653"/>
      <c r="T53" s="653"/>
      <c r="U53" s="693"/>
      <c r="V53" s="693"/>
    </row>
    <row r="54" spans="1:22" x14ac:dyDescent="0.2">
      <c r="A54" s="677" t="s">
        <v>92</v>
      </c>
      <c r="B54" s="677"/>
      <c r="C54" s="678"/>
      <c r="D54" s="678"/>
      <c r="E54" s="679"/>
      <c r="F54" s="679"/>
      <c r="G54" s="679"/>
      <c r="H54" s="679"/>
      <c r="I54" s="679"/>
      <c r="J54" s="679"/>
      <c r="K54" s="679"/>
      <c r="L54" s="679"/>
      <c r="M54" s="679"/>
      <c r="N54" s="682">
        <f>N50-N51+N52-N53</f>
        <v>0</v>
      </c>
      <c r="O54" s="682"/>
      <c r="P54" s="682"/>
      <c r="Q54" s="681" t="str">
        <f>IF(N$54=0,"",N$54/N$37*100)</f>
        <v/>
      </c>
      <c r="R54" s="681"/>
      <c r="S54" s="682">
        <f>S50-S51+S52-S53</f>
        <v>0</v>
      </c>
      <c r="T54" s="682"/>
      <c r="U54" s="692" t="str">
        <f>IF(S$54=0,"",S$54/S$37*100)</f>
        <v/>
      </c>
      <c r="V54" s="692"/>
    </row>
    <row r="55" spans="1:22" x14ac:dyDescent="0.2">
      <c r="A55" s="685"/>
      <c r="B55" s="685"/>
      <c r="C55" s="685"/>
      <c r="D55" s="685"/>
      <c r="E55" s="685"/>
      <c r="F55" s="685"/>
      <c r="G55" s="685"/>
      <c r="H55" s="685"/>
      <c r="I55" s="685"/>
      <c r="J55" s="685"/>
      <c r="K55" s="685"/>
      <c r="L55" s="685"/>
      <c r="M55" s="685"/>
      <c r="N55" s="703"/>
      <c r="O55" s="703"/>
      <c r="P55" s="703"/>
      <c r="Q55" s="704"/>
      <c r="R55" s="704"/>
      <c r="S55" s="703"/>
      <c r="T55" s="703"/>
      <c r="U55" s="704"/>
      <c r="V55" s="704"/>
    </row>
    <row r="56" spans="1:22" x14ac:dyDescent="0.2">
      <c r="A56" s="686" t="s">
        <v>105</v>
      </c>
      <c r="B56" s="687"/>
      <c r="C56" s="687"/>
      <c r="D56" s="687"/>
      <c r="E56" s="687"/>
      <c r="F56" s="687"/>
      <c r="G56" s="687"/>
      <c r="H56" s="687"/>
      <c r="I56" s="687"/>
      <c r="J56" s="687"/>
      <c r="K56" s="687"/>
      <c r="L56" s="687"/>
      <c r="M56" s="688"/>
      <c r="N56" s="699"/>
      <c r="O56" s="700"/>
      <c r="P56" s="700"/>
      <c r="Q56" s="701"/>
      <c r="R56" s="702"/>
      <c r="S56" s="699"/>
      <c r="T56" s="700"/>
      <c r="U56" s="701"/>
      <c r="V56" s="702"/>
    </row>
    <row r="57" spans="1:22" x14ac:dyDescent="0.2">
      <c r="A57" s="239"/>
    </row>
    <row r="58" spans="1:22" x14ac:dyDescent="0.2">
      <c r="A58" s="241" t="s">
        <v>106</v>
      </c>
    </row>
    <row r="59" spans="1:22" ht="6.2" customHeight="1" x14ac:dyDescent="0.2">
      <c r="A59" s="239"/>
    </row>
    <row r="60" spans="1:22" x14ac:dyDescent="0.2">
      <c r="A60" s="689" t="s">
        <v>94</v>
      </c>
      <c r="B60" s="680"/>
      <c r="C60" s="680"/>
      <c r="D60" s="680"/>
      <c r="E60" s="680"/>
      <c r="F60" s="680"/>
      <c r="G60" s="680"/>
      <c r="H60" s="680"/>
      <c r="I60" s="680"/>
      <c r="J60" s="680"/>
      <c r="K60" s="680"/>
      <c r="L60" s="680"/>
      <c r="M60" s="680"/>
      <c r="N60" s="694"/>
      <c r="O60" s="694"/>
      <c r="P60" s="694"/>
      <c r="Q60" s="694"/>
      <c r="R60" s="694"/>
      <c r="S60" s="694"/>
      <c r="T60" s="694"/>
      <c r="U60" s="694"/>
      <c r="V60" s="694"/>
    </row>
    <row r="61" spans="1:22" x14ac:dyDescent="0.2">
      <c r="A61" s="689" t="s">
        <v>95</v>
      </c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94"/>
      <c r="O61" s="694"/>
      <c r="P61" s="694"/>
      <c r="Q61" s="694"/>
      <c r="R61" s="694"/>
      <c r="S61" s="694"/>
      <c r="T61" s="694"/>
      <c r="U61" s="694"/>
      <c r="V61" s="694"/>
    </row>
    <row r="62" spans="1:22" x14ac:dyDescent="0.2">
      <c r="A62" s="684" t="s">
        <v>96</v>
      </c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94"/>
      <c r="O62" s="694"/>
      <c r="P62" s="694"/>
      <c r="Q62" s="694"/>
      <c r="R62" s="694"/>
      <c r="S62" s="694"/>
      <c r="T62" s="694"/>
      <c r="U62" s="694"/>
      <c r="V62" s="694"/>
    </row>
  </sheetData>
  <sheetProtection password="E151" sheet="1" selectLockedCells="1"/>
  <mergeCells count="202">
    <mergeCell ref="T7:V7"/>
    <mergeCell ref="T8:V8"/>
    <mergeCell ref="T9:V9"/>
    <mergeCell ref="T10:V10"/>
    <mergeCell ref="T11:V11"/>
    <mergeCell ref="U42:V42"/>
    <mergeCell ref="T15:U15"/>
    <mergeCell ref="T16:U16"/>
    <mergeCell ref="S33:T33"/>
    <mergeCell ref="U33:V33"/>
    <mergeCell ref="U39:V39"/>
    <mergeCell ref="S40:T40"/>
    <mergeCell ref="U40:V40"/>
    <mergeCell ref="U35:V35"/>
    <mergeCell ref="U30:V30"/>
    <mergeCell ref="U31:V31"/>
    <mergeCell ref="U32:V32"/>
    <mergeCell ref="S30:T30"/>
    <mergeCell ref="S31:T31"/>
    <mergeCell ref="S28:V28"/>
    <mergeCell ref="T22:U22"/>
    <mergeCell ref="S29:T29"/>
    <mergeCell ref="S47:T47"/>
    <mergeCell ref="U47:V47"/>
    <mergeCell ref="S50:T50"/>
    <mergeCell ref="U50:V50"/>
    <mergeCell ref="S52:T52"/>
    <mergeCell ref="U52:V52"/>
    <mergeCell ref="U49:V49"/>
    <mergeCell ref="S42:T42"/>
    <mergeCell ref="U34:V34"/>
    <mergeCell ref="S34:T34"/>
    <mergeCell ref="S36:T36"/>
    <mergeCell ref="U36:V36"/>
    <mergeCell ref="U29:V29"/>
    <mergeCell ref="S32:T32"/>
    <mergeCell ref="J16:M16"/>
    <mergeCell ref="J17:M17"/>
    <mergeCell ref="N62:R62"/>
    <mergeCell ref="N34:P34"/>
    <mergeCell ref="N54:P54"/>
    <mergeCell ref="S56:T56"/>
    <mergeCell ref="U56:V56"/>
    <mergeCell ref="N55:P55"/>
    <mergeCell ref="Q55:R55"/>
    <mergeCell ref="S55:T55"/>
    <mergeCell ref="U55:V55"/>
    <mergeCell ref="N56:P56"/>
    <mergeCell ref="Q56:R56"/>
    <mergeCell ref="Q47:R47"/>
    <mergeCell ref="N51:P51"/>
    <mergeCell ref="Q51:R51"/>
    <mergeCell ref="S51:T51"/>
    <mergeCell ref="S49:T49"/>
    <mergeCell ref="U54:V54"/>
    <mergeCell ref="N53:P53"/>
    <mergeCell ref="Q53:R53"/>
    <mergeCell ref="Q54:R54"/>
    <mergeCell ref="U51:V51"/>
    <mergeCell ref="T17:U17"/>
    <mergeCell ref="U43:V43"/>
    <mergeCell ref="N47:P47"/>
    <mergeCell ref="S62:V62"/>
    <mergeCell ref="N60:R60"/>
    <mergeCell ref="S60:V60"/>
    <mergeCell ref="N61:R61"/>
    <mergeCell ref="S61:V61"/>
    <mergeCell ref="N52:P52"/>
    <mergeCell ref="Q52:R52"/>
    <mergeCell ref="Q48:R48"/>
    <mergeCell ref="S45:T45"/>
    <mergeCell ref="U45:V45"/>
    <mergeCell ref="N43:P43"/>
    <mergeCell ref="S43:T43"/>
    <mergeCell ref="S48:T48"/>
    <mergeCell ref="U48:V48"/>
    <mergeCell ref="U46:V46"/>
    <mergeCell ref="S44:T44"/>
    <mergeCell ref="U44:V44"/>
    <mergeCell ref="N48:P48"/>
    <mergeCell ref="S46:T46"/>
    <mergeCell ref="S53:T53"/>
    <mergeCell ref="U53:V53"/>
    <mergeCell ref="S54:T54"/>
    <mergeCell ref="Q32:R32"/>
    <mergeCell ref="Q41:R41"/>
    <mergeCell ref="S41:T41"/>
    <mergeCell ref="Q40:R40"/>
    <mergeCell ref="Q39:R39"/>
    <mergeCell ref="S39:T39"/>
    <mergeCell ref="S37:T37"/>
    <mergeCell ref="U37:V37"/>
    <mergeCell ref="Q35:R35"/>
    <mergeCell ref="S35:T35"/>
    <mergeCell ref="S38:T38"/>
    <mergeCell ref="U38:V38"/>
    <mergeCell ref="U41:V41"/>
    <mergeCell ref="Q42:R42"/>
    <mergeCell ref="N41:P41"/>
    <mergeCell ref="N40:P40"/>
    <mergeCell ref="N38:P38"/>
    <mergeCell ref="N39:P39"/>
    <mergeCell ref="Q34:R34"/>
    <mergeCell ref="N35:P35"/>
    <mergeCell ref="Q45:R45"/>
    <mergeCell ref="A46:M46"/>
    <mergeCell ref="Q43:R43"/>
    <mergeCell ref="A40:M40"/>
    <mergeCell ref="A35:M35"/>
    <mergeCell ref="A36:M36"/>
    <mergeCell ref="A41:M41"/>
    <mergeCell ref="A31:M31"/>
    <mergeCell ref="A45:M45"/>
    <mergeCell ref="N46:P46"/>
    <mergeCell ref="A42:M42"/>
    <mergeCell ref="A37:M37"/>
    <mergeCell ref="A38:M38"/>
    <mergeCell ref="A39:M39"/>
    <mergeCell ref="N42:P42"/>
    <mergeCell ref="A32:M32"/>
    <mergeCell ref="N32:P32"/>
    <mergeCell ref="A62:M62"/>
    <mergeCell ref="A53:M53"/>
    <mergeCell ref="A54:M54"/>
    <mergeCell ref="A55:M55"/>
    <mergeCell ref="A56:M56"/>
    <mergeCell ref="A60:M60"/>
    <mergeCell ref="A51:M51"/>
    <mergeCell ref="A52:M52"/>
    <mergeCell ref="A61:M61"/>
    <mergeCell ref="N28:R28"/>
    <mergeCell ref="A50:M50"/>
    <mergeCell ref="A43:M43"/>
    <mergeCell ref="A44:M44"/>
    <mergeCell ref="Q50:R50"/>
    <mergeCell ref="N44:P44"/>
    <mergeCell ref="Q44:R44"/>
    <mergeCell ref="N49:P49"/>
    <mergeCell ref="Q49:R49"/>
    <mergeCell ref="N50:P50"/>
    <mergeCell ref="Q46:R46"/>
    <mergeCell ref="A49:M49"/>
    <mergeCell ref="A47:M47"/>
    <mergeCell ref="A48:M48"/>
    <mergeCell ref="N33:P33"/>
    <mergeCell ref="Q33:R33"/>
    <mergeCell ref="Q36:R36"/>
    <mergeCell ref="Q38:R38"/>
    <mergeCell ref="N36:P36"/>
    <mergeCell ref="N37:P37"/>
    <mergeCell ref="Q37:R37"/>
    <mergeCell ref="N45:P45"/>
    <mergeCell ref="A33:M33"/>
    <mergeCell ref="A34:M34"/>
    <mergeCell ref="P6:S6"/>
    <mergeCell ref="A30:M30"/>
    <mergeCell ref="Q31:R31"/>
    <mergeCell ref="N30:P30"/>
    <mergeCell ref="Q30:R30"/>
    <mergeCell ref="N31:P31"/>
    <mergeCell ref="C15:H15"/>
    <mergeCell ref="J15:M15"/>
    <mergeCell ref="I7:K7"/>
    <mergeCell ref="I11:K11"/>
    <mergeCell ref="I8:K8"/>
    <mergeCell ref="I9:K9"/>
    <mergeCell ref="D8:F8"/>
    <mergeCell ref="D11:F11"/>
    <mergeCell ref="C17:H17"/>
    <mergeCell ref="B10:C10"/>
    <mergeCell ref="B11:C11"/>
    <mergeCell ref="G10:H10"/>
    <mergeCell ref="C16:H16"/>
    <mergeCell ref="A27:M29"/>
    <mergeCell ref="I10:K10"/>
    <mergeCell ref="D10:F10"/>
    <mergeCell ref="N29:P29"/>
    <mergeCell ref="N27:V27"/>
    <mergeCell ref="I6:K6"/>
    <mergeCell ref="G11:H11"/>
    <mergeCell ref="Q29:R29"/>
    <mergeCell ref="I5:K5"/>
    <mergeCell ref="I4:S4"/>
    <mergeCell ref="L5:S5"/>
    <mergeCell ref="D9:F9"/>
    <mergeCell ref="B5:C5"/>
    <mergeCell ref="B6:C6"/>
    <mergeCell ref="B7:C7"/>
    <mergeCell ref="D5:F5"/>
    <mergeCell ref="D6:F6"/>
    <mergeCell ref="B8:C8"/>
    <mergeCell ref="B9:C9"/>
    <mergeCell ref="B4:C4"/>
    <mergeCell ref="G7:H7"/>
    <mergeCell ref="G8:H8"/>
    <mergeCell ref="G9:H9"/>
    <mergeCell ref="D4:F4"/>
    <mergeCell ref="G4:H4"/>
    <mergeCell ref="G6:H6"/>
    <mergeCell ref="D7:F7"/>
    <mergeCell ref="G5:H5"/>
    <mergeCell ref="L6:N6"/>
  </mergeCells>
  <phoneticPr fontId="5" type="noConversion"/>
  <printOptions horizontalCentered="1" verticalCentered="1"/>
  <pageMargins left="0.35433070866141736" right="0.27559055118110237" top="0.39370078740157483" bottom="0.39370078740157483" header="0.19685039370078741" footer="0.19685039370078741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70"/>
  <sheetViews>
    <sheetView showGridLines="0" showZeros="0" zoomScaleNormal="100" workbookViewId="0">
      <selection activeCell="Q65" sqref="Q65"/>
    </sheetView>
  </sheetViews>
  <sheetFormatPr baseColWidth="10" defaultRowHeight="11.25" x14ac:dyDescent="0.2"/>
  <cols>
    <col min="1" max="1" width="2.140625" style="13" customWidth="1"/>
    <col min="2" max="3" width="2.42578125" style="13" customWidth="1"/>
    <col min="4" max="4" width="15.85546875" style="13" customWidth="1"/>
    <col min="5" max="5" width="10.140625" style="13" customWidth="1"/>
    <col min="6" max="6" width="4.85546875" style="13" customWidth="1"/>
    <col min="7" max="7" width="10.28515625" style="13" customWidth="1"/>
    <col min="8" max="9" width="5.85546875" style="13" customWidth="1"/>
    <col min="10" max="10" width="16.5703125" style="13" customWidth="1"/>
    <col min="11" max="11" width="4.28515625" style="13" customWidth="1"/>
    <col min="12" max="12" width="1.85546875" style="13" customWidth="1"/>
    <col min="13" max="14" width="4.5703125" style="13" customWidth="1"/>
    <col min="15" max="15" width="2" style="13" customWidth="1"/>
    <col min="16" max="16" width="4.5703125" style="13" customWidth="1"/>
    <col min="17" max="16384" width="11.42578125" style="13"/>
  </cols>
  <sheetData>
    <row r="1" spans="1:16" ht="22.7" customHeight="1" x14ac:dyDescent="0.2">
      <c r="A1" s="270" t="s">
        <v>150</v>
      </c>
      <c r="H1" s="199"/>
      <c r="I1" s="199"/>
      <c r="J1" s="199"/>
      <c r="K1" s="200"/>
      <c r="L1" s="200"/>
      <c r="M1" s="200"/>
      <c r="N1" s="200"/>
      <c r="O1" s="200"/>
      <c r="P1" s="54" t="s">
        <v>65</v>
      </c>
    </row>
    <row r="2" spans="1:16" ht="13.35" customHeight="1" x14ac:dyDescent="0.2">
      <c r="A2" s="268"/>
      <c r="B2" s="271"/>
      <c r="C2" s="271"/>
      <c r="D2" s="271"/>
      <c r="E2" s="217"/>
      <c r="F2" s="217"/>
      <c r="G2" s="217"/>
      <c r="H2" s="272"/>
      <c r="I2" s="272"/>
      <c r="J2" s="272" t="s">
        <v>66</v>
      </c>
      <c r="K2" s="214" t="s">
        <v>67</v>
      </c>
      <c r="L2" s="215"/>
      <c r="M2" s="216"/>
      <c r="N2" s="214" t="s">
        <v>68</v>
      </c>
      <c r="O2" s="215"/>
      <c r="P2" s="216"/>
    </row>
    <row r="3" spans="1:16" ht="3" customHeight="1" x14ac:dyDescent="0.2">
      <c r="A3" s="206"/>
      <c r="B3" s="7"/>
      <c r="C3" s="7"/>
      <c r="D3" s="7"/>
      <c r="E3" s="7"/>
      <c r="F3" s="7"/>
      <c r="G3" s="7"/>
      <c r="H3" s="29"/>
      <c r="I3" s="29"/>
      <c r="J3" s="29"/>
      <c r="K3" s="219"/>
      <c r="L3" s="38"/>
      <c r="M3" s="207"/>
      <c r="N3" s="219"/>
      <c r="O3" s="38"/>
      <c r="P3" s="207"/>
    </row>
    <row r="4" spans="1:16" ht="10.15" customHeight="1" x14ac:dyDescent="0.2">
      <c r="A4" s="219" t="s">
        <v>33</v>
      </c>
      <c r="B4" s="7" t="s">
        <v>143</v>
      </c>
      <c r="C4" s="7"/>
      <c r="D4" s="7"/>
      <c r="E4" s="7"/>
      <c r="F4" s="7"/>
      <c r="G4" s="7"/>
      <c r="H4" s="29"/>
      <c r="I4" s="29"/>
      <c r="J4" s="29"/>
      <c r="K4" s="219"/>
      <c r="L4" s="269"/>
      <c r="M4" s="207"/>
      <c r="N4" s="219"/>
      <c r="O4" s="269"/>
      <c r="P4" s="207"/>
    </row>
    <row r="5" spans="1:16" ht="3" customHeight="1" x14ac:dyDescent="0.2">
      <c r="A5" s="220"/>
      <c r="B5" s="24"/>
      <c r="C5" s="24"/>
      <c r="D5" s="24"/>
      <c r="E5" s="24"/>
      <c r="F5" s="24"/>
      <c r="G5" s="24"/>
      <c r="H5" s="210"/>
      <c r="I5" s="210"/>
      <c r="J5" s="210"/>
      <c r="K5" s="220"/>
      <c r="L5" s="211"/>
      <c r="M5" s="212"/>
      <c r="N5" s="220"/>
      <c r="O5" s="211"/>
      <c r="P5" s="212"/>
    </row>
    <row r="6" spans="1:16" ht="3.2" customHeight="1" x14ac:dyDescent="0.2">
      <c r="A6" s="219"/>
      <c r="B6" s="7"/>
      <c r="C6" s="7"/>
      <c r="D6" s="7"/>
      <c r="E6" s="7"/>
      <c r="F6" s="7"/>
      <c r="G6" s="7"/>
      <c r="H6" s="29"/>
      <c r="I6" s="29"/>
      <c r="J6" s="29"/>
      <c r="K6" s="219"/>
      <c r="L6" s="38"/>
      <c r="M6" s="207"/>
      <c r="N6" s="219"/>
      <c r="O6" s="38"/>
      <c r="P6" s="207"/>
    </row>
    <row r="7" spans="1:16" ht="10.15" customHeight="1" x14ac:dyDescent="0.2">
      <c r="A7" s="219" t="s">
        <v>45</v>
      </c>
      <c r="B7" s="7" t="s">
        <v>147</v>
      </c>
      <c r="C7" s="7"/>
      <c r="D7" s="7"/>
      <c r="E7" s="7"/>
      <c r="F7" s="7"/>
      <c r="G7" s="7"/>
      <c r="H7" s="29"/>
      <c r="I7" s="29"/>
      <c r="J7" s="29"/>
      <c r="K7" s="219"/>
      <c r="L7" s="269"/>
      <c r="M7" s="207"/>
      <c r="N7" s="219"/>
      <c r="O7" s="269"/>
      <c r="P7" s="207"/>
    </row>
    <row r="8" spans="1:16" x14ac:dyDescent="0.2">
      <c r="A8" s="220"/>
      <c r="B8" s="24" t="s">
        <v>148</v>
      </c>
      <c r="C8" s="24"/>
      <c r="D8" s="24"/>
      <c r="E8" s="24"/>
      <c r="F8" s="24"/>
      <c r="G8" s="24"/>
      <c r="H8" s="210"/>
      <c r="I8" s="210"/>
      <c r="J8" s="210"/>
      <c r="K8" s="220"/>
      <c r="L8" s="211"/>
      <c r="M8" s="212"/>
      <c r="N8" s="220"/>
      <c r="O8" s="211"/>
      <c r="P8" s="212"/>
    </row>
    <row r="9" spans="1:16" ht="3" customHeight="1" x14ac:dyDescent="0.2">
      <c r="A9" s="219"/>
      <c r="B9" s="7"/>
      <c r="C9" s="7"/>
      <c r="D9" s="7"/>
      <c r="E9" s="7"/>
      <c r="F9" s="7"/>
      <c r="G9" s="7"/>
      <c r="H9" s="29"/>
      <c r="I9" s="29"/>
      <c r="J9" s="29"/>
      <c r="K9" s="219"/>
      <c r="L9" s="38"/>
      <c r="M9" s="207"/>
      <c r="N9" s="219"/>
      <c r="O9" s="38"/>
      <c r="P9" s="207"/>
    </row>
    <row r="10" spans="1:16" ht="10.15" customHeight="1" x14ac:dyDescent="0.2">
      <c r="A10" s="219" t="s">
        <v>46</v>
      </c>
      <c r="B10" s="7" t="s">
        <v>144</v>
      </c>
      <c r="C10" s="7"/>
      <c r="D10" s="7"/>
      <c r="E10" s="7"/>
      <c r="F10" s="7"/>
      <c r="G10" s="7"/>
      <c r="H10" s="29"/>
      <c r="I10" s="29"/>
      <c r="J10" s="29"/>
      <c r="K10" s="219"/>
      <c r="L10" s="269"/>
      <c r="M10" s="207"/>
      <c r="N10" s="219"/>
      <c r="O10" s="269"/>
      <c r="P10" s="207"/>
    </row>
    <row r="11" spans="1:16" ht="3" customHeight="1" x14ac:dyDescent="0.2">
      <c r="A11" s="220"/>
      <c r="B11" s="24"/>
      <c r="C11" s="24"/>
      <c r="D11" s="24"/>
      <c r="E11" s="24"/>
      <c r="F11" s="24"/>
      <c r="G11" s="24"/>
      <c r="H11" s="210"/>
      <c r="I11" s="210"/>
      <c r="J11" s="210"/>
      <c r="K11" s="220"/>
      <c r="L11" s="211"/>
      <c r="M11" s="212"/>
      <c r="N11" s="220"/>
      <c r="O11" s="211"/>
      <c r="P11" s="212"/>
    </row>
    <row r="12" spans="1:16" ht="3" customHeight="1" x14ac:dyDescent="0.2">
      <c r="A12" s="219"/>
      <c r="B12" s="7"/>
      <c r="C12" s="7"/>
      <c r="D12" s="7"/>
      <c r="E12" s="7"/>
      <c r="F12" s="7"/>
      <c r="G12" s="7"/>
      <c r="H12" s="29"/>
      <c r="I12" s="29"/>
      <c r="J12" s="29"/>
      <c r="K12" s="219"/>
      <c r="L12" s="38"/>
      <c r="M12" s="207"/>
      <c r="N12" s="219"/>
      <c r="O12" s="38"/>
      <c r="P12" s="207"/>
    </row>
    <row r="13" spans="1:16" ht="10.15" customHeight="1" x14ac:dyDescent="0.2">
      <c r="A13" s="219" t="s">
        <v>47</v>
      </c>
      <c r="B13" s="7" t="s">
        <v>186</v>
      </c>
      <c r="C13" s="7"/>
      <c r="D13" s="7"/>
      <c r="E13" s="7"/>
      <c r="F13" s="7"/>
      <c r="G13" s="7"/>
      <c r="H13" s="29"/>
      <c r="I13" s="29"/>
      <c r="J13" s="29"/>
      <c r="K13" s="219"/>
      <c r="L13" s="38"/>
      <c r="M13" s="207"/>
      <c r="N13" s="219"/>
      <c r="O13" s="38"/>
      <c r="P13" s="207"/>
    </row>
    <row r="14" spans="1:16" ht="10.15" customHeight="1" x14ac:dyDescent="0.2">
      <c r="A14" s="219"/>
      <c r="B14" s="222" t="s">
        <v>69</v>
      </c>
      <c r="C14" s="7" t="s">
        <v>70</v>
      </c>
      <c r="D14" s="7"/>
      <c r="E14" s="7"/>
      <c r="F14" s="7"/>
      <c r="G14" s="7"/>
      <c r="H14" s="29"/>
      <c r="I14" s="29"/>
      <c r="J14" s="29"/>
      <c r="K14" s="219"/>
      <c r="L14" s="269"/>
      <c r="M14" s="207"/>
      <c r="N14" s="219"/>
      <c r="O14" s="269"/>
      <c r="P14" s="207"/>
    </row>
    <row r="15" spans="1:16" ht="3" customHeight="1" x14ac:dyDescent="0.2">
      <c r="A15" s="219"/>
      <c r="B15" s="7"/>
      <c r="C15" s="7"/>
      <c r="D15" s="7"/>
      <c r="E15" s="7"/>
      <c r="F15" s="7"/>
      <c r="G15" s="7"/>
      <c r="H15" s="29"/>
      <c r="I15" s="29"/>
      <c r="J15" s="29"/>
      <c r="K15" s="219"/>
      <c r="L15" s="38"/>
      <c r="M15" s="207"/>
      <c r="N15" s="219"/>
      <c r="O15" s="38"/>
      <c r="P15" s="207"/>
    </row>
    <row r="16" spans="1:16" ht="10.15" customHeight="1" x14ac:dyDescent="0.2">
      <c r="A16" s="219"/>
      <c r="B16" s="222" t="s">
        <v>69</v>
      </c>
      <c r="C16" s="7" t="s">
        <v>71</v>
      </c>
      <c r="D16" s="7"/>
      <c r="E16" s="7"/>
      <c r="F16" s="7"/>
      <c r="G16" s="7"/>
      <c r="H16" s="29"/>
      <c r="I16" s="29"/>
      <c r="J16" s="29"/>
      <c r="K16" s="219"/>
      <c r="L16" s="269"/>
      <c r="M16" s="207"/>
      <c r="N16" s="219"/>
      <c r="O16" s="269"/>
      <c r="P16" s="207"/>
    </row>
    <row r="17" spans="1:16" ht="3" customHeight="1" x14ac:dyDescent="0.2">
      <c r="A17" s="220"/>
      <c r="B17" s="223"/>
      <c r="C17" s="223"/>
      <c r="D17" s="223"/>
      <c r="E17" s="24"/>
      <c r="F17" s="24"/>
      <c r="G17" s="24"/>
      <c r="H17" s="210"/>
      <c r="I17" s="210"/>
      <c r="J17" s="210"/>
      <c r="K17" s="220"/>
      <c r="L17" s="211"/>
      <c r="M17" s="212"/>
      <c r="N17" s="220"/>
      <c r="O17" s="211"/>
      <c r="P17" s="212"/>
    </row>
    <row r="18" spans="1:16" ht="3" customHeight="1" x14ac:dyDescent="0.2">
      <c r="A18" s="219"/>
      <c r="B18" s="7"/>
      <c r="C18" s="7"/>
      <c r="D18" s="7"/>
      <c r="E18" s="7"/>
      <c r="F18" s="7"/>
      <c r="G18" s="7"/>
      <c r="H18" s="29"/>
      <c r="I18" s="29"/>
      <c r="J18" s="29"/>
      <c r="K18" s="219"/>
      <c r="L18" s="38"/>
      <c r="M18" s="207"/>
      <c r="N18" s="219"/>
      <c r="O18" s="38"/>
      <c r="P18" s="207"/>
    </row>
    <row r="19" spans="1:16" ht="10.15" customHeight="1" x14ac:dyDescent="0.2">
      <c r="A19" s="219" t="s">
        <v>48</v>
      </c>
      <c r="B19" s="7" t="s">
        <v>72</v>
      </c>
      <c r="C19" s="7"/>
      <c r="D19" s="7"/>
      <c r="E19" s="7"/>
      <c r="F19" s="7"/>
      <c r="G19" s="7"/>
      <c r="H19" s="29"/>
      <c r="I19" s="29"/>
      <c r="J19" s="29"/>
      <c r="K19" s="219"/>
      <c r="L19" s="269"/>
      <c r="M19" s="207"/>
      <c r="N19" s="219"/>
      <c r="O19" s="269"/>
      <c r="P19" s="207"/>
    </row>
    <row r="20" spans="1:16" ht="3.2" customHeight="1" x14ac:dyDescent="0.2">
      <c r="A20" s="220"/>
      <c r="B20" s="24"/>
      <c r="C20" s="24"/>
      <c r="D20" s="24"/>
      <c r="E20" s="24"/>
      <c r="F20" s="24"/>
      <c r="G20" s="24"/>
      <c r="H20" s="210"/>
      <c r="I20" s="210"/>
      <c r="J20" s="210"/>
      <c r="K20" s="220"/>
      <c r="L20" s="211"/>
      <c r="M20" s="212"/>
      <c r="N20" s="220"/>
      <c r="O20" s="211"/>
      <c r="P20" s="212"/>
    </row>
    <row r="21" spans="1:16" ht="15.75" customHeight="1" x14ac:dyDescent="0.2">
      <c r="A21" s="274"/>
      <c r="B21" s="271" t="s">
        <v>149</v>
      </c>
      <c r="C21" s="271"/>
      <c r="D21" s="271"/>
      <c r="E21" s="225"/>
      <c r="F21" s="225"/>
      <c r="G21" s="225"/>
      <c r="H21" s="264"/>
      <c r="I21" s="264"/>
      <c r="J21" s="226"/>
      <c r="K21" s="227"/>
      <c r="L21" s="227"/>
      <c r="M21" s="227"/>
      <c r="N21" s="227"/>
      <c r="O21" s="227"/>
      <c r="P21" s="228"/>
    </row>
    <row r="22" spans="1:16" ht="3.2" customHeight="1" x14ac:dyDescent="0.2">
      <c r="A22" s="219"/>
      <c r="B22" s="7"/>
      <c r="C22" s="7"/>
      <c r="D22" s="7"/>
      <c r="E22" s="7"/>
      <c r="F22" s="7"/>
      <c r="G22" s="7"/>
      <c r="H22" s="29"/>
      <c r="I22" s="29"/>
      <c r="J22" s="218"/>
      <c r="K22" s="38"/>
      <c r="L22" s="38"/>
      <c r="M22" s="207"/>
      <c r="N22" s="38"/>
      <c r="O22" s="38"/>
      <c r="P22" s="207"/>
    </row>
    <row r="23" spans="1:16" ht="10.15" customHeight="1" x14ac:dyDescent="0.2">
      <c r="A23" s="219" t="s">
        <v>73</v>
      </c>
      <c r="B23" s="7" t="s">
        <v>75</v>
      </c>
      <c r="C23" s="7"/>
      <c r="D23" s="7"/>
      <c r="E23" s="7"/>
      <c r="F23" s="7"/>
      <c r="G23" s="7"/>
      <c r="H23" s="29"/>
      <c r="I23" s="29"/>
      <c r="J23" s="218"/>
      <c r="K23" s="38"/>
      <c r="L23" s="269"/>
      <c r="M23" s="207"/>
      <c r="N23" s="38"/>
      <c r="O23" s="269"/>
      <c r="P23" s="207"/>
    </row>
    <row r="24" spans="1:16" ht="10.15" customHeight="1" x14ac:dyDescent="0.2">
      <c r="A24" s="219"/>
      <c r="B24" s="7" t="s">
        <v>76</v>
      </c>
      <c r="C24" s="7"/>
      <c r="D24" s="7"/>
      <c r="E24" s="7"/>
      <c r="F24" s="7"/>
      <c r="G24" s="7"/>
      <c r="H24" s="29"/>
      <c r="I24" s="29"/>
      <c r="J24" s="218"/>
      <c r="K24" s="38"/>
      <c r="L24" s="38"/>
      <c r="M24" s="207"/>
      <c r="N24" s="38"/>
      <c r="O24" s="38"/>
      <c r="P24" s="207"/>
    </row>
    <row r="25" spans="1:16" ht="10.15" customHeight="1" x14ac:dyDescent="0.2">
      <c r="A25" s="220"/>
      <c r="B25" s="24" t="s">
        <v>77</v>
      </c>
      <c r="C25" s="24"/>
      <c r="D25" s="24"/>
      <c r="E25" s="24"/>
      <c r="F25" s="24"/>
      <c r="G25" s="24"/>
      <c r="H25" s="210"/>
      <c r="I25" s="210"/>
      <c r="J25" s="210"/>
      <c r="K25" s="220"/>
      <c r="L25" s="211"/>
      <c r="M25" s="212"/>
      <c r="N25" s="211"/>
      <c r="O25" s="211"/>
      <c r="P25" s="212"/>
    </row>
    <row r="26" spans="1:16" ht="3.2" customHeight="1" x14ac:dyDescent="0.2">
      <c r="A26" s="219"/>
      <c r="B26" s="7"/>
      <c r="C26" s="7"/>
      <c r="D26" s="7"/>
      <c r="E26" s="7"/>
      <c r="F26" s="7"/>
      <c r="G26" s="7"/>
      <c r="H26" s="29"/>
      <c r="I26" s="29"/>
      <c r="J26" s="29"/>
      <c r="K26" s="219"/>
      <c r="L26" s="38"/>
      <c r="M26" s="207"/>
      <c r="N26" s="219"/>
      <c r="O26" s="38"/>
      <c r="P26" s="207"/>
    </row>
    <row r="27" spans="1:16" ht="10.15" customHeight="1" x14ac:dyDescent="0.2">
      <c r="A27" s="219" t="s">
        <v>74</v>
      </c>
      <c r="B27" s="7" t="s">
        <v>146</v>
      </c>
      <c r="C27" s="7"/>
      <c r="D27" s="7"/>
      <c r="E27" s="7"/>
      <c r="F27" s="7"/>
      <c r="G27" s="7"/>
      <c r="H27" s="29"/>
      <c r="I27" s="29"/>
      <c r="J27" s="29"/>
      <c r="K27" s="219"/>
      <c r="L27" s="269"/>
      <c r="M27" s="207"/>
      <c r="N27" s="219"/>
      <c r="O27" s="269"/>
      <c r="P27" s="207"/>
    </row>
    <row r="28" spans="1:16" ht="3.2" customHeight="1" x14ac:dyDescent="0.2">
      <c r="A28" s="220"/>
      <c r="B28" s="24"/>
      <c r="C28" s="24"/>
      <c r="D28" s="24"/>
      <c r="E28" s="24"/>
      <c r="F28" s="24"/>
      <c r="G28" s="24"/>
      <c r="H28" s="210"/>
      <c r="I28" s="210"/>
      <c r="J28" s="210"/>
      <c r="K28" s="220"/>
      <c r="L28" s="211"/>
      <c r="M28" s="212"/>
      <c r="N28" s="220"/>
      <c r="O28" s="211"/>
      <c r="P28" s="212"/>
    </row>
    <row r="29" spans="1:16" ht="3.2" customHeight="1" x14ac:dyDescent="0.2">
      <c r="A29" s="219"/>
      <c r="B29" s="7"/>
      <c r="C29" s="7"/>
      <c r="D29" s="7"/>
      <c r="E29" s="7"/>
      <c r="F29" s="7"/>
      <c r="G29" s="7"/>
      <c r="H29" s="29"/>
      <c r="I29" s="29"/>
      <c r="J29" s="29"/>
      <c r="K29" s="219"/>
      <c r="L29" s="38"/>
      <c r="M29" s="207"/>
      <c r="N29" s="219"/>
      <c r="O29" s="38"/>
      <c r="P29" s="207"/>
    </row>
    <row r="30" spans="1:16" ht="10.15" customHeight="1" x14ac:dyDescent="0.2">
      <c r="A30" s="219" t="s">
        <v>78</v>
      </c>
      <c r="B30" s="7" t="s">
        <v>80</v>
      </c>
      <c r="C30" s="7"/>
      <c r="D30" s="7"/>
      <c r="E30" s="7"/>
      <c r="F30" s="7"/>
      <c r="G30" s="7"/>
      <c r="H30" s="29"/>
      <c r="I30" s="29"/>
      <c r="J30" s="29"/>
      <c r="K30" s="219"/>
      <c r="L30" s="269"/>
      <c r="M30" s="207"/>
      <c r="N30" s="219"/>
      <c r="O30" s="269"/>
      <c r="P30" s="207"/>
    </row>
    <row r="31" spans="1:16" ht="3.2" customHeight="1" x14ac:dyDescent="0.2">
      <c r="A31" s="220"/>
      <c r="B31" s="24"/>
      <c r="C31" s="24"/>
      <c r="D31" s="24"/>
      <c r="E31" s="24"/>
      <c r="F31" s="24"/>
      <c r="G31" s="24"/>
      <c r="H31" s="210"/>
      <c r="I31" s="210"/>
      <c r="J31" s="210"/>
      <c r="K31" s="220"/>
      <c r="L31" s="211"/>
      <c r="M31" s="211"/>
      <c r="N31" s="220"/>
      <c r="O31" s="211"/>
      <c r="P31" s="212"/>
    </row>
    <row r="32" spans="1:16" ht="3.2" customHeight="1" x14ac:dyDescent="0.2">
      <c r="A32" s="219"/>
      <c r="E32" s="7"/>
      <c r="F32" s="7"/>
      <c r="G32" s="7"/>
      <c r="H32" s="29"/>
      <c r="I32" s="29"/>
      <c r="J32" s="29"/>
      <c r="K32" s="219"/>
      <c r="L32" s="38"/>
      <c r="M32" s="38"/>
      <c r="N32" s="219"/>
      <c r="O32" s="38"/>
      <c r="P32" s="207"/>
    </row>
    <row r="33" spans="1:16" ht="10.15" customHeight="1" x14ac:dyDescent="0.2">
      <c r="A33" s="219" t="s">
        <v>79</v>
      </c>
      <c r="B33" s="7" t="s">
        <v>145</v>
      </c>
      <c r="C33" s="7"/>
      <c r="D33" s="7"/>
      <c r="E33" s="7"/>
      <c r="F33" s="7"/>
      <c r="G33" s="7"/>
      <c r="H33" s="229"/>
      <c r="I33" s="229"/>
      <c r="J33" s="229"/>
      <c r="K33" s="230"/>
      <c r="L33" s="269"/>
      <c r="M33" s="229"/>
      <c r="N33" s="230"/>
      <c r="O33" s="269"/>
      <c r="P33" s="231"/>
    </row>
    <row r="34" spans="1:16" ht="3.2" customHeight="1" x14ac:dyDescent="0.2">
      <c r="A34" s="219"/>
      <c r="B34" s="7"/>
      <c r="C34" s="7"/>
      <c r="D34" s="7"/>
      <c r="E34" s="7"/>
      <c r="F34" s="7"/>
      <c r="G34" s="7"/>
      <c r="H34" s="229"/>
      <c r="I34" s="229"/>
      <c r="J34" s="229"/>
      <c r="K34" s="230"/>
      <c r="L34" s="229"/>
      <c r="M34" s="229"/>
      <c r="N34" s="230"/>
      <c r="O34" s="229"/>
      <c r="P34" s="231"/>
    </row>
    <row r="35" spans="1:16" ht="3.2" customHeight="1" x14ac:dyDescent="0.2">
      <c r="A35" s="275"/>
      <c r="B35" s="15"/>
      <c r="C35" s="15"/>
      <c r="D35" s="15"/>
      <c r="E35" s="15"/>
      <c r="F35" s="15"/>
      <c r="G35" s="15"/>
      <c r="H35" s="232"/>
      <c r="I35" s="232"/>
      <c r="J35" s="232"/>
      <c r="K35" s="233"/>
      <c r="L35" s="232"/>
      <c r="M35" s="232"/>
      <c r="N35" s="233"/>
      <c r="O35" s="232"/>
      <c r="P35" s="234"/>
    </row>
    <row r="36" spans="1:16" ht="10.15" customHeight="1" x14ac:dyDescent="0.2">
      <c r="A36" s="219" t="s">
        <v>81</v>
      </c>
      <c r="B36" s="13" t="s">
        <v>168</v>
      </c>
      <c r="H36" s="229"/>
      <c r="I36" s="229"/>
      <c r="J36" s="235"/>
      <c r="K36" s="230"/>
      <c r="L36" s="269"/>
      <c r="M36" s="235"/>
      <c r="N36" s="230"/>
      <c r="O36" s="269"/>
      <c r="P36" s="231"/>
    </row>
    <row r="37" spans="1:16" ht="3.2" customHeight="1" x14ac:dyDescent="0.2">
      <c r="A37" s="85"/>
      <c r="B37" s="213"/>
      <c r="C37" s="213"/>
      <c r="D37" s="213"/>
      <c r="E37" s="24"/>
      <c r="F37" s="24"/>
      <c r="G37" s="24"/>
      <c r="H37" s="236"/>
      <c r="I37" s="236"/>
      <c r="J37" s="236"/>
      <c r="K37" s="237"/>
      <c r="L37" s="236"/>
      <c r="M37" s="236"/>
      <c r="N37" s="237"/>
      <c r="O37" s="236"/>
      <c r="P37" s="238"/>
    </row>
    <row r="38" spans="1:16" ht="3.2" customHeight="1" x14ac:dyDescent="0.2">
      <c r="A38" s="275"/>
      <c r="B38" s="15"/>
      <c r="C38" s="15"/>
      <c r="D38" s="15"/>
      <c r="E38" s="15"/>
      <c r="F38" s="15"/>
      <c r="G38" s="15"/>
      <c r="H38" s="232"/>
      <c r="I38" s="232"/>
      <c r="J38" s="232"/>
      <c r="K38" s="233"/>
      <c r="L38" s="232"/>
      <c r="M38" s="232"/>
      <c r="N38" s="233"/>
      <c r="O38" s="232"/>
      <c r="P38" s="234"/>
    </row>
    <row r="39" spans="1:16" ht="10.15" customHeight="1" x14ac:dyDescent="0.2">
      <c r="A39" s="367" t="s">
        <v>170</v>
      </c>
      <c r="B39" s="96" t="s">
        <v>151</v>
      </c>
      <c r="C39" s="96"/>
      <c r="D39" s="96"/>
      <c r="H39" s="229"/>
      <c r="I39" s="229"/>
      <c r="J39" s="235"/>
      <c r="K39" s="230"/>
      <c r="L39" s="269"/>
      <c r="M39" s="235"/>
      <c r="N39" s="230"/>
      <c r="O39" s="269"/>
      <c r="P39" s="231"/>
    </row>
    <row r="40" spans="1:16" ht="3.2" customHeight="1" x14ac:dyDescent="0.2">
      <c r="A40" s="85"/>
      <c r="B40" s="213"/>
      <c r="C40" s="213"/>
      <c r="D40" s="213"/>
      <c r="E40" s="24"/>
      <c r="F40" s="24"/>
      <c r="G40" s="24"/>
      <c r="H40" s="236"/>
      <c r="I40" s="236"/>
      <c r="J40" s="236"/>
      <c r="K40" s="237"/>
      <c r="L40" s="236"/>
      <c r="M40" s="236"/>
      <c r="N40" s="237"/>
      <c r="O40" s="236"/>
      <c r="P40" s="238"/>
    </row>
    <row r="41" spans="1:16" s="7" customFormat="1" ht="3.2" customHeight="1" x14ac:dyDescent="0.2">
      <c r="A41" s="219"/>
      <c r="H41" s="29"/>
      <c r="I41" s="29"/>
      <c r="J41" s="203"/>
      <c r="K41" s="38"/>
      <c r="L41" s="38"/>
      <c r="M41" s="204"/>
      <c r="N41" s="38"/>
      <c r="O41" s="38"/>
      <c r="P41" s="207"/>
    </row>
    <row r="42" spans="1:16" s="346" customFormat="1" ht="197.25" customHeight="1" x14ac:dyDescent="0.2">
      <c r="A42" s="714"/>
      <c r="B42" s="715"/>
      <c r="C42" s="715"/>
      <c r="D42" s="715"/>
      <c r="E42" s="715"/>
      <c r="F42" s="715"/>
      <c r="G42" s="715"/>
      <c r="H42" s="715"/>
      <c r="I42" s="715"/>
      <c r="J42" s="715"/>
      <c r="K42" s="715"/>
      <c r="L42" s="715"/>
      <c r="M42" s="715"/>
      <c r="N42" s="715"/>
      <c r="O42" s="715"/>
      <c r="P42" s="716"/>
    </row>
    <row r="43" spans="1:16" s="359" customFormat="1" ht="10.15" customHeight="1" x14ac:dyDescent="0.25">
      <c r="A43" s="371"/>
      <c r="B43" s="372"/>
      <c r="C43" s="372"/>
      <c r="D43" s="372"/>
      <c r="E43" s="373"/>
      <c r="F43" s="373"/>
      <c r="G43" s="373"/>
      <c r="H43" s="374"/>
      <c r="I43" s="374"/>
      <c r="J43" s="374"/>
      <c r="K43" s="374"/>
      <c r="L43" s="374"/>
      <c r="M43" s="374"/>
      <c r="N43" s="374"/>
      <c r="O43" s="374"/>
      <c r="P43" s="375"/>
    </row>
    <row r="44" spans="1:16" ht="22.7" customHeight="1" x14ac:dyDescent="0.2">
      <c r="A44" s="360" t="s">
        <v>166</v>
      </c>
      <c r="B44" s="7"/>
      <c r="C44" s="7"/>
      <c r="D44" s="7"/>
      <c r="E44" s="7"/>
      <c r="F44" s="7"/>
      <c r="G44" s="7"/>
      <c r="H44" s="229"/>
      <c r="I44" s="229"/>
      <c r="J44" s="229"/>
      <c r="K44" s="229"/>
      <c r="L44" s="229"/>
      <c r="M44" s="229"/>
      <c r="N44" s="229"/>
      <c r="O44" s="229"/>
      <c r="P44" s="231"/>
    </row>
    <row r="45" spans="1:16" ht="3" customHeight="1" x14ac:dyDescent="0.2">
      <c r="A45" s="206"/>
      <c r="B45" s="7"/>
      <c r="C45" s="7"/>
      <c r="D45" s="7"/>
      <c r="E45" s="7"/>
      <c r="F45" s="7"/>
      <c r="G45" s="7"/>
      <c r="H45" s="29"/>
      <c r="I45" s="29"/>
      <c r="J45" s="29"/>
      <c r="K45" s="29"/>
      <c r="L45" s="29"/>
      <c r="M45" s="29"/>
      <c r="N45" s="29"/>
      <c r="O45" s="29"/>
      <c r="P45" s="218"/>
    </row>
    <row r="46" spans="1:16" ht="12" customHeight="1" x14ac:dyDescent="0.2">
      <c r="A46" s="19" t="s">
        <v>181</v>
      </c>
      <c r="B46" s="7"/>
      <c r="C46" s="7"/>
      <c r="D46" s="7"/>
      <c r="E46" s="7" t="s">
        <v>187</v>
      </c>
      <c r="F46" s="7"/>
      <c r="G46" s="330"/>
      <c r="H46" s="7"/>
      <c r="I46" s="7"/>
      <c r="J46" s="29" t="s">
        <v>167</v>
      </c>
      <c r="K46" s="29"/>
      <c r="L46" s="29"/>
      <c r="M46" s="29" t="s">
        <v>188</v>
      </c>
      <c r="N46" s="712"/>
      <c r="O46" s="712"/>
      <c r="P46" s="713"/>
    </row>
    <row r="47" spans="1:16" ht="12" customHeight="1" x14ac:dyDescent="0.2">
      <c r="A47" s="19" t="s">
        <v>182</v>
      </c>
      <c r="B47" s="7"/>
      <c r="C47" s="7"/>
      <c r="D47" s="7"/>
      <c r="E47" s="7" t="s">
        <v>187</v>
      </c>
      <c r="F47" s="7"/>
      <c r="G47" s="330"/>
      <c r="H47" s="7"/>
      <c r="I47" s="7"/>
      <c r="J47" s="29" t="s">
        <v>167</v>
      </c>
      <c r="K47" s="29"/>
      <c r="L47" s="29"/>
      <c r="M47" s="29" t="s">
        <v>188</v>
      </c>
      <c r="N47" s="345"/>
      <c r="O47" s="345"/>
      <c r="P47" s="349"/>
    </row>
    <row r="48" spans="1:16" ht="12" customHeight="1" x14ac:dyDescent="0.2">
      <c r="A48" s="198" t="s">
        <v>169</v>
      </c>
      <c r="B48" s="24"/>
      <c r="C48" s="24"/>
      <c r="D48" s="24"/>
      <c r="E48" s="24"/>
      <c r="F48" s="24"/>
      <c r="G48" s="347"/>
      <c r="H48" s="24"/>
      <c r="I48" s="24"/>
      <c r="J48" s="210"/>
      <c r="K48" s="210"/>
      <c r="L48" s="210"/>
      <c r="M48" s="210"/>
      <c r="N48" s="348"/>
      <c r="O48" s="348"/>
      <c r="P48" s="350"/>
    </row>
    <row r="49" spans="1:16" s="346" customFormat="1" ht="13.7" customHeight="1" x14ac:dyDescent="0.2">
      <c r="A49" s="357"/>
      <c r="B49" s="352"/>
      <c r="C49" s="352"/>
      <c r="D49" s="352"/>
      <c r="E49" s="352"/>
      <c r="F49" s="352"/>
      <c r="G49" s="352"/>
      <c r="H49" s="351"/>
      <c r="I49" s="351"/>
      <c r="J49" s="351"/>
      <c r="K49" s="353"/>
      <c r="L49" s="353"/>
      <c r="M49" s="353"/>
      <c r="N49" s="353"/>
      <c r="O49" s="353"/>
      <c r="P49" s="354"/>
    </row>
    <row r="50" spans="1:16" s="273" customFormat="1" ht="18" x14ac:dyDescent="0.25">
      <c r="A50" s="358" t="s">
        <v>162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6"/>
    </row>
    <row r="51" spans="1:16" ht="6.2" customHeight="1" x14ac:dyDescent="0.2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20"/>
    </row>
    <row r="52" spans="1:16" x14ac:dyDescent="0.2">
      <c r="A52" s="19" t="s">
        <v>164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20"/>
    </row>
    <row r="53" spans="1:16" x14ac:dyDescent="0.2">
      <c r="A53" s="19" t="s">
        <v>163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20"/>
    </row>
    <row r="54" spans="1:16" ht="12" x14ac:dyDescent="0.2">
      <c r="A54" s="19" t="s">
        <v>165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</row>
    <row r="55" spans="1:16" ht="12.75" customHeight="1" x14ac:dyDescent="0.2">
      <c r="A55" s="19" t="s">
        <v>26</v>
      </c>
      <c r="B55" s="7"/>
      <c r="C55" s="7"/>
      <c r="D55" s="7"/>
      <c r="E55" s="7"/>
      <c r="F55" s="7"/>
      <c r="G55" s="368"/>
      <c r="H55" s="7"/>
      <c r="I55" s="7"/>
      <c r="J55" s="7"/>
      <c r="K55" s="617" t="s">
        <v>184</v>
      </c>
      <c r="L55" s="617"/>
      <c r="M55" s="617"/>
      <c r="N55" s="617" t="s">
        <v>7</v>
      </c>
      <c r="O55" s="617"/>
      <c r="P55" s="618"/>
    </row>
    <row r="56" spans="1:16" ht="3.2" customHeight="1" x14ac:dyDescent="0.2">
      <c r="A56" s="275"/>
      <c r="B56" s="15"/>
      <c r="C56" s="15"/>
      <c r="D56" s="15"/>
      <c r="E56" s="15"/>
      <c r="F56" s="15"/>
      <c r="G56" s="15"/>
      <c r="H56" s="232"/>
      <c r="I56" s="232"/>
      <c r="J56" s="232"/>
      <c r="K56" s="233"/>
      <c r="L56" s="232"/>
      <c r="M56" s="232"/>
      <c r="N56" s="233"/>
      <c r="O56" s="232"/>
      <c r="P56" s="234"/>
    </row>
    <row r="57" spans="1:16" ht="10.15" customHeight="1" x14ac:dyDescent="0.2">
      <c r="A57" s="370" t="s">
        <v>131</v>
      </c>
      <c r="D57" s="380"/>
      <c r="E57" s="13" t="s">
        <v>183</v>
      </c>
      <c r="G57" s="383"/>
      <c r="H57" s="96" t="s">
        <v>62</v>
      </c>
      <c r="I57" s="385"/>
      <c r="J57" s="369" t="s">
        <v>185</v>
      </c>
      <c r="K57" s="230"/>
      <c r="L57" s="269"/>
      <c r="M57" s="388"/>
      <c r="N57" s="389"/>
      <c r="O57" s="269"/>
      <c r="P57" s="231"/>
    </row>
    <row r="58" spans="1:16" ht="3.2" customHeight="1" x14ac:dyDescent="0.2">
      <c r="A58" s="85"/>
      <c r="B58" s="213"/>
      <c r="C58" s="213"/>
      <c r="D58" s="381"/>
      <c r="E58" s="24"/>
      <c r="F58" s="24"/>
      <c r="G58" s="384"/>
      <c r="H58" s="236"/>
      <c r="I58" s="386"/>
      <c r="J58" s="236"/>
      <c r="K58" s="237"/>
      <c r="L58" s="386"/>
      <c r="M58" s="386"/>
      <c r="N58" s="390"/>
      <c r="O58" s="386"/>
      <c r="P58" s="238"/>
    </row>
    <row r="59" spans="1:16" ht="3.2" customHeight="1" x14ac:dyDescent="0.2">
      <c r="A59" s="275"/>
      <c r="B59" s="15"/>
      <c r="C59" s="15"/>
      <c r="D59" s="382"/>
      <c r="E59" s="15"/>
      <c r="F59" s="15"/>
      <c r="G59" s="382"/>
      <c r="H59" s="232"/>
      <c r="I59" s="387"/>
      <c r="J59" s="232"/>
      <c r="K59" s="233"/>
      <c r="L59" s="387"/>
      <c r="M59" s="387"/>
      <c r="N59" s="391"/>
      <c r="O59" s="387"/>
      <c r="P59" s="234"/>
    </row>
    <row r="60" spans="1:16" ht="10.15" customHeight="1" x14ac:dyDescent="0.2">
      <c r="A60" s="370" t="s">
        <v>131</v>
      </c>
      <c r="D60" s="380"/>
      <c r="E60" s="13" t="s">
        <v>183</v>
      </c>
      <c r="G60" s="383"/>
      <c r="H60" s="96" t="s">
        <v>62</v>
      </c>
      <c r="I60" s="385"/>
      <c r="J60" s="369" t="s">
        <v>185</v>
      </c>
      <c r="K60" s="230"/>
      <c r="L60" s="269"/>
      <c r="M60" s="388"/>
      <c r="N60" s="389"/>
      <c r="O60" s="269"/>
      <c r="P60" s="231"/>
    </row>
    <row r="61" spans="1:16" ht="3.2" customHeight="1" x14ac:dyDescent="0.2">
      <c r="A61" s="85"/>
      <c r="B61" s="213"/>
      <c r="C61" s="213"/>
      <c r="D61" s="381"/>
      <c r="E61" s="24"/>
      <c r="F61" s="24"/>
      <c r="G61" s="384"/>
      <c r="H61" s="236"/>
      <c r="I61" s="386"/>
      <c r="J61" s="236"/>
      <c r="K61" s="237"/>
      <c r="L61" s="386"/>
      <c r="M61" s="386"/>
      <c r="N61" s="390"/>
      <c r="O61" s="386"/>
      <c r="P61" s="238"/>
    </row>
    <row r="62" spans="1:16" ht="3.2" customHeight="1" x14ac:dyDescent="0.2">
      <c r="A62" s="275"/>
      <c r="B62" s="15"/>
      <c r="C62" s="15"/>
      <c r="D62" s="382"/>
      <c r="E62" s="15"/>
      <c r="F62" s="15"/>
      <c r="G62" s="382"/>
      <c r="H62" s="232"/>
      <c r="I62" s="387"/>
      <c r="J62" s="232"/>
      <c r="K62" s="233"/>
      <c r="L62" s="387"/>
      <c r="M62" s="387"/>
      <c r="N62" s="391"/>
      <c r="O62" s="387"/>
      <c r="P62" s="234"/>
    </row>
    <row r="63" spans="1:16" ht="10.15" customHeight="1" x14ac:dyDescent="0.2">
      <c r="A63" s="370" t="s">
        <v>131</v>
      </c>
      <c r="D63" s="380"/>
      <c r="E63" s="13" t="s">
        <v>183</v>
      </c>
      <c r="G63" s="383"/>
      <c r="H63" s="96" t="s">
        <v>62</v>
      </c>
      <c r="I63" s="385"/>
      <c r="J63" s="369" t="s">
        <v>185</v>
      </c>
      <c r="K63" s="230"/>
      <c r="L63" s="269"/>
      <c r="M63" s="388"/>
      <c r="N63" s="389"/>
      <c r="O63" s="269"/>
      <c r="P63" s="231"/>
    </row>
    <row r="64" spans="1:16" ht="3.2" customHeight="1" x14ac:dyDescent="0.2">
      <c r="A64" s="85"/>
      <c r="B64" s="213"/>
      <c r="C64" s="213"/>
      <c r="D64" s="213"/>
      <c r="E64" s="24"/>
      <c r="F64" s="24"/>
      <c r="G64" s="24"/>
      <c r="H64" s="236"/>
      <c r="I64" s="236"/>
      <c r="J64" s="236"/>
      <c r="K64" s="237"/>
      <c r="L64" s="236"/>
      <c r="M64" s="236"/>
      <c r="N64" s="237"/>
      <c r="O64" s="236"/>
      <c r="P64" s="238"/>
    </row>
    <row r="65" spans="1:16" x14ac:dyDescent="0.2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20"/>
    </row>
    <row r="66" spans="1:16" x14ac:dyDescent="0.2">
      <c r="A66" s="201" t="s">
        <v>172</v>
      </c>
      <c r="B66" s="203"/>
      <c r="C66" s="203"/>
      <c r="D66" s="203"/>
      <c r="E66" s="204"/>
      <c r="F66" s="204"/>
      <c r="G66" s="205"/>
      <c r="H66" s="203" t="s">
        <v>171</v>
      </c>
      <c r="I66" s="203"/>
      <c r="J66" s="203"/>
      <c r="K66" s="204"/>
      <c r="L66" s="204"/>
      <c r="M66" s="204"/>
      <c r="N66" s="204"/>
      <c r="O66" s="204"/>
      <c r="P66" s="205"/>
    </row>
    <row r="67" spans="1:16" ht="12.75" customHeight="1" x14ac:dyDescent="0.2">
      <c r="A67" s="717"/>
      <c r="B67" s="718"/>
      <c r="C67" s="718"/>
      <c r="D67" s="718"/>
      <c r="E67" s="718"/>
      <c r="F67" s="718"/>
      <c r="G67" s="719"/>
      <c r="H67" s="720">
        <f>'Seite 1'!E3</f>
        <v>0</v>
      </c>
      <c r="I67" s="721"/>
      <c r="J67" s="721"/>
      <c r="K67" s="721"/>
      <c r="L67" s="721"/>
      <c r="M67" s="721"/>
      <c r="N67" s="721"/>
      <c r="O67" s="721"/>
      <c r="P67" s="722"/>
    </row>
    <row r="68" spans="1:16" x14ac:dyDescent="0.2">
      <c r="A68" s="717"/>
      <c r="B68" s="718"/>
      <c r="C68" s="718"/>
      <c r="D68" s="718"/>
      <c r="E68" s="718"/>
      <c r="F68" s="718"/>
      <c r="G68" s="719"/>
      <c r="H68" s="720"/>
      <c r="I68" s="721"/>
      <c r="J68" s="721"/>
      <c r="K68" s="721"/>
      <c r="L68" s="721"/>
      <c r="M68" s="721"/>
      <c r="N68" s="721"/>
      <c r="O68" s="721"/>
      <c r="P68" s="722"/>
    </row>
    <row r="69" spans="1:16" x14ac:dyDescent="0.2">
      <c r="A69" s="717"/>
      <c r="B69" s="718"/>
      <c r="C69" s="718"/>
      <c r="D69" s="718"/>
      <c r="E69" s="718"/>
      <c r="F69" s="718"/>
      <c r="G69" s="719"/>
      <c r="H69" s="720"/>
      <c r="I69" s="721"/>
      <c r="J69" s="721"/>
      <c r="K69" s="721"/>
      <c r="L69" s="721"/>
      <c r="M69" s="721"/>
      <c r="N69" s="721"/>
      <c r="O69" s="721"/>
      <c r="P69" s="722"/>
    </row>
    <row r="70" spans="1:16" x14ac:dyDescent="0.2">
      <c r="A70" s="198" t="s">
        <v>4</v>
      </c>
      <c r="B70" s="24"/>
      <c r="C70" s="24"/>
      <c r="D70" s="24"/>
      <c r="E70" s="332"/>
      <c r="F70" s="332"/>
      <c r="G70" s="26"/>
      <c r="H70" s="210" t="s">
        <v>4</v>
      </c>
      <c r="I70" s="711"/>
      <c r="J70" s="711"/>
      <c r="K70" s="211"/>
      <c r="L70" s="211"/>
      <c r="M70" s="211"/>
      <c r="N70" s="211"/>
      <c r="O70" s="211"/>
      <c r="P70" s="212"/>
    </row>
  </sheetData>
  <sheetProtection password="D081" sheet="1"/>
  <mergeCells count="7">
    <mergeCell ref="I70:J70"/>
    <mergeCell ref="N46:P46"/>
    <mergeCell ref="A42:P42"/>
    <mergeCell ref="K55:M55"/>
    <mergeCell ref="N55:P55"/>
    <mergeCell ref="A67:G69"/>
    <mergeCell ref="H67:P69"/>
  </mergeCells>
  <phoneticPr fontId="5" type="noConversion"/>
  <dataValidations count="1">
    <dataValidation type="list" allowBlank="1" showInputMessage="1" showErrorMessage="1" sqref="D57 D63 D60">
      <formula1>"Abstattungskredit,Kontokorrentkredit,Haftungskredit"</formula1>
    </dataValidation>
  </dataValidations>
  <printOptions horizontalCentered="1" verticalCentered="1"/>
  <pageMargins left="0.35433070866141736" right="0.27559055118110237" top="0.39370078740157483" bottom="0.39370078740157483" header="0.19685039370078741" footer="0.19685039370078741"/>
  <pageSetup paperSize="9" orientation="portrait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0070C0"/>
    <pageSetUpPr fitToPage="1"/>
  </sheetPr>
  <dimension ref="A1:U56"/>
  <sheetViews>
    <sheetView showGridLines="0" showRowColHeaders="0" showZeros="0" zoomScaleNormal="100" workbookViewId="0">
      <selection activeCell="J3" sqref="J3"/>
    </sheetView>
  </sheetViews>
  <sheetFormatPr baseColWidth="10" defaultRowHeight="12.75" x14ac:dyDescent="0.2"/>
  <cols>
    <col min="1" max="1" width="2.7109375" style="393" customWidth="1"/>
    <col min="2" max="2" width="27.7109375" style="393" customWidth="1"/>
    <col min="3" max="3" width="4.140625" style="393" customWidth="1"/>
    <col min="4" max="4" width="10.85546875" style="393" customWidth="1"/>
    <col min="5" max="5" width="14.140625" style="393" customWidth="1"/>
    <col min="6" max="6" width="6.5703125" style="393" customWidth="1"/>
    <col min="7" max="7" width="2.7109375" style="393" customWidth="1"/>
    <col min="8" max="8" width="10.28515625" style="393" customWidth="1"/>
    <col min="9" max="9" width="0.85546875" style="393" hidden="1" customWidth="1"/>
    <col min="10" max="10" width="6.85546875" style="393" customWidth="1"/>
    <col min="11" max="11" width="11.42578125" style="393" customWidth="1"/>
    <col min="12" max="12" width="0" style="394" hidden="1" customWidth="1"/>
    <col min="13" max="13" width="0.85546875" style="394" hidden="1" customWidth="1"/>
    <col min="14" max="14" width="6.7109375" style="394" customWidth="1"/>
    <col min="15" max="15" width="11.5703125" style="394" customWidth="1"/>
    <col min="16" max="16" width="6.85546875" style="394" customWidth="1"/>
    <col min="17" max="256" width="11.42578125" style="394"/>
    <col min="257" max="257" width="2.7109375" style="394" customWidth="1"/>
    <col min="258" max="258" width="27.7109375" style="394" customWidth="1"/>
    <col min="259" max="259" width="4.140625" style="394" customWidth="1"/>
    <col min="260" max="260" width="10.85546875" style="394" customWidth="1"/>
    <col min="261" max="261" width="14.140625" style="394" customWidth="1"/>
    <col min="262" max="262" width="6.5703125" style="394" customWidth="1"/>
    <col min="263" max="263" width="2.7109375" style="394" customWidth="1"/>
    <col min="264" max="264" width="10.28515625" style="394" customWidth="1"/>
    <col min="265" max="265" width="0" style="394" hidden="1" customWidth="1"/>
    <col min="266" max="266" width="6.85546875" style="394" customWidth="1"/>
    <col min="267" max="267" width="11.42578125" style="394" customWidth="1"/>
    <col min="268" max="269" width="0" style="394" hidden="1" customWidth="1"/>
    <col min="270" max="270" width="6.7109375" style="394" customWidth="1"/>
    <col min="271" max="271" width="11.5703125" style="394" customWidth="1"/>
    <col min="272" max="272" width="6.85546875" style="394" customWidth="1"/>
    <col min="273" max="512" width="11.42578125" style="394"/>
    <col min="513" max="513" width="2.7109375" style="394" customWidth="1"/>
    <col min="514" max="514" width="27.7109375" style="394" customWidth="1"/>
    <col min="515" max="515" width="4.140625" style="394" customWidth="1"/>
    <col min="516" max="516" width="10.85546875" style="394" customWidth="1"/>
    <col min="517" max="517" width="14.140625" style="394" customWidth="1"/>
    <col min="518" max="518" width="6.5703125" style="394" customWidth="1"/>
    <col min="519" max="519" width="2.7109375" style="394" customWidth="1"/>
    <col min="520" max="520" width="10.28515625" style="394" customWidth="1"/>
    <col min="521" max="521" width="0" style="394" hidden="1" customWidth="1"/>
    <col min="522" max="522" width="6.85546875" style="394" customWidth="1"/>
    <col min="523" max="523" width="11.42578125" style="394" customWidth="1"/>
    <col min="524" max="525" width="0" style="394" hidden="1" customWidth="1"/>
    <col min="526" max="526" width="6.7109375" style="394" customWidth="1"/>
    <col min="527" max="527" width="11.5703125" style="394" customWidth="1"/>
    <col min="528" max="528" width="6.85546875" style="394" customWidth="1"/>
    <col min="529" max="768" width="11.42578125" style="394"/>
    <col min="769" max="769" width="2.7109375" style="394" customWidth="1"/>
    <col min="770" max="770" width="27.7109375" style="394" customWidth="1"/>
    <col min="771" max="771" width="4.140625" style="394" customWidth="1"/>
    <col min="772" max="772" width="10.85546875" style="394" customWidth="1"/>
    <col min="773" max="773" width="14.140625" style="394" customWidth="1"/>
    <col min="774" max="774" width="6.5703125" style="394" customWidth="1"/>
    <col min="775" max="775" width="2.7109375" style="394" customWidth="1"/>
    <col min="776" max="776" width="10.28515625" style="394" customWidth="1"/>
    <col min="777" max="777" width="0" style="394" hidden="1" customWidth="1"/>
    <col min="778" max="778" width="6.85546875" style="394" customWidth="1"/>
    <col min="779" max="779" width="11.42578125" style="394" customWidth="1"/>
    <col min="780" max="781" width="0" style="394" hidden="1" customWidth="1"/>
    <col min="782" max="782" width="6.7109375" style="394" customWidth="1"/>
    <col min="783" max="783" width="11.5703125" style="394" customWidth="1"/>
    <col min="784" max="784" width="6.85546875" style="394" customWidth="1"/>
    <col min="785" max="1024" width="11.42578125" style="394"/>
    <col min="1025" max="1025" width="2.7109375" style="394" customWidth="1"/>
    <col min="1026" max="1026" width="27.7109375" style="394" customWidth="1"/>
    <col min="1027" max="1027" width="4.140625" style="394" customWidth="1"/>
    <col min="1028" max="1028" width="10.85546875" style="394" customWidth="1"/>
    <col min="1029" max="1029" width="14.140625" style="394" customWidth="1"/>
    <col min="1030" max="1030" width="6.5703125" style="394" customWidth="1"/>
    <col min="1031" max="1031" width="2.7109375" style="394" customWidth="1"/>
    <col min="1032" max="1032" width="10.28515625" style="394" customWidth="1"/>
    <col min="1033" max="1033" width="0" style="394" hidden="1" customWidth="1"/>
    <col min="1034" max="1034" width="6.85546875" style="394" customWidth="1"/>
    <col min="1035" max="1035" width="11.42578125" style="394" customWidth="1"/>
    <col min="1036" max="1037" width="0" style="394" hidden="1" customWidth="1"/>
    <col min="1038" max="1038" width="6.7109375" style="394" customWidth="1"/>
    <col min="1039" max="1039" width="11.5703125" style="394" customWidth="1"/>
    <col min="1040" max="1040" width="6.85546875" style="394" customWidth="1"/>
    <col min="1041" max="1280" width="11.42578125" style="394"/>
    <col min="1281" max="1281" width="2.7109375" style="394" customWidth="1"/>
    <col min="1282" max="1282" width="27.7109375" style="394" customWidth="1"/>
    <col min="1283" max="1283" width="4.140625" style="394" customWidth="1"/>
    <col min="1284" max="1284" width="10.85546875" style="394" customWidth="1"/>
    <col min="1285" max="1285" width="14.140625" style="394" customWidth="1"/>
    <col min="1286" max="1286" width="6.5703125" style="394" customWidth="1"/>
    <col min="1287" max="1287" width="2.7109375" style="394" customWidth="1"/>
    <col min="1288" max="1288" width="10.28515625" style="394" customWidth="1"/>
    <col min="1289" max="1289" width="0" style="394" hidden="1" customWidth="1"/>
    <col min="1290" max="1290" width="6.85546875" style="394" customWidth="1"/>
    <col min="1291" max="1291" width="11.42578125" style="394" customWidth="1"/>
    <col min="1292" max="1293" width="0" style="394" hidden="1" customWidth="1"/>
    <col min="1294" max="1294" width="6.7109375" style="394" customWidth="1"/>
    <col min="1295" max="1295" width="11.5703125" style="394" customWidth="1"/>
    <col min="1296" max="1296" width="6.85546875" style="394" customWidth="1"/>
    <col min="1297" max="1536" width="11.42578125" style="394"/>
    <col min="1537" max="1537" width="2.7109375" style="394" customWidth="1"/>
    <col min="1538" max="1538" width="27.7109375" style="394" customWidth="1"/>
    <col min="1539" max="1539" width="4.140625" style="394" customWidth="1"/>
    <col min="1540" max="1540" width="10.85546875" style="394" customWidth="1"/>
    <col min="1541" max="1541" width="14.140625" style="394" customWidth="1"/>
    <col min="1542" max="1542" width="6.5703125" style="394" customWidth="1"/>
    <col min="1543" max="1543" width="2.7109375" style="394" customWidth="1"/>
    <col min="1544" max="1544" width="10.28515625" style="394" customWidth="1"/>
    <col min="1545" max="1545" width="0" style="394" hidden="1" customWidth="1"/>
    <col min="1546" max="1546" width="6.85546875" style="394" customWidth="1"/>
    <col min="1547" max="1547" width="11.42578125" style="394" customWidth="1"/>
    <col min="1548" max="1549" width="0" style="394" hidden="1" customWidth="1"/>
    <col min="1550" max="1550" width="6.7109375" style="394" customWidth="1"/>
    <col min="1551" max="1551" width="11.5703125" style="394" customWidth="1"/>
    <col min="1552" max="1552" width="6.85546875" style="394" customWidth="1"/>
    <col min="1553" max="1792" width="11.42578125" style="394"/>
    <col min="1793" max="1793" width="2.7109375" style="394" customWidth="1"/>
    <col min="1794" max="1794" width="27.7109375" style="394" customWidth="1"/>
    <col min="1795" max="1795" width="4.140625" style="394" customWidth="1"/>
    <col min="1796" max="1796" width="10.85546875" style="394" customWidth="1"/>
    <col min="1797" max="1797" width="14.140625" style="394" customWidth="1"/>
    <col min="1798" max="1798" width="6.5703125" style="394" customWidth="1"/>
    <col min="1799" max="1799" width="2.7109375" style="394" customWidth="1"/>
    <col min="1800" max="1800" width="10.28515625" style="394" customWidth="1"/>
    <col min="1801" max="1801" width="0" style="394" hidden="1" customWidth="1"/>
    <col min="1802" max="1802" width="6.85546875" style="394" customWidth="1"/>
    <col min="1803" max="1803" width="11.42578125" style="394" customWidth="1"/>
    <col min="1804" max="1805" width="0" style="394" hidden="1" customWidth="1"/>
    <col min="1806" max="1806" width="6.7109375" style="394" customWidth="1"/>
    <col min="1807" max="1807" width="11.5703125" style="394" customWidth="1"/>
    <col min="1808" max="1808" width="6.85546875" style="394" customWidth="1"/>
    <col min="1809" max="2048" width="11.42578125" style="394"/>
    <col min="2049" max="2049" width="2.7109375" style="394" customWidth="1"/>
    <col min="2050" max="2050" width="27.7109375" style="394" customWidth="1"/>
    <col min="2051" max="2051" width="4.140625" style="394" customWidth="1"/>
    <col min="2052" max="2052" width="10.85546875" style="394" customWidth="1"/>
    <col min="2053" max="2053" width="14.140625" style="394" customWidth="1"/>
    <col min="2054" max="2054" width="6.5703125" style="394" customWidth="1"/>
    <col min="2055" max="2055" width="2.7109375" style="394" customWidth="1"/>
    <col min="2056" max="2056" width="10.28515625" style="394" customWidth="1"/>
    <col min="2057" max="2057" width="0" style="394" hidden="1" customWidth="1"/>
    <col min="2058" max="2058" width="6.85546875" style="394" customWidth="1"/>
    <col min="2059" max="2059" width="11.42578125" style="394" customWidth="1"/>
    <col min="2060" max="2061" width="0" style="394" hidden="1" customWidth="1"/>
    <col min="2062" max="2062" width="6.7109375" style="394" customWidth="1"/>
    <col min="2063" max="2063" width="11.5703125" style="394" customWidth="1"/>
    <col min="2064" max="2064" width="6.85546875" style="394" customWidth="1"/>
    <col min="2065" max="2304" width="11.42578125" style="394"/>
    <col min="2305" max="2305" width="2.7109375" style="394" customWidth="1"/>
    <col min="2306" max="2306" width="27.7109375" style="394" customWidth="1"/>
    <col min="2307" max="2307" width="4.140625" style="394" customWidth="1"/>
    <col min="2308" max="2308" width="10.85546875" style="394" customWidth="1"/>
    <col min="2309" max="2309" width="14.140625" style="394" customWidth="1"/>
    <col min="2310" max="2310" width="6.5703125" style="394" customWidth="1"/>
    <col min="2311" max="2311" width="2.7109375" style="394" customWidth="1"/>
    <col min="2312" max="2312" width="10.28515625" style="394" customWidth="1"/>
    <col min="2313" max="2313" width="0" style="394" hidden="1" customWidth="1"/>
    <col min="2314" max="2314" width="6.85546875" style="394" customWidth="1"/>
    <col min="2315" max="2315" width="11.42578125" style="394" customWidth="1"/>
    <col min="2316" max="2317" width="0" style="394" hidden="1" customWidth="1"/>
    <col min="2318" max="2318" width="6.7109375" style="394" customWidth="1"/>
    <col min="2319" max="2319" width="11.5703125" style="394" customWidth="1"/>
    <col min="2320" max="2320" width="6.85546875" style="394" customWidth="1"/>
    <col min="2321" max="2560" width="11.42578125" style="394"/>
    <col min="2561" max="2561" width="2.7109375" style="394" customWidth="1"/>
    <col min="2562" max="2562" width="27.7109375" style="394" customWidth="1"/>
    <col min="2563" max="2563" width="4.140625" style="394" customWidth="1"/>
    <col min="2564" max="2564" width="10.85546875" style="394" customWidth="1"/>
    <col min="2565" max="2565" width="14.140625" style="394" customWidth="1"/>
    <col min="2566" max="2566" width="6.5703125" style="394" customWidth="1"/>
    <col min="2567" max="2567" width="2.7109375" style="394" customWidth="1"/>
    <col min="2568" max="2568" width="10.28515625" style="394" customWidth="1"/>
    <col min="2569" max="2569" width="0" style="394" hidden="1" customWidth="1"/>
    <col min="2570" max="2570" width="6.85546875" style="394" customWidth="1"/>
    <col min="2571" max="2571" width="11.42578125" style="394" customWidth="1"/>
    <col min="2572" max="2573" width="0" style="394" hidden="1" customWidth="1"/>
    <col min="2574" max="2574" width="6.7109375" style="394" customWidth="1"/>
    <col min="2575" max="2575" width="11.5703125" style="394" customWidth="1"/>
    <col min="2576" max="2576" width="6.85546875" style="394" customWidth="1"/>
    <col min="2577" max="2816" width="11.42578125" style="394"/>
    <col min="2817" max="2817" width="2.7109375" style="394" customWidth="1"/>
    <col min="2818" max="2818" width="27.7109375" style="394" customWidth="1"/>
    <col min="2819" max="2819" width="4.140625" style="394" customWidth="1"/>
    <col min="2820" max="2820" width="10.85546875" style="394" customWidth="1"/>
    <col min="2821" max="2821" width="14.140625" style="394" customWidth="1"/>
    <col min="2822" max="2822" width="6.5703125" style="394" customWidth="1"/>
    <col min="2823" max="2823" width="2.7109375" style="394" customWidth="1"/>
    <col min="2824" max="2824" width="10.28515625" style="394" customWidth="1"/>
    <col min="2825" max="2825" width="0" style="394" hidden="1" customWidth="1"/>
    <col min="2826" max="2826" width="6.85546875" style="394" customWidth="1"/>
    <col min="2827" max="2827" width="11.42578125" style="394" customWidth="1"/>
    <col min="2828" max="2829" width="0" style="394" hidden="1" customWidth="1"/>
    <col min="2830" max="2830" width="6.7109375" style="394" customWidth="1"/>
    <col min="2831" max="2831" width="11.5703125" style="394" customWidth="1"/>
    <col min="2832" max="2832" width="6.85546875" style="394" customWidth="1"/>
    <col min="2833" max="3072" width="11.42578125" style="394"/>
    <col min="3073" max="3073" width="2.7109375" style="394" customWidth="1"/>
    <col min="3074" max="3074" width="27.7109375" style="394" customWidth="1"/>
    <col min="3075" max="3075" width="4.140625" style="394" customWidth="1"/>
    <col min="3076" max="3076" width="10.85546875" style="394" customWidth="1"/>
    <col min="3077" max="3077" width="14.140625" style="394" customWidth="1"/>
    <col min="3078" max="3078" width="6.5703125" style="394" customWidth="1"/>
    <col min="3079" max="3079" width="2.7109375" style="394" customWidth="1"/>
    <col min="3080" max="3080" width="10.28515625" style="394" customWidth="1"/>
    <col min="3081" max="3081" width="0" style="394" hidden="1" customWidth="1"/>
    <col min="3082" max="3082" width="6.85546875" style="394" customWidth="1"/>
    <col min="3083" max="3083" width="11.42578125" style="394" customWidth="1"/>
    <col min="3084" max="3085" width="0" style="394" hidden="1" customWidth="1"/>
    <col min="3086" max="3086" width="6.7109375" style="394" customWidth="1"/>
    <col min="3087" max="3087" width="11.5703125" style="394" customWidth="1"/>
    <col min="3088" max="3088" width="6.85546875" style="394" customWidth="1"/>
    <col min="3089" max="3328" width="11.42578125" style="394"/>
    <col min="3329" max="3329" width="2.7109375" style="394" customWidth="1"/>
    <col min="3330" max="3330" width="27.7109375" style="394" customWidth="1"/>
    <col min="3331" max="3331" width="4.140625" style="394" customWidth="1"/>
    <col min="3332" max="3332" width="10.85546875" style="394" customWidth="1"/>
    <col min="3333" max="3333" width="14.140625" style="394" customWidth="1"/>
    <col min="3334" max="3334" width="6.5703125" style="394" customWidth="1"/>
    <col min="3335" max="3335" width="2.7109375" style="394" customWidth="1"/>
    <col min="3336" max="3336" width="10.28515625" style="394" customWidth="1"/>
    <col min="3337" max="3337" width="0" style="394" hidden="1" customWidth="1"/>
    <col min="3338" max="3338" width="6.85546875" style="394" customWidth="1"/>
    <col min="3339" max="3339" width="11.42578125" style="394" customWidth="1"/>
    <col min="3340" max="3341" width="0" style="394" hidden="1" customWidth="1"/>
    <col min="3342" max="3342" width="6.7109375" style="394" customWidth="1"/>
    <col min="3343" max="3343" width="11.5703125" style="394" customWidth="1"/>
    <col min="3344" max="3344" width="6.85546875" style="394" customWidth="1"/>
    <col min="3345" max="3584" width="11.42578125" style="394"/>
    <col min="3585" max="3585" width="2.7109375" style="394" customWidth="1"/>
    <col min="3586" max="3586" width="27.7109375" style="394" customWidth="1"/>
    <col min="3587" max="3587" width="4.140625" style="394" customWidth="1"/>
    <col min="3588" max="3588" width="10.85546875" style="394" customWidth="1"/>
    <col min="3589" max="3589" width="14.140625" style="394" customWidth="1"/>
    <col min="3590" max="3590" width="6.5703125" style="394" customWidth="1"/>
    <col min="3591" max="3591" width="2.7109375" style="394" customWidth="1"/>
    <col min="3592" max="3592" width="10.28515625" style="394" customWidth="1"/>
    <col min="3593" max="3593" width="0" style="394" hidden="1" customWidth="1"/>
    <col min="3594" max="3594" width="6.85546875" style="394" customWidth="1"/>
    <col min="3595" max="3595" width="11.42578125" style="394" customWidth="1"/>
    <col min="3596" max="3597" width="0" style="394" hidden="1" customWidth="1"/>
    <col min="3598" max="3598" width="6.7109375" style="394" customWidth="1"/>
    <col min="3599" max="3599" width="11.5703125" style="394" customWidth="1"/>
    <col min="3600" max="3600" width="6.85546875" style="394" customWidth="1"/>
    <col min="3601" max="3840" width="11.42578125" style="394"/>
    <col min="3841" max="3841" width="2.7109375" style="394" customWidth="1"/>
    <col min="3842" max="3842" width="27.7109375" style="394" customWidth="1"/>
    <col min="3843" max="3843" width="4.140625" style="394" customWidth="1"/>
    <col min="3844" max="3844" width="10.85546875" style="394" customWidth="1"/>
    <col min="3845" max="3845" width="14.140625" style="394" customWidth="1"/>
    <col min="3846" max="3846" width="6.5703125" style="394" customWidth="1"/>
    <col min="3847" max="3847" width="2.7109375" style="394" customWidth="1"/>
    <col min="3848" max="3848" width="10.28515625" style="394" customWidth="1"/>
    <col min="3849" max="3849" width="0" style="394" hidden="1" customWidth="1"/>
    <col min="3850" max="3850" width="6.85546875" style="394" customWidth="1"/>
    <col min="3851" max="3851" width="11.42578125" style="394" customWidth="1"/>
    <col min="3852" max="3853" width="0" style="394" hidden="1" customWidth="1"/>
    <col min="3854" max="3854" width="6.7109375" style="394" customWidth="1"/>
    <col min="3855" max="3855" width="11.5703125" style="394" customWidth="1"/>
    <col min="3856" max="3856" width="6.85546875" style="394" customWidth="1"/>
    <col min="3857" max="4096" width="11.42578125" style="394"/>
    <col min="4097" max="4097" width="2.7109375" style="394" customWidth="1"/>
    <col min="4098" max="4098" width="27.7109375" style="394" customWidth="1"/>
    <col min="4099" max="4099" width="4.140625" style="394" customWidth="1"/>
    <col min="4100" max="4100" width="10.85546875" style="394" customWidth="1"/>
    <col min="4101" max="4101" width="14.140625" style="394" customWidth="1"/>
    <col min="4102" max="4102" width="6.5703125" style="394" customWidth="1"/>
    <col min="4103" max="4103" width="2.7109375" style="394" customWidth="1"/>
    <col min="4104" max="4104" width="10.28515625" style="394" customWidth="1"/>
    <col min="4105" max="4105" width="0" style="394" hidden="1" customWidth="1"/>
    <col min="4106" max="4106" width="6.85546875" style="394" customWidth="1"/>
    <col min="4107" max="4107" width="11.42578125" style="394" customWidth="1"/>
    <col min="4108" max="4109" width="0" style="394" hidden="1" customWidth="1"/>
    <col min="4110" max="4110" width="6.7109375" style="394" customWidth="1"/>
    <col min="4111" max="4111" width="11.5703125" style="394" customWidth="1"/>
    <col min="4112" max="4112" width="6.85546875" style="394" customWidth="1"/>
    <col min="4113" max="4352" width="11.42578125" style="394"/>
    <col min="4353" max="4353" width="2.7109375" style="394" customWidth="1"/>
    <col min="4354" max="4354" width="27.7109375" style="394" customWidth="1"/>
    <col min="4355" max="4355" width="4.140625" style="394" customWidth="1"/>
    <col min="4356" max="4356" width="10.85546875" style="394" customWidth="1"/>
    <col min="4357" max="4357" width="14.140625" style="394" customWidth="1"/>
    <col min="4358" max="4358" width="6.5703125" style="394" customWidth="1"/>
    <col min="4359" max="4359" width="2.7109375" style="394" customWidth="1"/>
    <col min="4360" max="4360" width="10.28515625" style="394" customWidth="1"/>
    <col min="4361" max="4361" width="0" style="394" hidden="1" customWidth="1"/>
    <col min="4362" max="4362" width="6.85546875" style="394" customWidth="1"/>
    <col min="4363" max="4363" width="11.42578125" style="394" customWidth="1"/>
    <col min="4364" max="4365" width="0" style="394" hidden="1" customWidth="1"/>
    <col min="4366" max="4366" width="6.7109375" style="394" customWidth="1"/>
    <col min="4367" max="4367" width="11.5703125" style="394" customWidth="1"/>
    <col min="4368" max="4368" width="6.85546875" style="394" customWidth="1"/>
    <col min="4369" max="4608" width="11.42578125" style="394"/>
    <col min="4609" max="4609" width="2.7109375" style="394" customWidth="1"/>
    <col min="4610" max="4610" width="27.7109375" style="394" customWidth="1"/>
    <col min="4611" max="4611" width="4.140625" style="394" customWidth="1"/>
    <col min="4612" max="4612" width="10.85546875" style="394" customWidth="1"/>
    <col min="4613" max="4613" width="14.140625" style="394" customWidth="1"/>
    <col min="4614" max="4614" width="6.5703125" style="394" customWidth="1"/>
    <col min="4615" max="4615" width="2.7109375" style="394" customWidth="1"/>
    <col min="4616" max="4616" width="10.28515625" style="394" customWidth="1"/>
    <col min="4617" max="4617" width="0" style="394" hidden="1" customWidth="1"/>
    <col min="4618" max="4618" width="6.85546875" style="394" customWidth="1"/>
    <col min="4619" max="4619" width="11.42578125" style="394" customWidth="1"/>
    <col min="4620" max="4621" width="0" style="394" hidden="1" customWidth="1"/>
    <col min="4622" max="4622" width="6.7109375" style="394" customWidth="1"/>
    <col min="4623" max="4623" width="11.5703125" style="394" customWidth="1"/>
    <col min="4624" max="4624" width="6.85546875" style="394" customWidth="1"/>
    <col min="4625" max="4864" width="11.42578125" style="394"/>
    <col min="4865" max="4865" width="2.7109375" style="394" customWidth="1"/>
    <col min="4866" max="4866" width="27.7109375" style="394" customWidth="1"/>
    <col min="4867" max="4867" width="4.140625" style="394" customWidth="1"/>
    <col min="4868" max="4868" width="10.85546875" style="394" customWidth="1"/>
    <col min="4869" max="4869" width="14.140625" style="394" customWidth="1"/>
    <col min="4870" max="4870" width="6.5703125" style="394" customWidth="1"/>
    <col min="4871" max="4871" width="2.7109375" style="394" customWidth="1"/>
    <col min="4872" max="4872" width="10.28515625" style="394" customWidth="1"/>
    <col min="4873" max="4873" width="0" style="394" hidden="1" customWidth="1"/>
    <col min="4874" max="4874" width="6.85546875" style="394" customWidth="1"/>
    <col min="4875" max="4875" width="11.42578125" style="394" customWidth="1"/>
    <col min="4876" max="4877" width="0" style="394" hidden="1" customWidth="1"/>
    <col min="4878" max="4878" width="6.7109375" style="394" customWidth="1"/>
    <col min="4879" max="4879" width="11.5703125" style="394" customWidth="1"/>
    <col min="4880" max="4880" width="6.85546875" style="394" customWidth="1"/>
    <col min="4881" max="5120" width="11.42578125" style="394"/>
    <col min="5121" max="5121" width="2.7109375" style="394" customWidth="1"/>
    <col min="5122" max="5122" width="27.7109375" style="394" customWidth="1"/>
    <col min="5123" max="5123" width="4.140625" style="394" customWidth="1"/>
    <col min="5124" max="5124" width="10.85546875" style="394" customWidth="1"/>
    <col min="5125" max="5125" width="14.140625" style="394" customWidth="1"/>
    <col min="5126" max="5126" width="6.5703125" style="394" customWidth="1"/>
    <col min="5127" max="5127" width="2.7109375" style="394" customWidth="1"/>
    <col min="5128" max="5128" width="10.28515625" style="394" customWidth="1"/>
    <col min="5129" max="5129" width="0" style="394" hidden="1" customWidth="1"/>
    <col min="5130" max="5130" width="6.85546875" style="394" customWidth="1"/>
    <col min="5131" max="5131" width="11.42578125" style="394" customWidth="1"/>
    <col min="5132" max="5133" width="0" style="394" hidden="1" customWidth="1"/>
    <col min="5134" max="5134" width="6.7109375" style="394" customWidth="1"/>
    <col min="5135" max="5135" width="11.5703125" style="394" customWidth="1"/>
    <col min="5136" max="5136" width="6.85546875" style="394" customWidth="1"/>
    <col min="5137" max="5376" width="11.42578125" style="394"/>
    <col min="5377" max="5377" width="2.7109375" style="394" customWidth="1"/>
    <col min="5378" max="5378" width="27.7109375" style="394" customWidth="1"/>
    <col min="5379" max="5379" width="4.140625" style="394" customWidth="1"/>
    <col min="5380" max="5380" width="10.85546875" style="394" customWidth="1"/>
    <col min="5381" max="5381" width="14.140625" style="394" customWidth="1"/>
    <col min="5382" max="5382" width="6.5703125" style="394" customWidth="1"/>
    <col min="5383" max="5383" width="2.7109375" style="394" customWidth="1"/>
    <col min="5384" max="5384" width="10.28515625" style="394" customWidth="1"/>
    <col min="5385" max="5385" width="0" style="394" hidden="1" customWidth="1"/>
    <col min="5386" max="5386" width="6.85546875" style="394" customWidth="1"/>
    <col min="5387" max="5387" width="11.42578125" style="394" customWidth="1"/>
    <col min="5388" max="5389" width="0" style="394" hidden="1" customWidth="1"/>
    <col min="5390" max="5390" width="6.7109375" style="394" customWidth="1"/>
    <col min="5391" max="5391" width="11.5703125" style="394" customWidth="1"/>
    <col min="5392" max="5392" width="6.85546875" style="394" customWidth="1"/>
    <col min="5393" max="5632" width="11.42578125" style="394"/>
    <col min="5633" max="5633" width="2.7109375" style="394" customWidth="1"/>
    <col min="5634" max="5634" width="27.7109375" style="394" customWidth="1"/>
    <col min="5635" max="5635" width="4.140625" style="394" customWidth="1"/>
    <col min="5636" max="5636" width="10.85546875" style="394" customWidth="1"/>
    <col min="5637" max="5637" width="14.140625" style="394" customWidth="1"/>
    <col min="5638" max="5638" width="6.5703125" style="394" customWidth="1"/>
    <col min="5639" max="5639" width="2.7109375" style="394" customWidth="1"/>
    <col min="5640" max="5640" width="10.28515625" style="394" customWidth="1"/>
    <col min="5641" max="5641" width="0" style="394" hidden="1" customWidth="1"/>
    <col min="5642" max="5642" width="6.85546875" style="394" customWidth="1"/>
    <col min="5643" max="5643" width="11.42578125" style="394" customWidth="1"/>
    <col min="5644" max="5645" width="0" style="394" hidden="1" customWidth="1"/>
    <col min="5646" max="5646" width="6.7109375" style="394" customWidth="1"/>
    <col min="5647" max="5647" width="11.5703125" style="394" customWidth="1"/>
    <col min="5648" max="5648" width="6.85546875" style="394" customWidth="1"/>
    <col min="5649" max="5888" width="11.42578125" style="394"/>
    <col min="5889" max="5889" width="2.7109375" style="394" customWidth="1"/>
    <col min="5890" max="5890" width="27.7109375" style="394" customWidth="1"/>
    <col min="5891" max="5891" width="4.140625" style="394" customWidth="1"/>
    <col min="5892" max="5892" width="10.85546875" style="394" customWidth="1"/>
    <col min="5893" max="5893" width="14.140625" style="394" customWidth="1"/>
    <col min="5894" max="5894" width="6.5703125" style="394" customWidth="1"/>
    <col min="5895" max="5895" width="2.7109375" style="394" customWidth="1"/>
    <col min="5896" max="5896" width="10.28515625" style="394" customWidth="1"/>
    <col min="5897" max="5897" width="0" style="394" hidden="1" customWidth="1"/>
    <col min="5898" max="5898" width="6.85546875" style="394" customWidth="1"/>
    <col min="5899" max="5899" width="11.42578125" style="394" customWidth="1"/>
    <col min="5900" max="5901" width="0" style="394" hidden="1" customWidth="1"/>
    <col min="5902" max="5902" width="6.7109375" style="394" customWidth="1"/>
    <col min="5903" max="5903" width="11.5703125" style="394" customWidth="1"/>
    <col min="5904" max="5904" width="6.85546875" style="394" customWidth="1"/>
    <col min="5905" max="6144" width="11.42578125" style="394"/>
    <col min="6145" max="6145" width="2.7109375" style="394" customWidth="1"/>
    <col min="6146" max="6146" width="27.7109375" style="394" customWidth="1"/>
    <col min="6147" max="6147" width="4.140625" style="394" customWidth="1"/>
    <col min="6148" max="6148" width="10.85546875" style="394" customWidth="1"/>
    <col min="6149" max="6149" width="14.140625" style="394" customWidth="1"/>
    <col min="6150" max="6150" width="6.5703125" style="394" customWidth="1"/>
    <col min="6151" max="6151" width="2.7109375" style="394" customWidth="1"/>
    <col min="6152" max="6152" width="10.28515625" style="394" customWidth="1"/>
    <col min="6153" max="6153" width="0" style="394" hidden="1" customWidth="1"/>
    <col min="6154" max="6154" width="6.85546875" style="394" customWidth="1"/>
    <col min="6155" max="6155" width="11.42578125" style="394" customWidth="1"/>
    <col min="6156" max="6157" width="0" style="394" hidden="1" customWidth="1"/>
    <col min="6158" max="6158" width="6.7109375" style="394" customWidth="1"/>
    <col min="6159" max="6159" width="11.5703125" style="394" customWidth="1"/>
    <col min="6160" max="6160" width="6.85546875" style="394" customWidth="1"/>
    <col min="6161" max="6400" width="11.42578125" style="394"/>
    <col min="6401" max="6401" width="2.7109375" style="394" customWidth="1"/>
    <col min="6402" max="6402" width="27.7109375" style="394" customWidth="1"/>
    <col min="6403" max="6403" width="4.140625" style="394" customWidth="1"/>
    <col min="6404" max="6404" width="10.85546875" style="394" customWidth="1"/>
    <col min="6405" max="6405" width="14.140625" style="394" customWidth="1"/>
    <col min="6406" max="6406" width="6.5703125" style="394" customWidth="1"/>
    <col min="6407" max="6407" width="2.7109375" style="394" customWidth="1"/>
    <col min="6408" max="6408" width="10.28515625" style="394" customWidth="1"/>
    <col min="6409" max="6409" width="0" style="394" hidden="1" customWidth="1"/>
    <col min="6410" max="6410" width="6.85546875" style="394" customWidth="1"/>
    <col min="6411" max="6411" width="11.42578125" style="394" customWidth="1"/>
    <col min="6412" max="6413" width="0" style="394" hidden="1" customWidth="1"/>
    <col min="6414" max="6414" width="6.7109375" style="394" customWidth="1"/>
    <col min="6415" max="6415" width="11.5703125" style="394" customWidth="1"/>
    <col min="6416" max="6416" width="6.85546875" style="394" customWidth="1"/>
    <col min="6417" max="6656" width="11.42578125" style="394"/>
    <col min="6657" max="6657" width="2.7109375" style="394" customWidth="1"/>
    <col min="6658" max="6658" width="27.7109375" style="394" customWidth="1"/>
    <col min="6659" max="6659" width="4.140625" style="394" customWidth="1"/>
    <col min="6660" max="6660" width="10.85546875" style="394" customWidth="1"/>
    <col min="6661" max="6661" width="14.140625" style="394" customWidth="1"/>
    <col min="6662" max="6662" width="6.5703125" style="394" customWidth="1"/>
    <col min="6663" max="6663" width="2.7109375" style="394" customWidth="1"/>
    <col min="6664" max="6664" width="10.28515625" style="394" customWidth="1"/>
    <col min="6665" max="6665" width="0" style="394" hidden="1" customWidth="1"/>
    <col min="6666" max="6666" width="6.85546875" style="394" customWidth="1"/>
    <col min="6667" max="6667" width="11.42578125" style="394" customWidth="1"/>
    <col min="6668" max="6669" width="0" style="394" hidden="1" customWidth="1"/>
    <col min="6670" max="6670" width="6.7109375" style="394" customWidth="1"/>
    <col min="6671" max="6671" width="11.5703125" style="394" customWidth="1"/>
    <col min="6672" max="6672" width="6.85546875" style="394" customWidth="1"/>
    <col min="6673" max="6912" width="11.42578125" style="394"/>
    <col min="6913" max="6913" width="2.7109375" style="394" customWidth="1"/>
    <col min="6914" max="6914" width="27.7109375" style="394" customWidth="1"/>
    <col min="6915" max="6915" width="4.140625" style="394" customWidth="1"/>
    <col min="6916" max="6916" width="10.85546875" style="394" customWidth="1"/>
    <col min="6917" max="6917" width="14.140625" style="394" customWidth="1"/>
    <col min="6918" max="6918" width="6.5703125" style="394" customWidth="1"/>
    <col min="6919" max="6919" width="2.7109375" style="394" customWidth="1"/>
    <col min="6920" max="6920" width="10.28515625" style="394" customWidth="1"/>
    <col min="6921" max="6921" width="0" style="394" hidden="1" customWidth="1"/>
    <col min="6922" max="6922" width="6.85546875" style="394" customWidth="1"/>
    <col min="6923" max="6923" width="11.42578125" style="394" customWidth="1"/>
    <col min="6924" max="6925" width="0" style="394" hidden="1" customWidth="1"/>
    <col min="6926" max="6926" width="6.7109375" style="394" customWidth="1"/>
    <col min="6927" max="6927" width="11.5703125" style="394" customWidth="1"/>
    <col min="6928" max="6928" width="6.85546875" style="394" customWidth="1"/>
    <col min="6929" max="7168" width="11.42578125" style="394"/>
    <col min="7169" max="7169" width="2.7109375" style="394" customWidth="1"/>
    <col min="7170" max="7170" width="27.7109375" style="394" customWidth="1"/>
    <col min="7171" max="7171" width="4.140625" style="394" customWidth="1"/>
    <col min="7172" max="7172" width="10.85546875" style="394" customWidth="1"/>
    <col min="7173" max="7173" width="14.140625" style="394" customWidth="1"/>
    <col min="7174" max="7174" width="6.5703125" style="394" customWidth="1"/>
    <col min="7175" max="7175" width="2.7109375" style="394" customWidth="1"/>
    <col min="7176" max="7176" width="10.28515625" style="394" customWidth="1"/>
    <col min="7177" max="7177" width="0" style="394" hidden="1" customWidth="1"/>
    <col min="7178" max="7178" width="6.85546875" style="394" customWidth="1"/>
    <col min="7179" max="7179" width="11.42578125" style="394" customWidth="1"/>
    <col min="7180" max="7181" width="0" style="394" hidden="1" customWidth="1"/>
    <col min="7182" max="7182" width="6.7109375" style="394" customWidth="1"/>
    <col min="7183" max="7183" width="11.5703125" style="394" customWidth="1"/>
    <col min="7184" max="7184" width="6.85546875" style="394" customWidth="1"/>
    <col min="7185" max="7424" width="11.42578125" style="394"/>
    <col min="7425" max="7425" width="2.7109375" style="394" customWidth="1"/>
    <col min="7426" max="7426" width="27.7109375" style="394" customWidth="1"/>
    <col min="7427" max="7427" width="4.140625" style="394" customWidth="1"/>
    <col min="7428" max="7428" width="10.85546875" style="394" customWidth="1"/>
    <col min="7429" max="7429" width="14.140625" style="394" customWidth="1"/>
    <col min="7430" max="7430" width="6.5703125" style="394" customWidth="1"/>
    <col min="7431" max="7431" width="2.7109375" style="394" customWidth="1"/>
    <col min="7432" max="7432" width="10.28515625" style="394" customWidth="1"/>
    <col min="7433" max="7433" width="0" style="394" hidden="1" customWidth="1"/>
    <col min="7434" max="7434" width="6.85546875" style="394" customWidth="1"/>
    <col min="7435" max="7435" width="11.42578125" style="394" customWidth="1"/>
    <col min="7436" max="7437" width="0" style="394" hidden="1" customWidth="1"/>
    <col min="7438" max="7438" width="6.7109375" style="394" customWidth="1"/>
    <col min="7439" max="7439" width="11.5703125" style="394" customWidth="1"/>
    <col min="7440" max="7440" width="6.85546875" style="394" customWidth="1"/>
    <col min="7441" max="7680" width="11.42578125" style="394"/>
    <col min="7681" max="7681" width="2.7109375" style="394" customWidth="1"/>
    <col min="7682" max="7682" width="27.7109375" style="394" customWidth="1"/>
    <col min="7683" max="7683" width="4.140625" style="394" customWidth="1"/>
    <col min="7684" max="7684" width="10.85546875" style="394" customWidth="1"/>
    <col min="7685" max="7685" width="14.140625" style="394" customWidth="1"/>
    <col min="7686" max="7686" width="6.5703125" style="394" customWidth="1"/>
    <col min="7687" max="7687" width="2.7109375" style="394" customWidth="1"/>
    <col min="7688" max="7688" width="10.28515625" style="394" customWidth="1"/>
    <col min="7689" max="7689" width="0" style="394" hidden="1" customWidth="1"/>
    <col min="7690" max="7690" width="6.85546875" style="394" customWidth="1"/>
    <col min="7691" max="7691" width="11.42578125" style="394" customWidth="1"/>
    <col min="7692" max="7693" width="0" style="394" hidden="1" customWidth="1"/>
    <col min="7694" max="7694" width="6.7109375" style="394" customWidth="1"/>
    <col min="7695" max="7695" width="11.5703125" style="394" customWidth="1"/>
    <col min="7696" max="7696" width="6.85546875" style="394" customWidth="1"/>
    <col min="7697" max="7936" width="11.42578125" style="394"/>
    <col min="7937" max="7937" width="2.7109375" style="394" customWidth="1"/>
    <col min="7938" max="7938" width="27.7109375" style="394" customWidth="1"/>
    <col min="7939" max="7939" width="4.140625" style="394" customWidth="1"/>
    <col min="7940" max="7940" width="10.85546875" style="394" customWidth="1"/>
    <col min="7941" max="7941" width="14.140625" style="394" customWidth="1"/>
    <col min="7942" max="7942" width="6.5703125" style="394" customWidth="1"/>
    <col min="7943" max="7943" width="2.7109375" style="394" customWidth="1"/>
    <col min="7944" max="7944" width="10.28515625" style="394" customWidth="1"/>
    <col min="7945" max="7945" width="0" style="394" hidden="1" customWidth="1"/>
    <col min="7946" max="7946" width="6.85546875" style="394" customWidth="1"/>
    <col min="7947" max="7947" width="11.42578125" style="394" customWidth="1"/>
    <col min="7948" max="7949" width="0" style="394" hidden="1" customWidth="1"/>
    <col min="7950" max="7950" width="6.7109375" style="394" customWidth="1"/>
    <col min="7951" max="7951" width="11.5703125" style="394" customWidth="1"/>
    <col min="7952" max="7952" width="6.85546875" style="394" customWidth="1"/>
    <col min="7953" max="8192" width="11.42578125" style="394"/>
    <col min="8193" max="8193" width="2.7109375" style="394" customWidth="1"/>
    <col min="8194" max="8194" width="27.7109375" style="394" customWidth="1"/>
    <col min="8195" max="8195" width="4.140625" style="394" customWidth="1"/>
    <col min="8196" max="8196" width="10.85546875" style="394" customWidth="1"/>
    <col min="8197" max="8197" width="14.140625" style="394" customWidth="1"/>
    <col min="8198" max="8198" width="6.5703125" style="394" customWidth="1"/>
    <col min="8199" max="8199" width="2.7109375" style="394" customWidth="1"/>
    <col min="8200" max="8200" width="10.28515625" style="394" customWidth="1"/>
    <col min="8201" max="8201" width="0" style="394" hidden="1" customWidth="1"/>
    <col min="8202" max="8202" width="6.85546875" style="394" customWidth="1"/>
    <col min="8203" max="8203" width="11.42578125" style="394" customWidth="1"/>
    <col min="8204" max="8205" width="0" style="394" hidden="1" customWidth="1"/>
    <col min="8206" max="8206" width="6.7109375" style="394" customWidth="1"/>
    <col min="8207" max="8207" width="11.5703125" style="394" customWidth="1"/>
    <col min="8208" max="8208" width="6.85546875" style="394" customWidth="1"/>
    <col min="8209" max="8448" width="11.42578125" style="394"/>
    <col min="8449" max="8449" width="2.7109375" style="394" customWidth="1"/>
    <col min="8450" max="8450" width="27.7109375" style="394" customWidth="1"/>
    <col min="8451" max="8451" width="4.140625" style="394" customWidth="1"/>
    <col min="8452" max="8452" width="10.85546875" style="394" customWidth="1"/>
    <col min="8453" max="8453" width="14.140625" style="394" customWidth="1"/>
    <col min="8454" max="8454" width="6.5703125" style="394" customWidth="1"/>
    <col min="8455" max="8455" width="2.7109375" style="394" customWidth="1"/>
    <col min="8456" max="8456" width="10.28515625" style="394" customWidth="1"/>
    <col min="8457" max="8457" width="0" style="394" hidden="1" customWidth="1"/>
    <col min="8458" max="8458" width="6.85546875" style="394" customWidth="1"/>
    <col min="8459" max="8459" width="11.42578125" style="394" customWidth="1"/>
    <col min="8460" max="8461" width="0" style="394" hidden="1" customWidth="1"/>
    <col min="8462" max="8462" width="6.7109375" style="394" customWidth="1"/>
    <col min="8463" max="8463" width="11.5703125" style="394" customWidth="1"/>
    <col min="8464" max="8464" width="6.85546875" style="394" customWidth="1"/>
    <col min="8465" max="8704" width="11.42578125" style="394"/>
    <col min="8705" max="8705" width="2.7109375" style="394" customWidth="1"/>
    <col min="8706" max="8706" width="27.7109375" style="394" customWidth="1"/>
    <col min="8707" max="8707" width="4.140625" style="394" customWidth="1"/>
    <col min="8708" max="8708" width="10.85546875" style="394" customWidth="1"/>
    <col min="8709" max="8709" width="14.140625" style="394" customWidth="1"/>
    <col min="8710" max="8710" width="6.5703125" style="394" customWidth="1"/>
    <col min="8711" max="8711" width="2.7109375" style="394" customWidth="1"/>
    <col min="8712" max="8712" width="10.28515625" style="394" customWidth="1"/>
    <col min="8713" max="8713" width="0" style="394" hidden="1" customWidth="1"/>
    <col min="8714" max="8714" width="6.85546875" style="394" customWidth="1"/>
    <col min="8715" max="8715" width="11.42578125" style="394" customWidth="1"/>
    <col min="8716" max="8717" width="0" style="394" hidden="1" customWidth="1"/>
    <col min="8718" max="8718" width="6.7109375" style="394" customWidth="1"/>
    <col min="8719" max="8719" width="11.5703125" style="394" customWidth="1"/>
    <col min="8720" max="8720" width="6.85546875" style="394" customWidth="1"/>
    <col min="8721" max="8960" width="11.42578125" style="394"/>
    <col min="8961" max="8961" width="2.7109375" style="394" customWidth="1"/>
    <col min="8962" max="8962" width="27.7109375" style="394" customWidth="1"/>
    <col min="8963" max="8963" width="4.140625" style="394" customWidth="1"/>
    <col min="8964" max="8964" width="10.85546875" style="394" customWidth="1"/>
    <col min="8965" max="8965" width="14.140625" style="394" customWidth="1"/>
    <col min="8966" max="8966" width="6.5703125" style="394" customWidth="1"/>
    <col min="8967" max="8967" width="2.7109375" style="394" customWidth="1"/>
    <col min="8968" max="8968" width="10.28515625" style="394" customWidth="1"/>
    <col min="8969" max="8969" width="0" style="394" hidden="1" customWidth="1"/>
    <col min="8970" max="8970" width="6.85546875" style="394" customWidth="1"/>
    <col min="8971" max="8971" width="11.42578125" style="394" customWidth="1"/>
    <col min="8972" max="8973" width="0" style="394" hidden="1" customWidth="1"/>
    <col min="8974" max="8974" width="6.7109375" style="394" customWidth="1"/>
    <col min="8975" max="8975" width="11.5703125" style="394" customWidth="1"/>
    <col min="8976" max="8976" width="6.85546875" style="394" customWidth="1"/>
    <col min="8977" max="9216" width="11.42578125" style="394"/>
    <col min="9217" max="9217" width="2.7109375" style="394" customWidth="1"/>
    <col min="9218" max="9218" width="27.7109375" style="394" customWidth="1"/>
    <col min="9219" max="9219" width="4.140625" style="394" customWidth="1"/>
    <col min="9220" max="9220" width="10.85546875" style="394" customWidth="1"/>
    <col min="9221" max="9221" width="14.140625" style="394" customWidth="1"/>
    <col min="9222" max="9222" width="6.5703125" style="394" customWidth="1"/>
    <col min="9223" max="9223" width="2.7109375" style="394" customWidth="1"/>
    <col min="9224" max="9224" width="10.28515625" style="394" customWidth="1"/>
    <col min="9225" max="9225" width="0" style="394" hidden="1" customWidth="1"/>
    <col min="9226" max="9226" width="6.85546875" style="394" customWidth="1"/>
    <col min="9227" max="9227" width="11.42578125" style="394" customWidth="1"/>
    <col min="9228" max="9229" width="0" style="394" hidden="1" customWidth="1"/>
    <col min="9230" max="9230" width="6.7109375" style="394" customWidth="1"/>
    <col min="9231" max="9231" width="11.5703125" style="394" customWidth="1"/>
    <col min="9232" max="9232" width="6.85546875" style="394" customWidth="1"/>
    <col min="9233" max="9472" width="11.42578125" style="394"/>
    <col min="9473" max="9473" width="2.7109375" style="394" customWidth="1"/>
    <col min="9474" max="9474" width="27.7109375" style="394" customWidth="1"/>
    <col min="9475" max="9475" width="4.140625" style="394" customWidth="1"/>
    <col min="9476" max="9476" width="10.85546875" style="394" customWidth="1"/>
    <col min="9477" max="9477" width="14.140625" style="394" customWidth="1"/>
    <col min="9478" max="9478" width="6.5703125" style="394" customWidth="1"/>
    <col min="9479" max="9479" width="2.7109375" style="394" customWidth="1"/>
    <col min="9480" max="9480" width="10.28515625" style="394" customWidth="1"/>
    <col min="9481" max="9481" width="0" style="394" hidden="1" customWidth="1"/>
    <col min="9482" max="9482" width="6.85546875" style="394" customWidth="1"/>
    <col min="9483" max="9483" width="11.42578125" style="394" customWidth="1"/>
    <col min="9484" max="9485" width="0" style="394" hidden="1" customWidth="1"/>
    <col min="9486" max="9486" width="6.7109375" style="394" customWidth="1"/>
    <col min="9487" max="9487" width="11.5703125" style="394" customWidth="1"/>
    <col min="9488" max="9488" width="6.85546875" style="394" customWidth="1"/>
    <col min="9489" max="9728" width="11.42578125" style="394"/>
    <col min="9729" max="9729" width="2.7109375" style="394" customWidth="1"/>
    <col min="9730" max="9730" width="27.7109375" style="394" customWidth="1"/>
    <col min="9731" max="9731" width="4.140625" style="394" customWidth="1"/>
    <col min="9732" max="9732" width="10.85546875" style="394" customWidth="1"/>
    <col min="9733" max="9733" width="14.140625" style="394" customWidth="1"/>
    <col min="9734" max="9734" width="6.5703125" style="394" customWidth="1"/>
    <col min="9735" max="9735" width="2.7109375" style="394" customWidth="1"/>
    <col min="9736" max="9736" width="10.28515625" style="394" customWidth="1"/>
    <col min="9737" max="9737" width="0" style="394" hidden="1" customWidth="1"/>
    <col min="9738" max="9738" width="6.85546875" style="394" customWidth="1"/>
    <col min="9739" max="9739" width="11.42578125" style="394" customWidth="1"/>
    <col min="9740" max="9741" width="0" style="394" hidden="1" customWidth="1"/>
    <col min="9742" max="9742" width="6.7109375" style="394" customWidth="1"/>
    <col min="9743" max="9743" width="11.5703125" style="394" customWidth="1"/>
    <col min="9744" max="9744" width="6.85546875" style="394" customWidth="1"/>
    <col min="9745" max="9984" width="11.42578125" style="394"/>
    <col min="9985" max="9985" width="2.7109375" style="394" customWidth="1"/>
    <col min="9986" max="9986" width="27.7109375" style="394" customWidth="1"/>
    <col min="9987" max="9987" width="4.140625" style="394" customWidth="1"/>
    <col min="9988" max="9988" width="10.85546875" style="394" customWidth="1"/>
    <col min="9989" max="9989" width="14.140625" style="394" customWidth="1"/>
    <col min="9990" max="9990" width="6.5703125" style="394" customWidth="1"/>
    <col min="9991" max="9991" width="2.7109375" style="394" customWidth="1"/>
    <col min="9992" max="9992" width="10.28515625" style="394" customWidth="1"/>
    <col min="9993" max="9993" width="0" style="394" hidden="1" customWidth="1"/>
    <col min="9994" max="9994" width="6.85546875" style="394" customWidth="1"/>
    <col min="9995" max="9995" width="11.42578125" style="394" customWidth="1"/>
    <col min="9996" max="9997" width="0" style="394" hidden="1" customWidth="1"/>
    <col min="9998" max="9998" width="6.7109375" style="394" customWidth="1"/>
    <col min="9999" max="9999" width="11.5703125" style="394" customWidth="1"/>
    <col min="10000" max="10000" width="6.85546875" style="394" customWidth="1"/>
    <col min="10001" max="10240" width="11.42578125" style="394"/>
    <col min="10241" max="10241" width="2.7109375" style="394" customWidth="1"/>
    <col min="10242" max="10242" width="27.7109375" style="394" customWidth="1"/>
    <col min="10243" max="10243" width="4.140625" style="394" customWidth="1"/>
    <col min="10244" max="10244" width="10.85546875" style="394" customWidth="1"/>
    <col min="10245" max="10245" width="14.140625" style="394" customWidth="1"/>
    <col min="10246" max="10246" width="6.5703125" style="394" customWidth="1"/>
    <col min="10247" max="10247" width="2.7109375" style="394" customWidth="1"/>
    <col min="10248" max="10248" width="10.28515625" style="394" customWidth="1"/>
    <col min="10249" max="10249" width="0" style="394" hidden="1" customWidth="1"/>
    <col min="10250" max="10250" width="6.85546875" style="394" customWidth="1"/>
    <col min="10251" max="10251" width="11.42578125" style="394" customWidth="1"/>
    <col min="10252" max="10253" width="0" style="394" hidden="1" customWidth="1"/>
    <col min="10254" max="10254" width="6.7109375" style="394" customWidth="1"/>
    <col min="10255" max="10255" width="11.5703125" style="394" customWidth="1"/>
    <col min="10256" max="10256" width="6.85546875" style="394" customWidth="1"/>
    <col min="10257" max="10496" width="11.42578125" style="394"/>
    <col min="10497" max="10497" width="2.7109375" style="394" customWidth="1"/>
    <col min="10498" max="10498" width="27.7109375" style="394" customWidth="1"/>
    <col min="10499" max="10499" width="4.140625" style="394" customWidth="1"/>
    <col min="10500" max="10500" width="10.85546875" style="394" customWidth="1"/>
    <col min="10501" max="10501" width="14.140625" style="394" customWidth="1"/>
    <col min="10502" max="10502" width="6.5703125" style="394" customWidth="1"/>
    <col min="10503" max="10503" width="2.7109375" style="394" customWidth="1"/>
    <col min="10504" max="10504" width="10.28515625" style="394" customWidth="1"/>
    <col min="10505" max="10505" width="0" style="394" hidden="1" customWidth="1"/>
    <col min="10506" max="10506" width="6.85546875" style="394" customWidth="1"/>
    <col min="10507" max="10507" width="11.42578125" style="394" customWidth="1"/>
    <col min="10508" max="10509" width="0" style="394" hidden="1" customWidth="1"/>
    <col min="10510" max="10510" width="6.7109375" style="394" customWidth="1"/>
    <col min="10511" max="10511" width="11.5703125" style="394" customWidth="1"/>
    <col min="10512" max="10512" width="6.85546875" style="394" customWidth="1"/>
    <col min="10513" max="10752" width="11.42578125" style="394"/>
    <col min="10753" max="10753" width="2.7109375" style="394" customWidth="1"/>
    <col min="10754" max="10754" width="27.7109375" style="394" customWidth="1"/>
    <col min="10755" max="10755" width="4.140625" style="394" customWidth="1"/>
    <col min="10756" max="10756" width="10.85546875" style="394" customWidth="1"/>
    <col min="10757" max="10757" width="14.140625" style="394" customWidth="1"/>
    <col min="10758" max="10758" width="6.5703125" style="394" customWidth="1"/>
    <col min="10759" max="10759" width="2.7109375" style="394" customWidth="1"/>
    <col min="10760" max="10760" width="10.28515625" style="394" customWidth="1"/>
    <col min="10761" max="10761" width="0" style="394" hidden="1" customWidth="1"/>
    <col min="10762" max="10762" width="6.85546875" style="394" customWidth="1"/>
    <col min="10763" max="10763" width="11.42578125" style="394" customWidth="1"/>
    <col min="10764" max="10765" width="0" style="394" hidden="1" customWidth="1"/>
    <col min="10766" max="10766" width="6.7109375" style="394" customWidth="1"/>
    <col min="10767" max="10767" width="11.5703125" style="394" customWidth="1"/>
    <col min="10768" max="10768" width="6.85546875" style="394" customWidth="1"/>
    <col min="10769" max="11008" width="11.42578125" style="394"/>
    <col min="11009" max="11009" width="2.7109375" style="394" customWidth="1"/>
    <col min="11010" max="11010" width="27.7109375" style="394" customWidth="1"/>
    <col min="11011" max="11011" width="4.140625" style="394" customWidth="1"/>
    <col min="11012" max="11012" width="10.85546875" style="394" customWidth="1"/>
    <col min="11013" max="11013" width="14.140625" style="394" customWidth="1"/>
    <col min="11014" max="11014" width="6.5703125" style="394" customWidth="1"/>
    <col min="11015" max="11015" width="2.7109375" style="394" customWidth="1"/>
    <col min="11016" max="11016" width="10.28515625" style="394" customWidth="1"/>
    <col min="11017" max="11017" width="0" style="394" hidden="1" customWidth="1"/>
    <col min="11018" max="11018" width="6.85546875" style="394" customWidth="1"/>
    <col min="11019" max="11019" width="11.42578125" style="394" customWidth="1"/>
    <col min="11020" max="11021" width="0" style="394" hidden="1" customWidth="1"/>
    <col min="11022" max="11022" width="6.7109375" style="394" customWidth="1"/>
    <col min="11023" max="11023" width="11.5703125" style="394" customWidth="1"/>
    <col min="11024" max="11024" width="6.85546875" style="394" customWidth="1"/>
    <col min="11025" max="11264" width="11.42578125" style="394"/>
    <col min="11265" max="11265" width="2.7109375" style="394" customWidth="1"/>
    <col min="11266" max="11266" width="27.7109375" style="394" customWidth="1"/>
    <col min="11267" max="11267" width="4.140625" style="394" customWidth="1"/>
    <col min="11268" max="11268" width="10.85546875" style="394" customWidth="1"/>
    <col min="11269" max="11269" width="14.140625" style="394" customWidth="1"/>
    <col min="11270" max="11270" width="6.5703125" style="394" customWidth="1"/>
    <col min="11271" max="11271" width="2.7109375" style="394" customWidth="1"/>
    <col min="11272" max="11272" width="10.28515625" style="394" customWidth="1"/>
    <col min="11273" max="11273" width="0" style="394" hidden="1" customWidth="1"/>
    <col min="11274" max="11274" width="6.85546875" style="394" customWidth="1"/>
    <col min="11275" max="11275" width="11.42578125" style="394" customWidth="1"/>
    <col min="11276" max="11277" width="0" style="394" hidden="1" customWidth="1"/>
    <col min="11278" max="11278" width="6.7109375" style="394" customWidth="1"/>
    <col min="11279" max="11279" width="11.5703125" style="394" customWidth="1"/>
    <col min="11280" max="11280" width="6.85546875" style="394" customWidth="1"/>
    <col min="11281" max="11520" width="11.42578125" style="394"/>
    <col min="11521" max="11521" width="2.7109375" style="394" customWidth="1"/>
    <col min="11522" max="11522" width="27.7109375" style="394" customWidth="1"/>
    <col min="11523" max="11523" width="4.140625" style="394" customWidth="1"/>
    <col min="11524" max="11524" width="10.85546875" style="394" customWidth="1"/>
    <col min="11525" max="11525" width="14.140625" style="394" customWidth="1"/>
    <col min="11526" max="11526" width="6.5703125" style="394" customWidth="1"/>
    <col min="11527" max="11527" width="2.7109375" style="394" customWidth="1"/>
    <col min="11528" max="11528" width="10.28515625" style="394" customWidth="1"/>
    <col min="11529" max="11529" width="0" style="394" hidden="1" customWidth="1"/>
    <col min="11530" max="11530" width="6.85546875" style="394" customWidth="1"/>
    <col min="11531" max="11531" width="11.42578125" style="394" customWidth="1"/>
    <col min="11532" max="11533" width="0" style="394" hidden="1" customWidth="1"/>
    <col min="11534" max="11534" width="6.7109375" style="394" customWidth="1"/>
    <col min="11535" max="11535" width="11.5703125" style="394" customWidth="1"/>
    <col min="11536" max="11536" width="6.85546875" style="394" customWidth="1"/>
    <col min="11537" max="11776" width="11.42578125" style="394"/>
    <col min="11777" max="11777" width="2.7109375" style="394" customWidth="1"/>
    <col min="11778" max="11778" width="27.7109375" style="394" customWidth="1"/>
    <col min="11779" max="11779" width="4.140625" style="394" customWidth="1"/>
    <col min="11780" max="11780" width="10.85546875" style="394" customWidth="1"/>
    <col min="11781" max="11781" width="14.140625" style="394" customWidth="1"/>
    <col min="11782" max="11782" width="6.5703125" style="394" customWidth="1"/>
    <col min="11783" max="11783" width="2.7109375" style="394" customWidth="1"/>
    <col min="11784" max="11784" width="10.28515625" style="394" customWidth="1"/>
    <col min="11785" max="11785" width="0" style="394" hidden="1" customWidth="1"/>
    <col min="11786" max="11786" width="6.85546875" style="394" customWidth="1"/>
    <col min="11787" max="11787" width="11.42578125" style="394" customWidth="1"/>
    <col min="11788" max="11789" width="0" style="394" hidden="1" customWidth="1"/>
    <col min="11790" max="11790" width="6.7109375" style="394" customWidth="1"/>
    <col min="11791" max="11791" width="11.5703125" style="394" customWidth="1"/>
    <col min="11792" max="11792" width="6.85546875" style="394" customWidth="1"/>
    <col min="11793" max="12032" width="11.42578125" style="394"/>
    <col min="12033" max="12033" width="2.7109375" style="394" customWidth="1"/>
    <col min="12034" max="12034" width="27.7109375" style="394" customWidth="1"/>
    <col min="12035" max="12035" width="4.140625" style="394" customWidth="1"/>
    <col min="12036" max="12036" width="10.85546875" style="394" customWidth="1"/>
    <col min="12037" max="12037" width="14.140625" style="394" customWidth="1"/>
    <col min="12038" max="12038" width="6.5703125" style="394" customWidth="1"/>
    <col min="12039" max="12039" width="2.7109375" style="394" customWidth="1"/>
    <col min="12040" max="12040" width="10.28515625" style="394" customWidth="1"/>
    <col min="12041" max="12041" width="0" style="394" hidden="1" customWidth="1"/>
    <col min="12042" max="12042" width="6.85546875" style="394" customWidth="1"/>
    <col min="12043" max="12043" width="11.42578125" style="394" customWidth="1"/>
    <col min="12044" max="12045" width="0" style="394" hidden="1" customWidth="1"/>
    <col min="12046" max="12046" width="6.7109375" style="394" customWidth="1"/>
    <col min="12047" max="12047" width="11.5703125" style="394" customWidth="1"/>
    <col min="12048" max="12048" width="6.85546875" style="394" customWidth="1"/>
    <col min="12049" max="12288" width="11.42578125" style="394"/>
    <col min="12289" max="12289" width="2.7109375" style="394" customWidth="1"/>
    <col min="12290" max="12290" width="27.7109375" style="394" customWidth="1"/>
    <col min="12291" max="12291" width="4.140625" style="394" customWidth="1"/>
    <col min="12292" max="12292" width="10.85546875" style="394" customWidth="1"/>
    <col min="12293" max="12293" width="14.140625" style="394" customWidth="1"/>
    <col min="12294" max="12294" width="6.5703125" style="394" customWidth="1"/>
    <col min="12295" max="12295" width="2.7109375" style="394" customWidth="1"/>
    <col min="12296" max="12296" width="10.28515625" style="394" customWidth="1"/>
    <col min="12297" max="12297" width="0" style="394" hidden="1" customWidth="1"/>
    <col min="12298" max="12298" width="6.85546875" style="394" customWidth="1"/>
    <col min="12299" max="12299" width="11.42578125" style="394" customWidth="1"/>
    <col min="12300" max="12301" width="0" style="394" hidden="1" customWidth="1"/>
    <col min="12302" max="12302" width="6.7109375" style="394" customWidth="1"/>
    <col min="12303" max="12303" width="11.5703125" style="394" customWidth="1"/>
    <col min="12304" max="12304" width="6.85546875" style="394" customWidth="1"/>
    <col min="12305" max="12544" width="11.42578125" style="394"/>
    <col min="12545" max="12545" width="2.7109375" style="394" customWidth="1"/>
    <col min="12546" max="12546" width="27.7109375" style="394" customWidth="1"/>
    <col min="12547" max="12547" width="4.140625" style="394" customWidth="1"/>
    <col min="12548" max="12548" width="10.85546875" style="394" customWidth="1"/>
    <col min="12549" max="12549" width="14.140625" style="394" customWidth="1"/>
    <col min="12550" max="12550" width="6.5703125" style="394" customWidth="1"/>
    <col min="12551" max="12551" width="2.7109375" style="394" customWidth="1"/>
    <col min="12552" max="12552" width="10.28515625" style="394" customWidth="1"/>
    <col min="12553" max="12553" width="0" style="394" hidden="1" customWidth="1"/>
    <col min="12554" max="12554" width="6.85546875" style="394" customWidth="1"/>
    <col min="12555" max="12555" width="11.42578125" style="394" customWidth="1"/>
    <col min="12556" max="12557" width="0" style="394" hidden="1" customWidth="1"/>
    <col min="12558" max="12558" width="6.7109375" style="394" customWidth="1"/>
    <col min="12559" max="12559" width="11.5703125" style="394" customWidth="1"/>
    <col min="12560" max="12560" width="6.85546875" style="394" customWidth="1"/>
    <col min="12561" max="12800" width="11.42578125" style="394"/>
    <col min="12801" max="12801" width="2.7109375" style="394" customWidth="1"/>
    <col min="12802" max="12802" width="27.7109375" style="394" customWidth="1"/>
    <col min="12803" max="12803" width="4.140625" style="394" customWidth="1"/>
    <col min="12804" max="12804" width="10.85546875" style="394" customWidth="1"/>
    <col min="12805" max="12805" width="14.140625" style="394" customWidth="1"/>
    <col min="12806" max="12806" width="6.5703125" style="394" customWidth="1"/>
    <col min="12807" max="12807" width="2.7109375" style="394" customWidth="1"/>
    <col min="12808" max="12808" width="10.28515625" style="394" customWidth="1"/>
    <col min="12809" max="12809" width="0" style="394" hidden="1" customWidth="1"/>
    <col min="12810" max="12810" width="6.85546875" style="394" customWidth="1"/>
    <col min="12811" max="12811" width="11.42578125" style="394" customWidth="1"/>
    <col min="12812" max="12813" width="0" style="394" hidden="1" customWidth="1"/>
    <col min="12814" max="12814" width="6.7109375" style="394" customWidth="1"/>
    <col min="12815" max="12815" width="11.5703125" style="394" customWidth="1"/>
    <col min="12816" max="12816" width="6.85546875" style="394" customWidth="1"/>
    <col min="12817" max="13056" width="11.42578125" style="394"/>
    <col min="13057" max="13057" width="2.7109375" style="394" customWidth="1"/>
    <col min="13058" max="13058" width="27.7109375" style="394" customWidth="1"/>
    <col min="13059" max="13059" width="4.140625" style="394" customWidth="1"/>
    <col min="13060" max="13060" width="10.85546875" style="394" customWidth="1"/>
    <col min="13061" max="13061" width="14.140625" style="394" customWidth="1"/>
    <col min="13062" max="13062" width="6.5703125" style="394" customWidth="1"/>
    <col min="13063" max="13063" width="2.7109375" style="394" customWidth="1"/>
    <col min="13064" max="13064" width="10.28515625" style="394" customWidth="1"/>
    <col min="13065" max="13065" width="0" style="394" hidden="1" customWidth="1"/>
    <col min="13066" max="13066" width="6.85546875" style="394" customWidth="1"/>
    <col min="13067" max="13067" width="11.42578125" style="394" customWidth="1"/>
    <col min="13068" max="13069" width="0" style="394" hidden="1" customWidth="1"/>
    <col min="13070" max="13070" width="6.7109375" style="394" customWidth="1"/>
    <col min="13071" max="13071" width="11.5703125" style="394" customWidth="1"/>
    <col min="13072" max="13072" width="6.85546875" style="394" customWidth="1"/>
    <col min="13073" max="13312" width="11.42578125" style="394"/>
    <col min="13313" max="13313" width="2.7109375" style="394" customWidth="1"/>
    <col min="13314" max="13314" width="27.7109375" style="394" customWidth="1"/>
    <col min="13315" max="13315" width="4.140625" style="394" customWidth="1"/>
    <col min="13316" max="13316" width="10.85546875" style="394" customWidth="1"/>
    <col min="13317" max="13317" width="14.140625" style="394" customWidth="1"/>
    <col min="13318" max="13318" width="6.5703125" style="394" customWidth="1"/>
    <col min="13319" max="13319" width="2.7109375" style="394" customWidth="1"/>
    <col min="13320" max="13320" width="10.28515625" style="394" customWidth="1"/>
    <col min="13321" max="13321" width="0" style="394" hidden="1" customWidth="1"/>
    <col min="13322" max="13322" width="6.85546875" style="394" customWidth="1"/>
    <col min="13323" max="13323" width="11.42578125" style="394" customWidth="1"/>
    <col min="13324" max="13325" width="0" style="394" hidden="1" customWidth="1"/>
    <col min="13326" max="13326" width="6.7109375" style="394" customWidth="1"/>
    <col min="13327" max="13327" width="11.5703125" style="394" customWidth="1"/>
    <col min="13328" max="13328" width="6.85546875" style="394" customWidth="1"/>
    <col min="13329" max="13568" width="11.42578125" style="394"/>
    <col min="13569" max="13569" width="2.7109375" style="394" customWidth="1"/>
    <col min="13570" max="13570" width="27.7109375" style="394" customWidth="1"/>
    <col min="13571" max="13571" width="4.140625" style="394" customWidth="1"/>
    <col min="13572" max="13572" width="10.85546875" style="394" customWidth="1"/>
    <col min="13573" max="13573" width="14.140625" style="394" customWidth="1"/>
    <col min="13574" max="13574" width="6.5703125" style="394" customWidth="1"/>
    <col min="13575" max="13575" width="2.7109375" style="394" customWidth="1"/>
    <col min="13576" max="13576" width="10.28515625" style="394" customWidth="1"/>
    <col min="13577" max="13577" width="0" style="394" hidden="1" customWidth="1"/>
    <col min="13578" max="13578" width="6.85546875" style="394" customWidth="1"/>
    <col min="13579" max="13579" width="11.42578125" style="394" customWidth="1"/>
    <col min="13580" max="13581" width="0" style="394" hidden="1" customWidth="1"/>
    <col min="13582" max="13582" width="6.7109375" style="394" customWidth="1"/>
    <col min="13583" max="13583" width="11.5703125" style="394" customWidth="1"/>
    <col min="13584" max="13584" width="6.85546875" style="394" customWidth="1"/>
    <col min="13585" max="13824" width="11.42578125" style="394"/>
    <col min="13825" max="13825" width="2.7109375" style="394" customWidth="1"/>
    <col min="13826" max="13826" width="27.7109375" style="394" customWidth="1"/>
    <col min="13827" max="13827" width="4.140625" style="394" customWidth="1"/>
    <col min="13828" max="13828" width="10.85546875" style="394" customWidth="1"/>
    <col min="13829" max="13829" width="14.140625" style="394" customWidth="1"/>
    <col min="13830" max="13830" width="6.5703125" style="394" customWidth="1"/>
    <col min="13831" max="13831" width="2.7109375" style="394" customWidth="1"/>
    <col min="13832" max="13832" width="10.28515625" style="394" customWidth="1"/>
    <col min="13833" max="13833" width="0" style="394" hidden="1" customWidth="1"/>
    <col min="13834" max="13834" width="6.85546875" style="394" customWidth="1"/>
    <col min="13835" max="13835" width="11.42578125" style="394" customWidth="1"/>
    <col min="13836" max="13837" width="0" style="394" hidden="1" customWidth="1"/>
    <col min="13838" max="13838" width="6.7109375" style="394" customWidth="1"/>
    <col min="13839" max="13839" width="11.5703125" style="394" customWidth="1"/>
    <col min="13840" max="13840" width="6.85546875" style="394" customWidth="1"/>
    <col min="13841" max="14080" width="11.42578125" style="394"/>
    <col min="14081" max="14081" width="2.7109375" style="394" customWidth="1"/>
    <col min="14082" max="14082" width="27.7109375" style="394" customWidth="1"/>
    <col min="14083" max="14083" width="4.140625" style="394" customWidth="1"/>
    <col min="14084" max="14084" width="10.85546875" style="394" customWidth="1"/>
    <col min="14085" max="14085" width="14.140625" style="394" customWidth="1"/>
    <col min="14086" max="14086" width="6.5703125" style="394" customWidth="1"/>
    <col min="14087" max="14087" width="2.7109375" style="394" customWidth="1"/>
    <col min="14088" max="14088" width="10.28515625" style="394" customWidth="1"/>
    <col min="14089" max="14089" width="0" style="394" hidden="1" customWidth="1"/>
    <col min="14090" max="14090" width="6.85546875" style="394" customWidth="1"/>
    <col min="14091" max="14091" width="11.42578125" style="394" customWidth="1"/>
    <col min="14092" max="14093" width="0" style="394" hidden="1" customWidth="1"/>
    <col min="14094" max="14094" width="6.7109375" style="394" customWidth="1"/>
    <col min="14095" max="14095" width="11.5703125" style="394" customWidth="1"/>
    <col min="14096" max="14096" width="6.85546875" style="394" customWidth="1"/>
    <col min="14097" max="14336" width="11.42578125" style="394"/>
    <col min="14337" max="14337" width="2.7109375" style="394" customWidth="1"/>
    <col min="14338" max="14338" width="27.7109375" style="394" customWidth="1"/>
    <col min="14339" max="14339" width="4.140625" style="394" customWidth="1"/>
    <col min="14340" max="14340" width="10.85546875" style="394" customWidth="1"/>
    <col min="14341" max="14341" width="14.140625" style="394" customWidth="1"/>
    <col min="14342" max="14342" width="6.5703125" style="394" customWidth="1"/>
    <col min="14343" max="14343" width="2.7109375" style="394" customWidth="1"/>
    <col min="14344" max="14344" width="10.28515625" style="394" customWidth="1"/>
    <col min="14345" max="14345" width="0" style="394" hidden="1" customWidth="1"/>
    <col min="14346" max="14346" width="6.85546875" style="394" customWidth="1"/>
    <col min="14347" max="14347" width="11.42578125" style="394" customWidth="1"/>
    <col min="14348" max="14349" width="0" style="394" hidden="1" customWidth="1"/>
    <col min="14350" max="14350" width="6.7109375" style="394" customWidth="1"/>
    <col min="14351" max="14351" width="11.5703125" style="394" customWidth="1"/>
    <col min="14352" max="14352" width="6.85546875" style="394" customWidth="1"/>
    <col min="14353" max="14592" width="11.42578125" style="394"/>
    <col min="14593" max="14593" width="2.7109375" style="394" customWidth="1"/>
    <col min="14594" max="14594" width="27.7109375" style="394" customWidth="1"/>
    <col min="14595" max="14595" width="4.140625" style="394" customWidth="1"/>
    <col min="14596" max="14596" width="10.85546875" style="394" customWidth="1"/>
    <col min="14597" max="14597" width="14.140625" style="394" customWidth="1"/>
    <col min="14598" max="14598" width="6.5703125" style="394" customWidth="1"/>
    <col min="14599" max="14599" width="2.7109375" style="394" customWidth="1"/>
    <col min="14600" max="14600" width="10.28515625" style="394" customWidth="1"/>
    <col min="14601" max="14601" width="0" style="394" hidden="1" customWidth="1"/>
    <col min="14602" max="14602" width="6.85546875" style="394" customWidth="1"/>
    <col min="14603" max="14603" width="11.42578125" style="394" customWidth="1"/>
    <col min="14604" max="14605" width="0" style="394" hidden="1" customWidth="1"/>
    <col min="14606" max="14606" width="6.7109375" style="394" customWidth="1"/>
    <col min="14607" max="14607" width="11.5703125" style="394" customWidth="1"/>
    <col min="14608" max="14608" width="6.85546875" style="394" customWidth="1"/>
    <col min="14609" max="14848" width="11.42578125" style="394"/>
    <col min="14849" max="14849" width="2.7109375" style="394" customWidth="1"/>
    <col min="14850" max="14850" width="27.7109375" style="394" customWidth="1"/>
    <col min="14851" max="14851" width="4.140625" style="394" customWidth="1"/>
    <col min="14852" max="14852" width="10.85546875" style="394" customWidth="1"/>
    <col min="14853" max="14853" width="14.140625" style="394" customWidth="1"/>
    <col min="14854" max="14854" width="6.5703125" style="394" customWidth="1"/>
    <col min="14855" max="14855" width="2.7109375" style="394" customWidth="1"/>
    <col min="14856" max="14856" width="10.28515625" style="394" customWidth="1"/>
    <col min="14857" max="14857" width="0" style="394" hidden="1" customWidth="1"/>
    <col min="14858" max="14858" width="6.85546875" style="394" customWidth="1"/>
    <col min="14859" max="14859" width="11.42578125" style="394" customWidth="1"/>
    <col min="14860" max="14861" width="0" style="394" hidden="1" customWidth="1"/>
    <col min="14862" max="14862" width="6.7109375" style="394" customWidth="1"/>
    <col min="14863" max="14863" width="11.5703125" style="394" customWidth="1"/>
    <col min="14864" max="14864" width="6.85546875" style="394" customWidth="1"/>
    <col min="14865" max="15104" width="11.42578125" style="394"/>
    <col min="15105" max="15105" width="2.7109375" style="394" customWidth="1"/>
    <col min="15106" max="15106" width="27.7109375" style="394" customWidth="1"/>
    <col min="15107" max="15107" width="4.140625" style="394" customWidth="1"/>
    <col min="15108" max="15108" width="10.85546875" style="394" customWidth="1"/>
    <col min="15109" max="15109" width="14.140625" style="394" customWidth="1"/>
    <col min="15110" max="15110" width="6.5703125" style="394" customWidth="1"/>
    <col min="15111" max="15111" width="2.7109375" style="394" customWidth="1"/>
    <col min="15112" max="15112" width="10.28515625" style="394" customWidth="1"/>
    <col min="15113" max="15113" width="0" style="394" hidden="1" customWidth="1"/>
    <col min="15114" max="15114" width="6.85546875" style="394" customWidth="1"/>
    <col min="15115" max="15115" width="11.42578125" style="394" customWidth="1"/>
    <col min="15116" max="15117" width="0" style="394" hidden="1" customWidth="1"/>
    <col min="15118" max="15118" width="6.7109375" style="394" customWidth="1"/>
    <col min="15119" max="15119" width="11.5703125" style="394" customWidth="1"/>
    <col min="15120" max="15120" width="6.85546875" style="394" customWidth="1"/>
    <col min="15121" max="15360" width="11.42578125" style="394"/>
    <col min="15361" max="15361" width="2.7109375" style="394" customWidth="1"/>
    <col min="15362" max="15362" width="27.7109375" style="394" customWidth="1"/>
    <col min="15363" max="15363" width="4.140625" style="394" customWidth="1"/>
    <col min="15364" max="15364" width="10.85546875" style="394" customWidth="1"/>
    <col min="15365" max="15365" width="14.140625" style="394" customWidth="1"/>
    <col min="15366" max="15366" width="6.5703125" style="394" customWidth="1"/>
    <col min="15367" max="15367" width="2.7109375" style="394" customWidth="1"/>
    <col min="15368" max="15368" width="10.28515625" style="394" customWidth="1"/>
    <col min="15369" max="15369" width="0" style="394" hidden="1" customWidth="1"/>
    <col min="15370" max="15370" width="6.85546875" style="394" customWidth="1"/>
    <col min="15371" max="15371" width="11.42578125" style="394" customWidth="1"/>
    <col min="15372" max="15373" width="0" style="394" hidden="1" customWidth="1"/>
    <col min="15374" max="15374" width="6.7109375" style="394" customWidth="1"/>
    <col min="15375" max="15375" width="11.5703125" style="394" customWidth="1"/>
    <col min="15376" max="15376" width="6.85546875" style="394" customWidth="1"/>
    <col min="15377" max="15616" width="11.42578125" style="394"/>
    <col min="15617" max="15617" width="2.7109375" style="394" customWidth="1"/>
    <col min="15618" max="15618" width="27.7109375" style="394" customWidth="1"/>
    <col min="15619" max="15619" width="4.140625" style="394" customWidth="1"/>
    <col min="15620" max="15620" width="10.85546875" style="394" customWidth="1"/>
    <col min="15621" max="15621" width="14.140625" style="394" customWidth="1"/>
    <col min="15622" max="15622" width="6.5703125" style="394" customWidth="1"/>
    <col min="15623" max="15623" width="2.7109375" style="394" customWidth="1"/>
    <col min="15624" max="15624" width="10.28515625" style="394" customWidth="1"/>
    <col min="15625" max="15625" width="0" style="394" hidden="1" customWidth="1"/>
    <col min="15626" max="15626" width="6.85546875" style="394" customWidth="1"/>
    <col min="15627" max="15627" width="11.42578125" style="394" customWidth="1"/>
    <col min="15628" max="15629" width="0" style="394" hidden="1" customWidth="1"/>
    <col min="15630" max="15630" width="6.7109375" style="394" customWidth="1"/>
    <col min="15631" max="15631" width="11.5703125" style="394" customWidth="1"/>
    <col min="15632" max="15632" width="6.85546875" style="394" customWidth="1"/>
    <col min="15633" max="15872" width="11.42578125" style="394"/>
    <col min="15873" max="15873" width="2.7109375" style="394" customWidth="1"/>
    <col min="15874" max="15874" width="27.7109375" style="394" customWidth="1"/>
    <col min="15875" max="15875" width="4.140625" style="394" customWidth="1"/>
    <col min="15876" max="15876" width="10.85546875" style="394" customWidth="1"/>
    <col min="15877" max="15877" width="14.140625" style="394" customWidth="1"/>
    <col min="15878" max="15878" width="6.5703125" style="394" customWidth="1"/>
    <col min="15879" max="15879" width="2.7109375" style="394" customWidth="1"/>
    <col min="15880" max="15880" width="10.28515625" style="394" customWidth="1"/>
    <col min="15881" max="15881" width="0" style="394" hidden="1" customWidth="1"/>
    <col min="15882" max="15882" width="6.85546875" style="394" customWidth="1"/>
    <col min="15883" max="15883" width="11.42578125" style="394" customWidth="1"/>
    <col min="15884" max="15885" width="0" style="394" hidden="1" customWidth="1"/>
    <col min="15886" max="15886" width="6.7109375" style="394" customWidth="1"/>
    <col min="15887" max="15887" width="11.5703125" style="394" customWidth="1"/>
    <col min="15888" max="15888" width="6.85546875" style="394" customWidth="1"/>
    <col min="15889" max="16128" width="11.42578125" style="394"/>
    <col min="16129" max="16129" width="2.7109375" style="394" customWidth="1"/>
    <col min="16130" max="16130" width="27.7109375" style="394" customWidth="1"/>
    <col min="16131" max="16131" width="4.140625" style="394" customWidth="1"/>
    <col min="16132" max="16132" width="10.85546875" style="394" customWidth="1"/>
    <col min="16133" max="16133" width="14.140625" style="394" customWidth="1"/>
    <col min="16134" max="16134" width="6.5703125" style="394" customWidth="1"/>
    <col min="16135" max="16135" width="2.7109375" style="394" customWidth="1"/>
    <col min="16136" max="16136" width="10.28515625" style="394" customWidth="1"/>
    <col min="16137" max="16137" width="0" style="394" hidden="1" customWidth="1"/>
    <col min="16138" max="16138" width="6.85546875" style="394" customWidth="1"/>
    <col min="16139" max="16139" width="11.42578125" style="394" customWidth="1"/>
    <col min="16140" max="16141" width="0" style="394" hidden="1" customWidth="1"/>
    <col min="16142" max="16142" width="6.7109375" style="394" customWidth="1"/>
    <col min="16143" max="16143" width="11.5703125" style="394" customWidth="1"/>
    <col min="16144" max="16144" width="6.85546875" style="394" customWidth="1"/>
    <col min="16145" max="16384" width="11.42578125" style="394"/>
  </cols>
  <sheetData>
    <row r="1" spans="1:21" ht="5.45" customHeight="1" x14ac:dyDescent="0.2"/>
    <row r="2" spans="1:21" ht="11.25" customHeight="1" x14ac:dyDescent="0.2">
      <c r="A2" s="395"/>
      <c r="B2" s="395"/>
      <c r="C2" s="395"/>
      <c r="D2" s="395"/>
      <c r="E2" s="395"/>
      <c r="F2" s="395"/>
      <c r="G2" s="395"/>
      <c r="H2" s="395"/>
      <c r="I2" s="396"/>
      <c r="J2" s="395"/>
      <c r="K2" s="395"/>
      <c r="L2" s="397"/>
      <c r="M2" s="397"/>
      <c r="N2" s="397"/>
      <c r="O2" s="397"/>
      <c r="P2" s="397"/>
    </row>
    <row r="3" spans="1:21" ht="54" customHeight="1" x14ac:dyDescent="0.2">
      <c r="A3" s="398" t="s">
        <v>193</v>
      </c>
      <c r="B3" s="399"/>
      <c r="C3" s="399"/>
      <c r="D3" s="399"/>
      <c r="E3" s="400"/>
      <c r="F3" s="400"/>
      <c r="G3" s="400"/>
      <c r="H3" s="400"/>
      <c r="I3" s="396"/>
      <c r="J3" s="395"/>
      <c r="K3" s="395"/>
      <c r="L3" s="397"/>
      <c r="M3" s="397"/>
      <c r="N3" s="397"/>
      <c r="O3" s="397"/>
      <c r="P3" s="397"/>
    </row>
    <row r="4" spans="1:21" ht="11.25" customHeight="1" x14ac:dyDescent="0.2">
      <c r="A4" s="401"/>
      <c r="B4" s="397"/>
      <c r="C4" s="397"/>
      <c r="D4" s="397"/>
      <c r="E4" s="397"/>
      <c r="F4" s="397"/>
      <c r="G4" s="397"/>
      <c r="H4" s="397"/>
      <c r="I4" s="396"/>
      <c r="J4" s="395"/>
      <c r="K4" s="397"/>
      <c r="L4" s="397"/>
      <c r="M4" s="397"/>
      <c r="N4" s="397"/>
      <c r="O4" s="397"/>
      <c r="P4" s="397"/>
      <c r="T4" s="402"/>
      <c r="U4" s="403"/>
    </row>
    <row r="5" spans="1:21" ht="12" customHeight="1" x14ac:dyDescent="0.2">
      <c r="A5" s="401"/>
      <c r="B5" s="397"/>
      <c r="C5" s="397"/>
      <c r="D5" s="397"/>
      <c r="E5" s="397"/>
      <c r="F5" s="397"/>
      <c r="G5" s="397"/>
      <c r="H5" s="397"/>
      <c r="I5" s="402"/>
      <c r="J5" s="402"/>
      <c r="K5" s="397"/>
      <c r="P5" s="403"/>
      <c r="Q5" s="403"/>
      <c r="R5" s="403"/>
      <c r="S5" s="402"/>
      <c r="T5" s="403"/>
    </row>
    <row r="6" spans="1:21" ht="13.7" customHeight="1" x14ac:dyDescent="0.2">
      <c r="A6" s="404" t="s">
        <v>194</v>
      </c>
      <c r="B6" s="397"/>
      <c r="C6" s="397"/>
      <c r="D6" s="397"/>
      <c r="E6" s="397"/>
      <c r="F6" s="397"/>
      <c r="G6" s="397"/>
      <c r="H6" s="397"/>
      <c r="I6" s="402"/>
      <c r="J6" s="402"/>
      <c r="K6" s="397"/>
      <c r="P6" s="403"/>
      <c r="Q6" s="403"/>
      <c r="R6" s="403"/>
      <c r="S6" s="402"/>
      <c r="T6" s="403"/>
    </row>
    <row r="7" spans="1:21" ht="18" x14ac:dyDescent="0.25">
      <c r="A7" s="405" t="s">
        <v>195</v>
      </c>
      <c r="C7" s="406"/>
      <c r="D7" s="394"/>
      <c r="E7" s="407"/>
      <c r="F7" s="408"/>
      <c r="G7" s="409"/>
      <c r="H7" s="402"/>
      <c r="I7" s="402"/>
      <c r="J7" s="403"/>
      <c r="K7" s="410"/>
    </row>
    <row r="8" spans="1:21" ht="9" customHeight="1" x14ac:dyDescent="0.25">
      <c r="A8" s="406"/>
      <c r="B8" s="411"/>
      <c r="C8" s="412"/>
      <c r="D8" s="412"/>
      <c r="E8" s="412"/>
      <c r="F8" s="412"/>
      <c r="G8" s="412"/>
      <c r="H8" s="412"/>
      <c r="I8" s="412"/>
      <c r="J8" s="412"/>
      <c r="K8" s="412"/>
      <c r="M8" s="412"/>
    </row>
    <row r="9" spans="1:21" ht="23.1" customHeight="1" x14ac:dyDescent="0.2">
      <c r="A9" s="723" t="s">
        <v>196</v>
      </c>
      <c r="B9" s="723"/>
      <c r="C9" s="723"/>
      <c r="D9" s="723"/>
      <c r="E9" s="723"/>
      <c r="F9" s="723"/>
      <c r="G9" s="723"/>
      <c r="H9" s="723"/>
      <c r="I9" s="723"/>
      <c r="J9" s="723"/>
      <c r="K9" s="723"/>
      <c r="L9" s="723"/>
      <c r="M9" s="723"/>
      <c r="N9" s="723"/>
      <c r="O9" s="723"/>
      <c r="P9" s="723"/>
    </row>
    <row r="10" spans="1:21" ht="15.2" customHeight="1" x14ac:dyDescent="0.2">
      <c r="A10" s="724" t="s">
        <v>197</v>
      </c>
      <c r="B10" s="724"/>
      <c r="C10" s="724"/>
      <c r="D10" s="724"/>
      <c r="E10" s="724"/>
      <c r="F10" s="724"/>
      <c r="G10" s="724"/>
      <c r="H10" s="724"/>
      <c r="I10" s="724"/>
      <c r="J10" s="724"/>
      <c r="K10" s="724"/>
      <c r="L10" s="724"/>
      <c r="M10" s="724"/>
      <c r="N10" s="724"/>
      <c r="O10" s="724"/>
      <c r="P10" s="724"/>
      <c r="Q10" s="403"/>
      <c r="R10" s="403"/>
      <c r="S10" s="402"/>
      <c r="T10" s="403"/>
    </row>
    <row r="11" spans="1:21" ht="15.2" customHeight="1" x14ac:dyDescent="0.2">
      <c r="A11" s="413"/>
      <c r="B11" s="414"/>
      <c r="C11" s="414"/>
      <c r="D11" s="414"/>
      <c r="E11" s="414"/>
      <c r="F11" s="414"/>
      <c r="G11" s="414"/>
      <c r="H11" s="414"/>
      <c r="I11" s="415"/>
      <c r="J11" s="415"/>
      <c r="K11" s="414"/>
      <c r="P11" s="403"/>
      <c r="Q11" s="403"/>
      <c r="R11" s="403"/>
      <c r="S11" s="402"/>
      <c r="T11" s="403"/>
    </row>
    <row r="12" spans="1:21" x14ac:dyDescent="0.2">
      <c r="A12" s="416"/>
      <c r="B12" s="416"/>
      <c r="C12" s="416"/>
      <c r="E12" s="417"/>
      <c r="F12" s="418"/>
      <c r="G12" s="419" t="s">
        <v>198</v>
      </c>
      <c r="H12" s="420"/>
      <c r="I12" s="421"/>
      <c r="J12" s="422" t="s">
        <v>199</v>
      </c>
      <c r="K12" s="423"/>
      <c r="L12" s="424"/>
      <c r="M12" s="421"/>
      <c r="N12" s="422" t="s">
        <v>199</v>
      </c>
      <c r="O12" s="425"/>
      <c r="P12" s="426" t="s">
        <v>199</v>
      </c>
    </row>
    <row r="13" spans="1:21" s="436" customFormat="1" ht="18" customHeight="1" x14ac:dyDescent="0.2">
      <c r="A13" s="427" t="s">
        <v>200</v>
      </c>
      <c r="B13" s="428"/>
      <c r="C13" s="428"/>
      <c r="D13" s="429"/>
      <c r="E13" s="429"/>
      <c r="F13" s="429"/>
      <c r="G13" s="430"/>
      <c r="H13" s="431"/>
      <c r="I13" s="432"/>
      <c r="J13" s="433"/>
      <c r="K13" s="431"/>
      <c r="L13" s="434"/>
      <c r="M13" s="432"/>
      <c r="N13" s="433"/>
      <c r="O13" s="435"/>
      <c r="P13" s="433"/>
    </row>
    <row r="14" spans="1:21" s="436" customFormat="1" ht="18" customHeight="1" x14ac:dyDescent="0.2">
      <c r="A14" s="437" t="s">
        <v>201</v>
      </c>
      <c r="B14" s="438" t="s">
        <v>202</v>
      </c>
      <c r="C14" s="438"/>
      <c r="D14" s="438"/>
      <c r="E14" s="438"/>
      <c r="F14" s="438"/>
      <c r="G14" s="439"/>
      <c r="H14" s="440"/>
      <c r="I14" s="441"/>
      <c r="J14" s="442"/>
      <c r="K14" s="440"/>
      <c r="L14" s="443"/>
      <c r="M14" s="441"/>
      <c r="N14" s="442"/>
      <c r="O14" s="444"/>
      <c r="P14" s="442"/>
    </row>
    <row r="15" spans="1:21" s="436" customFormat="1" ht="18" customHeight="1" x14ac:dyDescent="0.2">
      <c r="A15" s="437" t="s">
        <v>203</v>
      </c>
      <c r="B15" s="438" t="s">
        <v>204</v>
      </c>
      <c r="C15" s="438"/>
      <c r="D15" s="438"/>
      <c r="E15" s="438"/>
      <c r="F15" s="438"/>
      <c r="G15" s="439"/>
      <c r="H15" s="440"/>
      <c r="I15" s="441"/>
      <c r="J15" s="442"/>
      <c r="K15" s="440"/>
      <c r="L15" s="443"/>
      <c r="M15" s="441"/>
      <c r="N15" s="442"/>
      <c r="O15" s="444"/>
      <c r="P15" s="442"/>
    </row>
    <row r="16" spans="1:21" s="436" customFormat="1" ht="18" customHeight="1" x14ac:dyDescent="0.2">
      <c r="A16" s="445" t="s">
        <v>205</v>
      </c>
      <c r="B16" s="446"/>
      <c r="C16" s="446"/>
      <c r="D16" s="446"/>
      <c r="E16" s="446"/>
      <c r="F16" s="446"/>
      <c r="G16" s="447"/>
      <c r="H16" s="448">
        <f>SUM(H13:H15)</f>
        <v>0</v>
      </c>
      <c r="I16" s="449">
        <f>SUM(I13:I15)</f>
        <v>0</v>
      </c>
      <c r="J16" s="450">
        <v>1</v>
      </c>
      <c r="K16" s="448">
        <f>SUM(K13:K15)</f>
        <v>0</v>
      </c>
      <c r="L16" s="451"/>
      <c r="M16" s="449">
        <f>SUM(M13:M15)</f>
        <v>0</v>
      </c>
      <c r="N16" s="450">
        <v>1</v>
      </c>
      <c r="O16" s="452">
        <f>SUM(O13:O15)</f>
        <v>0</v>
      </c>
      <c r="P16" s="450">
        <v>1</v>
      </c>
    </row>
    <row r="17" spans="1:16" s="436" customFormat="1" ht="18" customHeight="1" x14ac:dyDescent="0.2">
      <c r="A17" s="437" t="s">
        <v>206</v>
      </c>
      <c r="B17" s="438" t="s">
        <v>207</v>
      </c>
      <c r="C17" s="438"/>
      <c r="D17" s="438"/>
      <c r="E17" s="438"/>
      <c r="F17" s="438"/>
      <c r="G17" s="439"/>
      <c r="H17" s="440"/>
      <c r="I17" s="441"/>
      <c r="J17" s="442" t="str">
        <f>IF($H$16=0," ",H17/$H$16)</f>
        <v xml:space="preserve"> </v>
      </c>
      <c r="K17" s="440"/>
      <c r="L17" s="443"/>
      <c r="M17" s="441"/>
      <c r="N17" s="442" t="str">
        <f>IF($K$16=0," ",K17/$K$16)</f>
        <v xml:space="preserve"> </v>
      </c>
      <c r="O17" s="444"/>
      <c r="P17" s="442" t="str">
        <f>IF($O$16=0," ",O17/$O$16)</f>
        <v xml:space="preserve"> </v>
      </c>
    </row>
    <row r="18" spans="1:16" s="436" customFormat="1" ht="18" customHeight="1" x14ac:dyDescent="0.2">
      <c r="A18" s="437" t="s">
        <v>206</v>
      </c>
      <c r="B18" s="438" t="s">
        <v>208</v>
      </c>
      <c r="C18" s="438"/>
      <c r="D18" s="438"/>
      <c r="E18" s="438"/>
      <c r="F18" s="438"/>
      <c r="G18" s="439"/>
      <c r="H18" s="440"/>
      <c r="I18" s="441"/>
      <c r="J18" s="442" t="str">
        <f t="shared" ref="J18:J29" si="0">IF($H$16=0," ",H18/$H$16)</f>
        <v xml:space="preserve"> </v>
      </c>
      <c r="K18" s="440"/>
      <c r="L18" s="443"/>
      <c r="M18" s="441"/>
      <c r="N18" s="442" t="str">
        <f t="shared" ref="N18:N29" si="1">IF($K$16=0," ",K18/$K$16)</f>
        <v xml:space="preserve"> </v>
      </c>
      <c r="O18" s="444"/>
      <c r="P18" s="442" t="str">
        <f t="shared" ref="P18:P29" si="2">IF($O$16=0," ",O18/$O$16)</f>
        <v xml:space="preserve"> </v>
      </c>
    </row>
    <row r="19" spans="1:16" s="436" customFormat="1" ht="18" customHeight="1" x14ac:dyDescent="0.2">
      <c r="A19" s="437" t="s">
        <v>206</v>
      </c>
      <c r="B19" s="438" t="s">
        <v>209</v>
      </c>
      <c r="C19" s="438"/>
      <c r="D19" s="438"/>
      <c r="E19" s="438"/>
      <c r="F19" s="438"/>
      <c r="G19" s="439"/>
      <c r="H19" s="440"/>
      <c r="I19" s="441"/>
      <c r="J19" s="442" t="str">
        <f t="shared" si="0"/>
        <v xml:space="preserve"> </v>
      </c>
      <c r="K19" s="440"/>
      <c r="L19" s="443"/>
      <c r="M19" s="441"/>
      <c r="N19" s="442" t="str">
        <f t="shared" si="1"/>
        <v xml:space="preserve"> </v>
      </c>
      <c r="O19" s="444"/>
      <c r="P19" s="442" t="str">
        <f t="shared" si="2"/>
        <v xml:space="preserve"> </v>
      </c>
    </row>
    <row r="20" spans="1:16" s="436" customFormat="1" ht="18" customHeight="1" x14ac:dyDescent="0.2">
      <c r="A20" s="437" t="s">
        <v>206</v>
      </c>
      <c r="B20" s="438" t="s">
        <v>210</v>
      </c>
      <c r="C20" s="438"/>
      <c r="D20" s="438"/>
      <c r="E20" s="438"/>
      <c r="F20" s="438"/>
      <c r="G20" s="439"/>
      <c r="H20" s="440"/>
      <c r="I20" s="441"/>
      <c r="J20" s="442" t="str">
        <f t="shared" si="0"/>
        <v xml:space="preserve"> </v>
      </c>
      <c r="K20" s="440"/>
      <c r="L20" s="443"/>
      <c r="M20" s="441"/>
      <c r="N20" s="442" t="str">
        <f t="shared" si="1"/>
        <v xml:space="preserve"> </v>
      </c>
      <c r="O20" s="444"/>
      <c r="P20" s="442" t="str">
        <f t="shared" si="2"/>
        <v xml:space="preserve"> </v>
      </c>
    </row>
    <row r="21" spans="1:16" s="436" customFormat="1" ht="18" customHeight="1" x14ac:dyDescent="0.2">
      <c r="A21" s="437" t="s">
        <v>206</v>
      </c>
      <c r="B21" s="438" t="s">
        <v>211</v>
      </c>
      <c r="C21" s="438"/>
      <c r="D21" s="438"/>
      <c r="E21" s="438"/>
      <c r="F21" s="438"/>
      <c r="G21" s="439"/>
      <c r="H21" s="440"/>
      <c r="I21" s="441"/>
      <c r="J21" s="442" t="str">
        <f t="shared" si="0"/>
        <v xml:space="preserve"> </v>
      </c>
      <c r="K21" s="440"/>
      <c r="L21" s="443"/>
      <c r="M21" s="441"/>
      <c r="N21" s="442" t="str">
        <f t="shared" si="1"/>
        <v xml:space="preserve"> </v>
      </c>
      <c r="O21" s="444"/>
      <c r="P21" s="442" t="str">
        <f t="shared" si="2"/>
        <v xml:space="preserve"> </v>
      </c>
    </row>
    <row r="22" spans="1:16" s="436" customFormat="1" ht="18" customHeight="1" x14ac:dyDescent="0.2">
      <c r="A22" s="437" t="s">
        <v>206</v>
      </c>
      <c r="B22" s="438" t="s">
        <v>212</v>
      </c>
      <c r="C22" s="438"/>
      <c r="D22" s="438"/>
      <c r="E22" s="438"/>
      <c r="F22" s="438"/>
      <c r="G22" s="439"/>
      <c r="H22" s="440"/>
      <c r="I22" s="441"/>
      <c r="J22" s="442" t="str">
        <f t="shared" si="0"/>
        <v xml:space="preserve"> </v>
      </c>
      <c r="K22" s="440"/>
      <c r="L22" s="443"/>
      <c r="M22" s="441"/>
      <c r="N22" s="442" t="str">
        <f t="shared" si="1"/>
        <v xml:space="preserve"> </v>
      </c>
      <c r="O22" s="444"/>
      <c r="P22" s="442" t="str">
        <f t="shared" si="2"/>
        <v xml:space="preserve"> </v>
      </c>
    </row>
    <row r="23" spans="1:16" s="436" customFormat="1" ht="18" customHeight="1" x14ac:dyDescent="0.2">
      <c r="A23" s="453" t="s">
        <v>213</v>
      </c>
      <c r="B23" s="446"/>
      <c r="C23" s="446"/>
      <c r="D23" s="446"/>
      <c r="E23" s="446"/>
      <c r="F23" s="446"/>
      <c r="G23" s="447"/>
      <c r="H23" s="448">
        <f>H16-H17-H18-H19-H20-H21-H22</f>
        <v>0</v>
      </c>
      <c r="I23" s="449">
        <f>SUM(I16:I22)</f>
        <v>0</v>
      </c>
      <c r="J23" s="450" t="str">
        <f t="shared" si="0"/>
        <v xml:space="preserve"> </v>
      </c>
      <c r="K23" s="448">
        <f>K16-K17-K18-K19-K20-K21-K22</f>
        <v>0</v>
      </c>
      <c r="L23" s="451"/>
      <c r="M23" s="449">
        <f>SUM(M16:M22)</f>
        <v>0</v>
      </c>
      <c r="N23" s="450" t="str">
        <f t="shared" si="1"/>
        <v xml:space="preserve"> </v>
      </c>
      <c r="O23" s="452">
        <f>O16-O17-O18-O19-O20-O21-O22</f>
        <v>0</v>
      </c>
      <c r="P23" s="450" t="str">
        <f t="shared" si="2"/>
        <v xml:space="preserve"> </v>
      </c>
    </row>
    <row r="24" spans="1:16" s="436" customFormat="1" ht="18" customHeight="1" x14ac:dyDescent="0.2">
      <c r="A24" s="437" t="s">
        <v>201</v>
      </c>
      <c r="B24" s="438" t="s">
        <v>214</v>
      </c>
      <c r="C24" s="438"/>
      <c r="D24" s="438"/>
      <c r="E24" s="438"/>
      <c r="F24" s="438"/>
      <c r="G24" s="439"/>
      <c r="H24" s="440"/>
      <c r="I24" s="441"/>
      <c r="J24" s="442" t="str">
        <f t="shared" si="0"/>
        <v xml:space="preserve"> </v>
      </c>
      <c r="K24" s="440"/>
      <c r="L24" s="443"/>
      <c r="M24" s="441"/>
      <c r="N24" s="442" t="str">
        <f t="shared" si="1"/>
        <v xml:space="preserve"> </v>
      </c>
      <c r="O24" s="444"/>
      <c r="P24" s="442" t="str">
        <f t="shared" si="2"/>
        <v xml:space="preserve"> </v>
      </c>
    </row>
    <row r="25" spans="1:16" s="436" customFormat="1" ht="18" customHeight="1" x14ac:dyDescent="0.2">
      <c r="A25" s="445" t="s">
        <v>215</v>
      </c>
      <c r="B25" s="446"/>
      <c r="C25" s="446"/>
      <c r="D25" s="446"/>
      <c r="E25" s="446"/>
      <c r="F25" s="446"/>
      <c r="G25" s="447"/>
      <c r="H25" s="448">
        <f>H23-H24</f>
        <v>0</v>
      </c>
      <c r="I25" s="449">
        <f>SUM(I23:I24)</f>
        <v>0</v>
      </c>
      <c r="J25" s="450" t="str">
        <f t="shared" si="0"/>
        <v xml:space="preserve"> </v>
      </c>
      <c r="K25" s="448">
        <f>K23-K24</f>
        <v>0</v>
      </c>
      <c r="L25" s="451"/>
      <c r="M25" s="449">
        <f>SUM(M23:M24)</f>
        <v>0</v>
      </c>
      <c r="N25" s="450" t="str">
        <f t="shared" si="1"/>
        <v xml:space="preserve"> </v>
      </c>
      <c r="O25" s="448">
        <f>O23-O24</f>
        <v>0</v>
      </c>
      <c r="P25" s="450" t="str">
        <f t="shared" si="2"/>
        <v xml:space="preserve"> </v>
      </c>
    </row>
    <row r="26" spans="1:16" s="436" customFormat="1" ht="18" customHeight="1" x14ac:dyDescent="0.2">
      <c r="A26" s="437" t="s">
        <v>216</v>
      </c>
      <c r="B26" s="438" t="s">
        <v>217</v>
      </c>
      <c r="C26" s="438"/>
      <c r="D26" s="438"/>
      <c r="E26" s="438"/>
      <c r="F26" s="438"/>
      <c r="G26" s="439"/>
      <c r="H26" s="440"/>
      <c r="I26" s="441"/>
      <c r="J26" s="442" t="str">
        <f t="shared" si="0"/>
        <v xml:space="preserve"> </v>
      </c>
      <c r="K26" s="440"/>
      <c r="L26" s="443"/>
      <c r="M26" s="441"/>
      <c r="N26" s="442" t="str">
        <f t="shared" si="1"/>
        <v xml:space="preserve"> </v>
      </c>
      <c r="O26" s="444"/>
      <c r="P26" s="442" t="str">
        <f t="shared" si="2"/>
        <v xml:space="preserve"> </v>
      </c>
    </row>
    <row r="27" spans="1:16" s="436" customFormat="1" ht="18" customHeight="1" x14ac:dyDescent="0.2">
      <c r="A27" s="437" t="s">
        <v>206</v>
      </c>
      <c r="B27" s="438" t="s">
        <v>218</v>
      </c>
      <c r="C27" s="438"/>
      <c r="D27" s="438"/>
      <c r="E27" s="438"/>
      <c r="F27" s="438"/>
      <c r="G27" s="439"/>
      <c r="H27" s="440"/>
      <c r="I27" s="441"/>
      <c r="J27" s="442" t="str">
        <f t="shared" si="0"/>
        <v xml:space="preserve"> </v>
      </c>
      <c r="K27" s="440"/>
      <c r="L27" s="443"/>
      <c r="M27" s="441"/>
      <c r="N27" s="442" t="str">
        <f t="shared" si="1"/>
        <v xml:space="preserve"> </v>
      </c>
      <c r="O27" s="444"/>
      <c r="P27" s="442" t="str">
        <f t="shared" si="2"/>
        <v xml:space="preserve"> </v>
      </c>
    </row>
    <row r="28" spans="1:16" s="436" customFormat="1" ht="18" customHeight="1" x14ac:dyDescent="0.2">
      <c r="A28" s="437" t="s">
        <v>216</v>
      </c>
      <c r="B28" s="438" t="s">
        <v>219</v>
      </c>
      <c r="C28" s="438"/>
      <c r="D28" s="438"/>
      <c r="E28" s="438"/>
      <c r="F28" s="438"/>
      <c r="G28" s="439"/>
      <c r="H28" s="440"/>
      <c r="I28" s="441"/>
      <c r="J28" s="442" t="str">
        <f t="shared" si="0"/>
        <v xml:space="preserve"> </v>
      </c>
      <c r="K28" s="440"/>
      <c r="L28" s="443"/>
      <c r="M28" s="441"/>
      <c r="N28" s="442" t="str">
        <f t="shared" si="1"/>
        <v xml:space="preserve"> </v>
      </c>
      <c r="O28" s="444"/>
      <c r="P28" s="442" t="str">
        <f t="shared" si="2"/>
        <v xml:space="preserve"> </v>
      </c>
    </row>
    <row r="29" spans="1:16" s="436" customFormat="1" ht="18" customHeight="1" x14ac:dyDescent="0.2">
      <c r="A29" s="454" t="s">
        <v>220</v>
      </c>
      <c r="B29" s="455"/>
      <c r="C29" s="455"/>
      <c r="D29" s="455"/>
      <c r="E29" s="455"/>
      <c r="F29" s="455"/>
      <c r="G29" s="456"/>
      <c r="H29" s="457">
        <f>H25+H26-H27+H28</f>
        <v>0</v>
      </c>
      <c r="I29" s="458">
        <f>SUM(I25:I28)</f>
        <v>0</v>
      </c>
      <c r="J29" s="459" t="str">
        <f t="shared" si="0"/>
        <v xml:space="preserve"> </v>
      </c>
      <c r="K29" s="457">
        <f>K25+K26-K27+K28</f>
        <v>0</v>
      </c>
      <c r="L29" s="460"/>
      <c r="M29" s="458">
        <f>SUM(M25:M28)</f>
        <v>0</v>
      </c>
      <c r="N29" s="459" t="str">
        <f t="shared" si="1"/>
        <v xml:space="preserve"> </v>
      </c>
      <c r="O29" s="457">
        <f>O25+O26-O27+O28</f>
        <v>0</v>
      </c>
      <c r="P29" s="459" t="str">
        <f t="shared" si="2"/>
        <v xml:space="preserve"> </v>
      </c>
    </row>
    <row r="30" spans="1:16" s="436" customFormat="1" ht="15.2" customHeight="1" x14ac:dyDescent="0.2">
      <c r="A30" s="461"/>
      <c r="B30" s="461"/>
      <c r="C30" s="461"/>
      <c r="D30" s="461"/>
      <c r="E30" s="461"/>
      <c r="F30" s="461"/>
      <c r="G30" s="462"/>
      <c r="H30" s="463"/>
      <c r="I30" s="463"/>
      <c r="J30" s="463"/>
      <c r="K30" s="464"/>
      <c r="L30" s="463"/>
      <c r="M30" s="463"/>
      <c r="N30" s="463"/>
      <c r="O30" s="464"/>
    </row>
    <row r="31" spans="1:16" x14ac:dyDescent="0.2">
      <c r="A31" s="393" t="s">
        <v>221</v>
      </c>
      <c r="B31" s="393" t="s">
        <v>222</v>
      </c>
      <c r="G31" s="465"/>
      <c r="H31" s="466"/>
      <c r="I31" s="467"/>
      <c r="J31" s="468"/>
      <c r="K31" s="469"/>
      <c r="L31" s="467"/>
      <c r="M31" s="467"/>
      <c r="N31" s="468"/>
      <c r="O31" s="469"/>
    </row>
    <row r="32" spans="1:16" ht="35.1" customHeight="1" x14ac:dyDescent="0.2"/>
    <row r="33" spans="1:16" ht="18" x14ac:dyDescent="0.25">
      <c r="A33" s="470" t="s">
        <v>223</v>
      </c>
      <c r="B33" s="471"/>
      <c r="C33" s="472"/>
      <c r="D33" s="472"/>
      <c r="E33" s="410"/>
      <c r="F33" s="410"/>
      <c r="G33" s="410"/>
      <c r="H33" s="473"/>
      <c r="I33" s="473"/>
      <c r="J33" s="410"/>
      <c r="K33" s="474"/>
    </row>
    <row r="34" spans="1:16" ht="12" customHeight="1" x14ac:dyDescent="0.2"/>
    <row r="35" spans="1:16" x14ac:dyDescent="0.2">
      <c r="A35" s="410" t="s">
        <v>224</v>
      </c>
      <c r="B35" s="410"/>
      <c r="C35" s="410"/>
      <c r="D35" s="410"/>
      <c r="E35" s="410"/>
      <c r="F35" s="410"/>
      <c r="G35" s="410"/>
      <c r="H35" s="410"/>
      <c r="I35" s="410"/>
      <c r="J35" s="410"/>
      <c r="K35" s="410"/>
    </row>
    <row r="36" spans="1:16" ht="15.2" customHeight="1" x14ac:dyDescent="0.2"/>
    <row r="37" spans="1:16" ht="15.2" customHeight="1" thickBot="1" x14ac:dyDescent="0.25">
      <c r="A37" s="475" t="s">
        <v>225</v>
      </c>
      <c r="D37" s="417"/>
      <c r="G37" s="475" t="s">
        <v>226</v>
      </c>
      <c r="K37" s="417"/>
    </row>
    <row r="38" spans="1:16" ht="17.25" customHeight="1" thickTop="1" x14ac:dyDescent="0.2">
      <c r="A38" s="476" t="s">
        <v>227</v>
      </c>
      <c r="B38" s="477"/>
      <c r="C38" s="477"/>
      <c r="D38" s="477"/>
      <c r="E38" s="478"/>
      <c r="F38" s="479" t="s">
        <v>199</v>
      </c>
      <c r="G38" s="476" t="s">
        <v>228</v>
      </c>
      <c r="H38" s="477"/>
      <c r="I38" s="477"/>
      <c r="J38" s="477"/>
      <c r="K38" s="480"/>
      <c r="L38" s="480"/>
      <c r="M38" s="481"/>
      <c r="N38" s="482"/>
      <c r="O38" s="481"/>
      <c r="P38" s="479" t="s">
        <v>199</v>
      </c>
    </row>
    <row r="39" spans="1:16" ht="17.25" customHeight="1" x14ac:dyDescent="0.2">
      <c r="A39" s="483" t="s">
        <v>229</v>
      </c>
      <c r="B39" s="484"/>
      <c r="C39" s="484"/>
      <c r="D39" s="484"/>
      <c r="E39" s="485"/>
      <c r="F39" s="486" t="str">
        <f>IF($E$53=0," ",E39/$E$53)</f>
        <v xml:space="preserve"> </v>
      </c>
      <c r="G39" s="483" t="s">
        <v>230</v>
      </c>
      <c r="H39" s="484"/>
      <c r="I39" s="484"/>
      <c r="J39" s="484"/>
      <c r="K39" s="484"/>
      <c r="L39" s="484"/>
      <c r="M39" s="487"/>
      <c r="N39" s="488"/>
      <c r="O39" s="489"/>
      <c r="P39" s="486"/>
    </row>
    <row r="40" spans="1:16" ht="17.25" customHeight="1" x14ac:dyDescent="0.2">
      <c r="A40" s="483" t="s">
        <v>231</v>
      </c>
      <c r="B40" s="484"/>
      <c r="C40" s="484"/>
      <c r="D40" s="484"/>
      <c r="E40" s="485"/>
      <c r="F40" s="486" t="str">
        <f t="shared" ref="F40:F45" si="3">IF($E$53=0," ",E40/$E$53)</f>
        <v xml:space="preserve"> </v>
      </c>
      <c r="G40" s="490" t="s">
        <v>232</v>
      </c>
      <c r="H40" s="491"/>
      <c r="I40" s="491"/>
      <c r="J40" s="491"/>
      <c r="K40" s="491"/>
      <c r="L40" s="491"/>
      <c r="M40" s="492"/>
      <c r="N40" s="493"/>
      <c r="O40" s="494"/>
      <c r="P40" s="495"/>
    </row>
    <row r="41" spans="1:16" ht="17.25" customHeight="1" x14ac:dyDescent="0.2">
      <c r="A41" s="483" t="s">
        <v>233</v>
      </c>
      <c r="B41" s="484"/>
      <c r="C41" s="484"/>
      <c r="D41" s="484"/>
      <c r="E41" s="485"/>
      <c r="F41" s="486" t="str">
        <f t="shared" si="3"/>
        <v xml:space="preserve"> </v>
      </c>
      <c r="G41" s="496" t="s">
        <v>234</v>
      </c>
      <c r="H41" s="416"/>
      <c r="I41" s="416"/>
      <c r="J41" s="416"/>
      <c r="K41" s="416"/>
      <c r="L41" s="416"/>
      <c r="M41" s="497"/>
      <c r="N41" s="498"/>
      <c r="O41" s="499"/>
      <c r="P41" s="500"/>
    </row>
    <row r="42" spans="1:16" ht="17.25" customHeight="1" thickBot="1" x14ac:dyDescent="0.25">
      <c r="A42" s="483" t="s">
        <v>235</v>
      </c>
      <c r="B42" s="484"/>
      <c r="C42" s="484"/>
      <c r="D42" s="484"/>
      <c r="E42" s="485"/>
      <c r="F42" s="486" t="str">
        <f t="shared" si="3"/>
        <v xml:space="preserve"> </v>
      </c>
      <c r="G42" s="501" t="s">
        <v>236</v>
      </c>
      <c r="H42" s="502"/>
      <c r="I42" s="502"/>
      <c r="J42" s="502"/>
      <c r="K42" s="502"/>
      <c r="L42" s="502"/>
      <c r="M42" s="503"/>
      <c r="N42" s="504"/>
      <c r="O42" s="505">
        <f>SUM(O39:O41)</f>
        <v>0</v>
      </c>
      <c r="P42" s="506" t="str">
        <f>IF(O53=0," ",O42/O53)</f>
        <v xml:space="preserve"> </v>
      </c>
    </row>
    <row r="43" spans="1:16" ht="17.25" customHeight="1" thickTop="1" x14ac:dyDescent="0.2">
      <c r="A43" s="483" t="s">
        <v>237</v>
      </c>
      <c r="B43" s="484"/>
      <c r="C43" s="484"/>
      <c r="D43" s="484"/>
      <c r="E43" s="485"/>
      <c r="F43" s="486" t="str">
        <f t="shared" si="3"/>
        <v xml:space="preserve"> </v>
      </c>
      <c r="G43" s="507" t="s">
        <v>238</v>
      </c>
      <c r="H43" s="477"/>
      <c r="I43" s="477"/>
      <c r="J43" s="477"/>
      <c r="K43" s="477"/>
      <c r="L43" s="477"/>
      <c r="M43" s="508"/>
      <c r="N43" s="509"/>
      <c r="O43" s="508"/>
      <c r="P43" s="510"/>
    </row>
    <row r="44" spans="1:16" ht="17.25" customHeight="1" x14ac:dyDescent="0.2">
      <c r="A44" s="483" t="s">
        <v>239</v>
      </c>
      <c r="B44" s="484"/>
      <c r="C44" s="484"/>
      <c r="D44" s="484"/>
      <c r="E44" s="485"/>
      <c r="F44" s="486" t="str">
        <f t="shared" si="3"/>
        <v xml:space="preserve"> </v>
      </c>
      <c r="G44" s="511" t="s">
        <v>240</v>
      </c>
      <c r="H44" s="512"/>
      <c r="I44" s="512"/>
      <c r="J44" s="512"/>
      <c r="K44" s="512"/>
      <c r="L44" s="512"/>
      <c r="M44" s="513"/>
      <c r="N44" s="514"/>
      <c r="O44" s="513">
        <f>SUM(O45:O46)</f>
        <v>0</v>
      </c>
      <c r="P44" s="515" t="str">
        <f>IF(O53=0," ",O44/O53)</f>
        <v xml:space="preserve"> </v>
      </c>
    </row>
    <row r="45" spans="1:16" ht="17.25" customHeight="1" x14ac:dyDescent="0.2">
      <c r="A45" s="496" t="s">
        <v>241</v>
      </c>
      <c r="B45" s="416"/>
      <c r="C45" s="416"/>
      <c r="D45" s="416"/>
      <c r="E45" s="516"/>
      <c r="F45" s="517" t="str">
        <f t="shared" si="3"/>
        <v xml:space="preserve"> </v>
      </c>
      <c r="G45" s="483" t="s">
        <v>242</v>
      </c>
      <c r="H45" s="484"/>
      <c r="I45" s="484"/>
      <c r="J45" s="484"/>
      <c r="K45" s="484"/>
      <c r="L45" s="484"/>
      <c r="M45" s="487"/>
      <c r="N45" s="488"/>
      <c r="O45" s="489"/>
      <c r="P45" s="486" t="str">
        <f>IF(O53=0," ",O45/O53)</f>
        <v xml:space="preserve"> </v>
      </c>
    </row>
    <row r="46" spans="1:16" ht="17.25" customHeight="1" thickBot="1" x14ac:dyDescent="0.25">
      <c r="A46" s="518" t="s">
        <v>243</v>
      </c>
      <c r="B46" s="502"/>
      <c r="C46" s="502"/>
      <c r="D46" s="502"/>
      <c r="E46" s="519">
        <f>SUM(E39:E45)</f>
        <v>0</v>
      </c>
      <c r="F46" s="520" t="str">
        <f>IF(E53=0," ",E46/E53)</f>
        <v xml:space="preserve"> </v>
      </c>
      <c r="G46" s="483" t="s">
        <v>244</v>
      </c>
      <c r="H46" s="484"/>
      <c r="I46" s="484"/>
      <c r="J46" s="484"/>
      <c r="K46" s="484"/>
      <c r="L46" s="484"/>
      <c r="M46" s="487"/>
      <c r="N46" s="488"/>
      <c r="O46" s="489"/>
      <c r="P46" s="486" t="str">
        <f>IF(O54=0," ",O46/O54)</f>
        <v xml:space="preserve"> </v>
      </c>
    </row>
    <row r="47" spans="1:16" ht="17.25" customHeight="1" thickTop="1" x14ac:dyDescent="0.2">
      <c r="A47" s="476" t="s">
        <v>245</v>
      </c>
      <c r="B47" s="477"/>
      <c r="C47" s="477"/>
      <c r="D47" s="477"/>
      <c r="E47" s="478"/>
      <c r="F47" s="479"/>
      <c r="G47" s="511" t="s">
        <v>246</v>
      </c>
      <c r="H47" s="521"/>
      <c r="I47" s="521"/>
      <c r="J47" s="521"/>
      <c r="K47" s="521"/>
      <c r="L47" s="521"/>
      <c r="M47" s="522"/>
      <c r="N47" s="523"/>
      <c r="O47" s="522">
        <f>SUM(O48:O51)</f>
        <v>0</v>
      </c>
      <c r="P47" s="524" t="str">
        <f>IF(O53=0," ",O47/O53)</f>
        <v xml:space="preserve"> </v>
      </c>
    </row>
    <row r="48" spans="1:16" ht="17.25" customHeight="1" x14ac:dyDescent="0.2">
      <c r="A48" s="483" t="s">
        <v>247</v>
      </c>
      <c r="B48" s="484"/>
      <c r="C48" s="484"/>
      <c r="D48" s="484"/>
      <c r="E48" s="485"/>
      <c r="F48" s="486" t="str">
        <f>IF($E$53=0," ",E48/$E$53)</f>
        <v xml:space="preserve"> </v>
      </c>
      <c r="G48" s="483" t="s">
        <v>248</v>
      </c>
      <c r="H48" s="484"/>
      <c r="I48" s="484"/>
      <c r="J48" s="484"/>
      <c r="K48" s="484"/>
      <c r="L48" s="484"/>
      <c r="M48" s="487"/>
      <c r="N48" s="488"/>
      <c r="O48" s="489"/>
      <c r="P48" s="486" t="str">
        <f>IF(O56=0," ",O48/O56)</f>
        <v xml:space="preserve"> </v>
      </c>
    </row>
    <row r="49" spans="1:16" ht="17.25" customHeight="1" x14ac:dyDescent="0.2">
      <c r="A49" s="483" t="s">
        <v>249</v>
      </c>
      <c r="B49" s="484"/>
      <c r="C49" s="484"/>
      <c r="D49" s="484"/>
      <c r="E49" s="485"/>
      <c r="F49" s="486" t="str">
        <f>IF($E$53=0," ",E49/$E$53)</f>
        <v xml:space="preserve"> </v>
      </c>
      <c r="G49" s="483" t="s">
        <v>250</v>
      </c>
      <c r="H49" s="484"/>
      <c r="I49" s="484"/>
      <c r="J49" s="484"/>
      <c r="K49" s="484"/>
      <c r="L49" s="484"/>
      <c r="M49" s="487"/>
      <c r="N49" s="488"/>
      <c r="O49" s="489"/>
      <c r="P49" s="486" t="str">
        <f>IF(O57=0," ",O49/O57)</f>
        <v xml:space="preserve"> </v>
      </c>
    </row>
    <row r="50" spans="1:16" ht="17.25" customHeight="1" x14ac:dyDescent="0.2">
      <c r="A50" s="483" t="s">
        <v>251</v>
      </c>
      <c r="B50" s="484"/>
      <c r="C50" s="484"/>
      <c r="D50" s="484"/>
      <c r="E50" s="485"/>
      <c r="F50" s="486" t="str">
        <f>IF($E$53=0," ",E50/$E$53)</f>
        <v xml:space="preserve"> </v>
      </c>
      <c r="G50" s="483" t="s">
        <v>252</v>
      </c>
      <c r="H50" s="484"/>
      <c r="I50" s="484"/>
      <c r="J50" s="484"/>
      <c r="K50" s="484"/>
      <c r="L50" s="484"/>
      <c r="M50" s="487"/>
      <c r="N50" s="488"/>
      <c r="O50" s="489"/>
      <c r="P50" s="486" t="str">
        <f>IF(O58=0," ",O50/O58)</f>
        <v xml:space="preserve"> </v>
      </c>
    </row>
    <row r="51" spans="1:16" ht="17.25" customHeight="1" x14ac:dyDescent="0.2">
      <c r="A51" s="496" t="s">
        <v>253</v>
      </c>
      <c r="B51" s="416"/>
      <c r="C51" s="416"/>
      <c r="D51" s="416"/>
      <c r="E51" s="516"/>
      <c r="F51" s="517" t="str">
        <f>IF($E$53=0," ",E51/$E$53)</f>
        <v xml:space="preserve"> </v>
      </c>
      <c r="G51" s="496" t="s">
        <v>254</v>
      </c>
      <c r="H51" s="416"/>
      <c r="I51" s="416"/>
      <c r="J51" s="416"/>
      <c r="K51" s="416"/>
      <c r="L51" s="416"/>
      <c r="M51" s="497"/>
      <c r="N51" s="498"/>
      <c r="O51" s="499"/>
      <c r="P51" s="517" t="str">
        <f>IF(O59=0," ",O51/O59)</f>
        <v xml:space="preserve"> </v>
      </c>
    </row>
    <row r="52" spans="1:16" ht="17.25" customHeight="1" thickBot="1" x14ac:dyDescent="0.25">
      <c r="A52" s="518" t="s">
        <v>255</v>
      </c>
      <c r="B52" s="502"/>
      <c r="C52" s="502"/>
      <c r="D52" s="502"/>
      <c r="E52" s="519">
        <f>SUM(E48:E51)</f>
        <v>0</v>
      </c>
      <c r="F52" s="520" t="str">
        <f>IF(E53=0,"",E52/E53)</f>
        <v/>
      </c>
      <c r="G52" s="518" t="s">
        <v>256</v>
      </c>
      <c r="H52" s="502"/>
      <c r="I52" s="502"/>
      <c r="J52" s="502"/>
      <c r="K52" s="502"/>
      <c r="L52" s="502"/>
      <c r="M52" s="503"/>
      <c r="N52" s="504"/>
      <c r="O52" s="505">
        <f>O47+O44</f>
        <v>0</v>
      </c>
      <c r="P52" s="506" t="str">
        <f>IF(O53=0," ",O52/O53)</f>
        <v xml:space="preserve"> </v>
      </c>
    </row>
    <row r="53" spans="1:16" ht="17.25" customHeight="1" thickTop="1" thickBot="1" x14ac:dyDescent="0.25">
      <c r="A53" s="525" t="s">
        <v>257</v>
      </c>
      <c r="B53" s="526"/>
      <c r="C53" s="526"/>
      <c r="D53" s="526"/>
      <c r="E53" s="527">
        <f>E46+E52</f>
        <v>0</v>
      </c>
      <c r="F53" s="528">
        <v>1</v>
      </c>
      <c r="G53" s="518" t="s">
        <v>258</v>
      </c>
      <c r="H53" s="502"/>
      <c r="I53" s="502"/>
      <c r="J53" s="502"/>
      <c r="K53" s="502"/>
      <c r="L53" s="502"/>
      <c r="M53" s="503"/>
      <c r="N53" s="504"/>
      <c r="O53" s="505">
        <f>O52+O42</f>
        <v>0</v>
      </c>
      <c r="P53" s="528">
        <v>1</v>
      </c>
    </row>
    <row r="54" spans="1:16" ht="15.2" customHeight="1" thickTop="1" x14ac:dyDescent="0.2"/>
    <row r="55" spans="1:16" ht="15.2" customHeight="1" x14ac:dyDescent="0.2">
      <c r="A55" s="393" t="s">
        <v>259</v>
      </c>
    </row>
    <row r="56" spans="1:16" ht="141.19999999999999" customHeight="1" x14ac:dyDescent="0.2">
      <c r="A56" s="725"/>
      <c r="B56" s="726"/>
      <c r="C56" s="726"/>
      <c r="D56" s="726"/>
      <c r="E56" s="726"/>
      <c r="F56" s="726"/>
      <c r="G56" s="726"/>
      <c r="H56" s="726"/>
      <c r="I56" s="726"/>
      <c r="J56" s="726"/>
      <c r="K56" s="726"/>
      <c r="L56" s="726"/>
      <c r="M56" s="726"/>
      <c r="N56" s="726"/>
      <c r="O56" s="726"/>
      <c r="P56" s="727"/>
    </row>
  </sheetData>
  <sheetProtection selectLockedCells="1"/>
  <mergeCells count="3">
    <mergeCell ref="A9:P9"/>
    <mergeCell ref="A10:P10"/>
    <mergeCell ref="A56:P56"/>
  </mergeCells>
  <printOptions horizontalCentered="1" verticalCentered="1" gridLinesSet="0"/>
  <pageMargins left="0.28000000000000003" right="0.27" top="0.51" bottom="0.42" header="0.28000000000000003" footer="0.19685039370078741"/>
  <pageSetup paperSize="9" scale="73" orientation="portrait" r:id="rId1"/>
  <headerFooter alignWithMargins="0">
    <oddFooter>&amp;LKGG-Antrag/Planrechnung // 9/2011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rgb="FF0070C0"/>
    <pageSetUpPr fitToPage="1"/>
  </sheetPr>
  <dimension ref="A1:M74"/>
  <sheetViews>
    <sheetView showGridLines="0" showZeros="0" zoomScaleNormal="100" workbookViewId="0">
      <selection activeCell="I6" sqref="I6"/>
    </sheetView>
  </sheetViews>
  <sheetFormatPr baseColWidth="10" defaultRowHeight="12.75" x14ac:dyDescent="0.2"/>
  <cols>
    <col min="1" max="1" width="2.7109375" style="393" customWidth="1"/>
    <col min="2" max="2" width="27.7109375" style="393" customWidth="1"/>
    <col min="3" max="3" width="4.140625" style="393" customWidth="1"/>
    <col min="4" max="4" width="10.85546875" style="393" customWidth="1"/>
    <col min="5" max="5" width="14.140625" style="393" customWidth="1"/>
    <col min="6" max="6" width="6.5703125" style="393" customWidth="1"/>
    <col min="7" max="7" width="4.42578125" style="393" hidden="1" customWidth="1"/>
    <col min="8" max="8" width="11.42578125" style="393" customWidth="1"/>
    <col min="9" max="9" width="6.28515625" style="393" bestFit="1" customWidth="1"/>
    <col min="10" max="10" width="11.42578125" style="393" customWidth="1"/>
    <col min="11" max="11" width="6.42578125" style="393" customWidth="1"/>
    <col min="12" max="12" width="11.42578125" style="394" customWidth="1"/>
    <col min="13" max="13" width="6.42578125" style="394" customWidth="1"/>
    <col min="14" max="247" width="11.42578125" style="394"/>
    <col min="248" max="248" width="2.7109375" style="394" customWidth="1"/>
    <col min="249" max="249" width="27.7109375" style="394" customWidth="1"/>
    <col min="250" max="250" width="4.140625" style="394" customWidth="1"/>
    <col min="251" max="251" width="10.85546875" style="394" customWidth="1"/>
    <col min="252" max="252" width="14.140625" style="394" customWidth="1"/>
    <col min="253" max="253" width="6.5703125" style="394" customWidth="1"/>
    <col min="254" max="254" width="2.7109375" style="394" customWidth="1"/>
    <col min="255" max="255" width="10.28515625" style="394" customWidth="1"/>
    <col min="256" max="256" width="0" style="394" hidden="1" customWidth="1"/>
    <col min="257" max="257" width="6.85546875" style="394" customWidth="1"/>
    <col min="258" max="258" width="11.42578125" style="394" customWidth="1"/>
    <col min="259" max="260" width="0" style="394" hidden="1" customWidth="1"/>
    <col min="261" max="261" width="6.7109375" style="394" customWidth="1"/>
    <col min="262" max="262" width="11.5703125" style="394" customWidth="1"/>
    <col min="263" max="263" width="6.85546875" style="394" customWidth="1"/>
    <col min="264" max="503" width="11.42578125" style="394"/>
    <col min="504" max="504" width="2.7109375" style="394" customWidth="1"/>
    <col min="505" max="505" width="27.7109375" style="394" customWidth="1"/>
    <col min="506" max="506" width="4.140625" style="394" customWidth="1"/>
    <col min="507" max="507" width="10.85546875" style="394" customWidth="1"/>
    <col min="508" max="508" width="14.140625" style="394" customWidth="1"/>
    <col min="509" max="509" width="6.5703125" style="394" customWidth="1"/>
    <col min="510" max="510" width="2.7109375" style="394" customWidth="1"/>
    <col min="511" max="511" width="10.28515625" style="394" customWidth="1"/>
    <col min="512" max="512" width="0" style="394" hidden="1" customWidth="1"/>
    <col min="513" max="513" width="6.85546875" style="394" customWidth="1"/>
    <col min="514" max="514" width="11.42578125" style="394" customWidth="1"/>
    <col min="515" max="516" width="0" style="394" hidden="1" customWidth="1"/>
    <col min="517" max="517" width="6.7109375" style="394" customWidth="1"/>
    <col min="518" max="518" width="11.5703125" style="394" customWidth="1"/>
    <col min="519" max="519" width="6.85546875" style="394" customWidth="1"/>
    <col min="520" max="759" width="11.42578125" style="394"/>
    <col min="760" max="760" width="2.7109375" style="394" customWidth="1"/>
    <col min="761" max="761" width="27.7109375" style="394" customWidth="1"/>
    <col min="762" max="762" width="4.140625" style="394" customWidth="1"/>
    <col min="763" max="763" width="10.85546875" style="394" customWidth="1"/>
    <col min="764" max="764" width="14.140625" style="394" customWidth="1"/>
    <col min="765" max="765" width="6.5703125" style="394" customWidth="1"/>
    <col min="766" max="766" width="2.7109375" style="394" customWidth="1"/>
    <col min="767" max="767" width="10.28515625" style="394" customWidth="1"/>
    <col min="768" max="768" width="0" style="394" hidden="1" customWidth="1"/>
    <col min="769" max="769" width="6.85546875" style="394" customWidth="1"/>
    <col min="770" max="770" width="11.42578125" style="394" customWidth="1"/>
    <col min="771" max="772" width="0" style="394" hidden="1" customWidth="1"/>
    <col min="773" max="773" width="6.7109375" style="394" customWidth="1"/>
    <col min="774" max="774" width="11.5703125" style="394" customWidth="1"/>
    <col min="775" max="775" width="6.85546875" style="394" customWidth="1"/>
    <col min="776" max="1015" width="11.42578125" style="394"/>
    <col min="1016" max="1016" width="2.7109375" style="394" customWidth="1"/>
    <col min="1017" max="1017" width="27.7109375" style="394" customWidth="1"/>
    <col min="1018" max="1018" width="4.140625" style="394" customWidth="1"/>
    <col min="1019" max="1019" width="10.85546875" style="394" customWidth="1"/>
    <col min="1020" max="1020" width="14.140625" style="394" customWidth="1"/>
    <col min="1021" max="1021" width="6.5703125" style="394" customWidth="1"/>
    <col min="1022" max="1022" width="2.7109375" style="394" customWidth="1"/>
    <col min="1023" max="1023" width="10.28515625" style="394" customWidth="1"/>
    <col min="1024" max="1024" width="0" style="394" hidden="1" customWidth="1"/>
    <col min="1025" max="1025" width="6.85546875" style="394" customWidth="1"/>
    <col min="1026" max="1026" width="11.42578125" style="394" customWidth="1"/>
    <col min="1027" max="1028" width="0" style="394" hidden="1" customWidth="1"/>
    <col min="1029" max="1029" width="6.7109375" style="394" customWidth="1"/>
    <col min="1030" max="1030" width="11.5703125" style="394" customWidth="1"/>
    <col min="1031" max="1031" width="6.85546875" style="394" customWidth="1"/>
    <col min="1032" max="1271" width="11.42578125" style="394"/>
    <col min="1272" max="1272" width="2.7109375" style="394" customWidth="1"/>
    <col min="1273" max="1273" width="27.7109375" style="394" customWidth="1"/>
    <col min="1274" max="1274" width="4.140625" style="394" customWidth="1"/>
    <col min="1275" max="1275" width="10.85546875" style="394" customWidth="1"/>
    <col min="1276" max="1276" width="14.140625" style="394" customWidth="1"/>
    <col min="1277" max="1277" width="6.5703125" style="394" customWidth="1"/>
    <col min="1278" max="1278" width="2.7109375" style="394" customWidth="1"/>
    <col min="1279" max="1279" width="10.28515625" style="394" customWidth="1"/>
    <col min="1280" max="1280" width="0" style="394" hidden="1" customWidth="1"/>
    <col min="1281" max="1281" width="6.85546875" style="394" customWidth="1"/>
    <col min="1282" max="1282" width="11.42578125" style="394" customWidth="1"/>
    <col min="1283" max="1284" width="0" style="394" hidden="1" customWidth="1"/>
    <col min="1285" max="1285" width="6.7109375" style="394" customWidth="1"/>
    <col min="1286" max="1286" width="11.5703125" style="394" customWidth="1"/>
    <col min="1287" max="1287" width="6.85546875" style="394" customWidth="1"/>
    <col min="1288" max="1527" width="11.42578125" style="394"/>
    <col min="1528" max="1528" width="2.7109375" style="394" customWidth="1"/>
    <col min="1529" max="1529" width="27.7109375" style="394" customWidth="1"/>
    <col min="1530" max="1530" width="4.140625" style="394" customWidth="1"/>
    <col min="1531" max="1531" width="10.85546875" style="394" customWidth="1"/>
    <col min="1532" max="1532" width="14.140625" style="394" customWidth="1"/>
    <col min="1533" max="1533" width="6.5703125" style="394" customWidth="1"/>
    <col min="1534" max="1534" width="2.7109375" style="394" customWidth="1"/>
    <col min="1535" max="1535" width="10.28515625" style="394" customWidth="1"/>
    <col min="1536" max="1536" width="0" style="394" hidden="1" customWidth="1"/>
    <col min="1537" max="1537" width="6.85546875" style="394" customWidth="1"/>
    <col min="1538" max="1538" width="11.42578125" style="394" customWidth="1"/>
    <col min="1539" max="1540" width="0" style="394" hidden="1" customWidth="1"/>
    <col min="1541" max="1541" width="6.7109375" style="394" customWidth="1"/>
    <col min="1542" max="1542" width="11.5703125" style="394" customWidth="1"/>
    <col min="1543" max="1543" width="6.85546875" style="394" customWidth="1"/>
    <col min="1544" max="1783" width="11.42578125" style="394"/>
    <col min="1784" max="1784" width="2.7109375" style="394" customWidth="1"/>
    <col min="1785" max="1785" width="27.7109375" style="394" customWidth="1"/>
    <col min="1786" max="1786" width="4.140625" style="394" customWidth="1"/>
    <col min="1787" max="1787" width="10.85546875" style="394" customWidth="1"/>
    <col min="1788" max="1788" width="14.140625" style="394" customWidth="1"/>
    <col min="1789" max="1789" width="6.5703125" style="394" customWidth="1"/>
    <col min="1790" max="1790" width="2.7109375" style="394" customWidth="1"/>
    <col min="1791" max="1791" width="10.28515625" style="394" customWidth="1"/>
    <col min="1792" max="1792" width="0" style="394" hidden="1" customWidth="1"/>
    <col min="1793" max="1793" width="6.85546875" style="394" customWidth="1"/>
    <col min="1794" max="1794" width="11.42578125" style="394" customWidth="1"/>
    <col min="1795" max="1796" width="0" style="394" hidden="1" customWidth="1"/>
    <col min="1797" max="1797" width="6.7109375" style="394" customWidth="1"/>
    <col min="1798" max="1798" width="11.5703125" style="394" customWidth="1"/>
    <col min="1799" max="1799" width="6.85546875" style="394" customWidth="1"/>
    <col min="1800" max="2039" width="11.42578125" style="394"/>
    <col min="2040" max="2040" width="2.7109375" style="394" customWidth="1"/>
    <col min="2041" max="2041" width="27.7109375" style="394" customWidth="1"/>
    <col min="2042" max="2042" width="4.140625" style="394" customWidth="1"/>
    <col min="2043" max="2043" width="10.85546875" style="394" customWidth="1"/>
    <col min="2044" max="2044" width="14.140625" style="394" customWidth="1"/>
    <col min="2045" max="2045" width="6.5703125" style="394" customWidth="1"/>
    <col min="2046" max="2046" width="2.7109375" style="394" customWidth="1"/>
    <col min="2047" max="2047" width="10.28515625" style="394" customWidth="1"/>
    <col min="2048" max="2048" width="0" style="394" hidden="1" customWidth="1"/>
    <col min="2049" max="2049" width="6.85546875" style="394" customWidth="1"/>
    <col min="2050" max="2050" width="11.42578125" style="394" customWidth="1"/>
    <col min="2051" max="2052" width="0" style="394" hidden="1" customWidth="1"/>
    <col min="2053" max="2053" width="6.7109375" style="394" customWidth="1"/>
    <col min="2054" max="2054" width="11.5703125" style="394" customWidth="1"/>
    <col min="2055" max="2055" width="6.85546875" style="394" customWidth="1"/>
    <col min="2056" max="2295" width="11.42578125" style="394"/>
    <col min="2296" max="2296" width="2.7109375" style="394" customWidth="1"/>
    <col min="2297" max="2297" width="27.7109375" style="394" customWidth="1"/>
    <col min="2298" max="2298" width="4.140625" style="394" customWidth="1"/>
    <col min="2299" max="2299" width="10.85546875" style="394" customWidth="1"/>
    <col min="2300" max="2300" width="14.140625" style="394" customWidth="1"/>
    <col min="2301" max="2301" width="6.5703125" style="394" customWidth="1"/>
    <col min="2302" max="2302" width="2.7109375" style="394" customWidth="1"/>
    <col min="2303" max="2303" width="10.28515625" style="394" customWidth="1"/>
    <col min="2304" max="2304" width="0" style="394" hidden="1" customWidth="1"/>
    <col min="2305" max="2305" width="6.85546875" style="394" customWidth="1"/>
    <col min="2306" max="2306" width="11.42578125" style="394" customWidth="1"/>
    <col min="2307" max="2308" width="0" style="394" hidden="1" customWidth="1"/>
    <col min="2309" max="2309" width="6.7109375" style="394" customWidth="1"/>
    <col min="2310" max="2310" width="11.5703125" style="394" customWidth="1"/>
    <col min="2311" max="2311" width="6.85546875" style="394" customWidth="1"/>
    <col min="2312" max="2551" width="11.42578125" style="394"/>
    <col min="2552" max="2552" width="2.7109375" style="394" customWidth="1"/>
    <col min="2553" max="2553" width="27.7109375" style="394" customWidth="1"/>
    <col min="2554" max="2554" width="4.140625" style="394" customWidth="1"/>
    <col min="2555" max="2555" width="10.85546875" style="394" customWidth="1"/>
    <col min="2556" max="2556" width="14.140625" style="394" customWidth="1"/>
    <col min="2557" max="2557" width="6.5703125" style="394" customWidth="1"/>
    <col min="2558" max="2558" width="2.7109375" style="394" customWidth="1"/>
    <col min="2559" max="2559" width="10.28515625" style="394" customWidth="1"/>
    <col min="2560" max="2560" width="0" style="394" hidden="1" customWidth="1"/>
    <col min="2561" max="2561" width="6.85546875" style="394" customWidth="1"/>
    <col min="2562" max="2562" width="11.42578125" style="394" customWidth="1"/>
    <col min="2563" max="2564" width="0" style="394" hidden="1" customWidth="1"/>
    <col min="2565" max="2565" width="6.7109375" style="394" customWidth="1"/>
    <col min="2566" max="2566" width="11.5703125" style="394" customWidth="1"/>
    <col min="2567" max="2567" width="6.85546875" style="394" customWidth="1"/>
    <col min="2568" max="2807" width="11.42578125" style="394"/>
    <col min="2808" max="2808" width="2.7109375" style="394" customWidth="1"/>
    <col min="2809" max="2809" width="27.7109375" style="394" customWidth="1"/>
    <col min="2810" max="2810" width="4.140625" style="394" customWidth="1"/>
    <col min="2811" max="2811" width="10.85546875" style="394" customWidth="1"/>
    <col min="2812" max="2812" width="14.140625" style="394" customWidth="1"/>
    <col min="2813" max="2813" width="6.5703125" style="394" customWidth="1"/>
    <col min="2814" max="2814" width="2.7109375" style="394" customWidth="1"/>
    <col min="2815" max="2815" width="10.28515625" style="394" customWidth="1"/>
    <col min="2816" max="2816" width="0" style="394" hidden="1" customWidth="1"/>
    <col min="2817" max="2817" width="6.85546875" style="394" customWidth="1"/>
    <col min="2818" max="2818" width="11.42578125" style="394" customWidth="1"/>
    <col min="2819" max="2820" width="0" style="394" hidden="1" customWidth="1"/>
    <col min="2821" max="2821" width="6.7109375" style="394" customWidth="1"/>
    <col min="2822" max="2822" width="11.5703125" style="394" customWidth="1"/>
    <col min="2823" max="2823" width="6.85546875" style="394" customWidth="1"/>
    <col min="2824" max="3063" width="11.42578125" style="394"/>
    <col min="3064" max="3064" width="2.7109375" style="394" customWidth="1"/>
    <col min="3065" max="3065" width="27.7109375" style="394" customWidth="1"/>
    <col min="3066" max="3066" width="4.140625" style="394" customWidth="1"/>
    <col min="3067" max="3067" width="10.85546875" style="394" customWidth="1"/>
    <col min="3068" max="3068" width="14.140625" style="394" customWidth="1"/>
    <col min="3069" max="3069" width="6.5703125" style="394" customWidth="1"/>
    <col min="3070" max="3070" width="2.7109375" style="394" customWidth="1"/>
    <col min="3071" max="3071" width="10.28515625" style="394" customWidth="1"/>
    <col min="3072" max="3072" width="0" style="394" hidden="1" customWidth="1"/>
    <col min="3073" max="3073" width="6.85546875" style="394" customWidth="1"/>
    <col min="3074" max="3074" width="11.42578125" style="394" customWidth="1"/>
    <col min="3075" max="3076" width="0" style="394" hidden="1" customWidth="1"/>
    <col min="3077" max="3077" width="6.7109375" style="394" customWidth="1"/>
    <col min="3078" max="3078" width="11.5703125" style="394" customWidth="1"/>
    <col min="3079" max="3079" width="6.85546875" style="394" customWidth="1"/>
    <col min="3080" max="3319" width="11.42578125" style="394"/>
    <col min="3320" max="3320" width="2.7109375" style="394" customWidth="1"/>
    <col min="3321" max="3321" width="27.7109375" style="394" customWidth="1"/>
    <col min="3322" max="3322" width="4.140625" style="394" customWidth="1"/>
    <col min="3323" max="3323" width="10.85546875" style="394" customWidth="1"/>
    <col min="3324" max="3324" width="14.140625" style="394" customWidth="1"/>
    <col min="3325" max="3325" width="6.5703125" style="394" customWidth="1"/>
    <col min="3326" max="3326" width="2.7109375" style="394" customWidth="1"/>
    <col min="3327" max="3327" width="10.28515625" style="394" customWidth="1"/>
    <col min="3328" max="3328" width="0" style="394" hidden="1" customWidth="1"/>
    <col min="3329" max="3329" width="6.85546875" style="394" customWidth="1"/>
    <col min="3330" max="3330" width="11.42578125" style="394" customWidth="1"/>
    <col min="3331" max="3332" width="0" style="394" hidden="1" customWidth="1"/>
    <col min="3333" max="3333" width="6.7109375" style="394" customWidth="1"/>
    <col min="3334" max="3334" width="11.5703125" style="394" customWidth="1"/>
    <col min="3335" max="3335" width="6.85546875" style="394" customWidth="1"/>
    <col min="3336" max="3575" width="11.42578125" style="394"/>
    <col min="3576" max="3576" width="2.7109375" style="394" customWidth="1"/>
    <col min="3577" max="3577" width="27.7109375" style="394" customWidth="1"/>
    <col min="3578" max="3578" width="4.140625" style="394" customWidth="1"/>
    <col min="3579" max="3579" width="10.85546875" style="394" customWidth="1"/>
    <col min="3580" max="3580" width="14.140625" style="394" customWidth="1"/>
    <col min="3581" max="3581" width="6.5703125" style="394" customWidth="1"/>
    <col min="3582" max="3582" width="2.7109375" style="394" customWidth="1"/>
    <col min="3583" max="3583" width="10.28515625" style="394" customWidth="1"/>
    <col min="3584" max="3584" width="0" style="394" hidden="1" customWidth="1"/>
    <col min="3585" max="3585" width="6.85546875" style="394" customWidth="1"/>
    <col min="3586" max="3586" width="11.42578125" style="394" customWidth="1"/>
    <col min="3587" max="3588" width="0" style="394" hidden="1" customWidth="1"/>
    <col min="3589" max="3589" width="6.7109375" style="394" customWidth="1"/>
    <col min="3590" max="3590" width="11.5703125" style="394" customWidth="1"/>
    <col min="3591" max="3591" width="6.85546875" style="394" customWidth="1"/>
    <col min="3592" max="3831" width="11.42578125" style="394"/>
    <col min="3832" max="3832" width="2.7109375" style="394" customWidth="1"/>
    <col min="3833" max="3833" width="27.7109375" style="394" customWidth="1"/>
    <col min="3834" max="3834" width="4.140625" style="394" customWidth="1"/>
    <col min="3835" max="3835" width="10.85546875" style="394" customWidth="1"/>
    <col min="3836" max="3836" width="14.140625" style="394" customWidth="1"/>
    <col min="3837" max="3837" width="6.5703125" style="394" customWidth="1"/>
    <col min="3838" max="3838" width="2.7109375" style="394" customWidth="1"/>
    <col min="3839" max="3839" width="10.28515625" style="394" customWidth="1"/>
    <col min="3840" max="3840" width="0" style="394" hidden="1" customWidth="1"/>
    <col min="3841" max="3841" width="6.85546875" style="394" customWidth="1"/>
    <col min="3842" max="3842" width="11.42578125" style="394" customWidth="1"/>
    <col min="3843" max="3844" width="0" style="394" hidden="1" customWidth="1"/>
    <col min="3845" max="3845" width="6.7109375" style="394" customWidth="1"/>
    <col min="3846" max="3846" width="11.5703125" style="394" customWidth="1"/>
    <col min="3847" max="3847" width="6.85546875" style="394" customWidth="1"/>
    <col min="3848" max="4087" width="11.42578125" style="394"/>
    <col min="4088" max="4088" width="2.7109375" style="394" customWidth="1"/>
    <col min="4089" max="4089" width="27.7109375" style="394" customWidth="1"/>
    <col min="4090" max="4090" width="4.140625" style="394" customWidth="1"/>
    <col min="4091" max="4091" width="10.85546875" style="394" customWidth="1"/>
    <col min="4092" max="4092" width="14.140625" style="394" customWidth="1"/>
    <col min="4093" max="4093" width="6.5703125" style="394" customWidth="1"/>
    <col min="4094" max="4094" width="2.7109375" style="394" customWidth="1"/>
    <col min="4095" max="4095" width="10.28515625" style="394" customWidth="1"/>
    <col min="4096" max="4096" width="0" style="394" hidden="1" customWidth="1"/>
    <col min="4097" max="4097" width="6.85546875" style="394" customWidth="1"/>
    <col min="4098" max="4098" width="11.42578125" style="394" customWidth="1"/>
    <col min="4099" max="4100" width="0" style="394" hidden="1" customWidth="1"/>
    <col min="4101" max="4101" width="6.7109375" style="394" customWidth="1"/>
    <col min="4102" max="4102" width="11.5703125" style="394" customWidth="1"/>
    <col min="4103" max="4103" width="6.85546875" style="394" customWidth="1"/>
    <col min="4104" max="4343" width="11.42578125" style="394"/>
    <col min="4344" max="4344" width="2.7109375" style="394" customWidth="1"/>
    <col min="4345" max="4345" width="27.7109375" style="394" customWidth="1"/>
    <col min="4346" max="4346" width="4.140625" style="394" customWidth="1"/>
    <col min="4347" max="4347" width="10.85546875" style="394" customWidth="1"/>
    <col min="4348" max="4348" width="14.140625" style="394" customWidth="1"/>
    <col min="4349" max="4349" width="6.5703125" style="394" customWidth="1"/>
    <col min="4350" max="4350" width="2.7109375" style="394" customWidth="1"/>
    <col min="4351" max="4351" width="10.28515625" style="394" customWidth="1"/>
    <col min="4352" max="4352" width="0" style="394" hidden="1" customWidth="1"/>
    <col min="4353" max="4353" width="6.85546875" style="394" customWidth="1"/>
    <col min="4354" max="4354" width="11.42578125" style="394" customWidth="1"/>
    <col min="4355" max="4356" width="0" style="394" hidden="1" customWidth="1"/>
    <col min="4357" max="4357" width="6.7109375" style="394" customWidth="1"/>
    <col min="4358" max="4358" width="11.5703125" style="394" customWidth="1"/>
    <col min="4359" max="4359" width="6.85546875" style="394" customWidth="1"/>
    <col min="4360" max="4599" width="11.42578125" style="394"/>
    <col min="4600" max="4600" width="2.7109375" style="394" customWidth="1"/>
    <col min="4601" max="4601" width="27.7109375" style="394" customWidth="1"/>
    <col min="4602" max="4602" width="4.140625" style="394" customWidth="1"/>
    <col min="4603" max="4603" width="10.85546875" style="394" customWidth="1"/>
    <col min="4604" max="4604" width="14.140625" style="394" customWidth="1"/>
    <col min="4605" max="4605" width="6.5703125" style="394" customWidth="1"/>
    <col min="4606" max="4606" width="2.7109375" style="394" customWidth="1"/>
    <col min="4607" max="4607" width="10.28515625" style="394" customWidth="1"/>
    <col min="4608" max="4608" width="0" style="394" hidden="1" customWidth="1"/>
    <col min="4609" max="4609" width="6.85546875" style="394" customWidth="1"/>
    <col min="4610" max="4610" width="11.42578125" style="394" customWidth="1"/>
    <col min="4611" max="4612" width="0" style="394" hidden="1" customWidth="1"/>
    <col min="4613" max="4613" width="6.7109375" style="394" customWidth="1"/>
    <col min="4614" max="4614" width="11.5703125" style="394" customWidth="1"/>
    <col min="4615" max="4615" width="6.85546875" style="394" customWidth="1"/>
    <col min="4616" max="4855" width="11.42578125" style="394"/>
    <col min="4856" max="4856" width="2.7109375" style="394" customWidth="1"/>
    <col min="4857" max="4857" width="27.7109375" style="394" customWidth="1"/>
    <col min="4858" max="4858" width="4.140625" style="394" customWidth="1"/>
    <col min="4859" max="4859" width="10.85546875" style="394" customWidth="1"/>
    <col min="4860" max="4860" width="14.140625" style="394" customWidth="1"/>
    <col min="4861" max="4861" width="6.5703125" style="394" customWidth="1"/>
    <col min="4862" max="4862" width="2.7109375" style="394" customWidth="1"/>
    <col min="4863" max="4863" width="10.28515625" style="394" customWidth="1"/>
    <col min="4864" max="4864" width="0" style="394" hidden="1" customWidth="1"/>
    <col min="4865" max="4865" width="6.85546875" style="394" customWidth="1"/>
    <col min="4866" max="4866" width="11.42578125" style="394" customWidth="1"/>
    <col min="4867" max="4868" width="0" style="394" hidden="1" customWidth="1"/>
    <col min="4869" max="4869" width="6.7109375" style="394" customWidth="1"/>
    <col min="4870" max="4870" width="11.5703125" style="394" customWidth="1"/>
    <col min="4871" max="4871" width="6.85546875" style="394" customWidth="1"/>
    <col min="4872" max="5111" width="11.42578125" style="394"/>
    <col min="5112" max="5112" width="2.7109375" style="394" customWidth="1"/>
    <col min="5113" max="5113" width="27.7109375" style="394" customWidth="1"/>
    <col min="5114" max="5114" width="4.140625" style="394" customWidth="1"/>
    <col min="5115" max="5115" width="10.85546875" style="394" customWidth="1"/>
    <col min="5116" max="5116" width="14.140625" style="394" customWidth="1"/>
    <col min="5117" max="5117" width="6.5703125" style="394" customWidth="1"/>
    <col min="5118" max="5118" width="2.7109375" style="394" customWidth="1"/>
    <col min="5119" max="5119" width="10.28515625" style="394" customWidth="1"/>
    <col min="5120" max="5120" width="0" style="394" hidden="1" customWidth="1"/>
    <col min="5121" max="5121" width="6.85546875" style="394" customWidth="1"/>
    <col min="5122" max="5122" width="11.42578125" style="394" customWidth="1"/>
    <col min="5123" max="5124" width="0" style="394" hidden="1" customWidth="1"/>
    <col min="5125" max="5125" width="6.7109375" style="394" customWidth="1"/>
    <col min="5126" max="5126" width="11.5703125" style="394" customWidth="1"/>
    <col min="5127" max="5127" width="6.85546875" style="394" customWidth="1"/>
    <col min="5128" max="5367" width="11.42578125" style="394"/>
    <col min="5368" max="5368" width="2.7109375" style="394" customWidth="1"/>
    <col min="5369" max="5369" width="27.7109375" style="394" customWidth="1"/>
    <col min="5370" max="5370" width="4.140625" style="394" customWidth="1"/>
    <col min="5371" max="5371" width="10.85546875" style="394" customWidth="1"/>
    <col min="5372" max="5372" width="14.140625" style="394" customWidth="1"/>
    <col min="5373" max="5373" width="6.5703125" style="394" customWidth="1"/>
    <col min="5374" max="5374" width="2.7109375" style="394" customWidth="1"/>
    <col min="5375" max="5375" width="10.28515625" style="394" customWidth="1"/>
    <col min="5376" max="5376" width="0" style="394" hidden="1" customWidth="1"/>
    <col min="5377" max="5377" width="6.85546875" style="394" customWidth="1"/>
    <col min="5378" max="5378" width="11.42578125" style="394" customWidth="1"/>
    <col min="5379" max="5380" width="0" style="394" hidden="1" customWidth="1"/>
    <col min="5381" max="5381" width="6.7109375" style="394" customWidth="1"/>
    <col min="5382" max="5382" width="11.5703125" style="394" customWidth="1"/>
    <col min="5383" max="5383" width="6.85546875" style="394" customWidth="1"/>
    <col min="5384" max="5623" width="11.42578125" style="394"/>
    <col min="5624" max="5624" width="2.7109375" style="394" customWidth="1"/>
    <col min="5625" max="5625" width="27.7109375" style="394" customWidth="1"/>
    <col min="5626" max="5626" width="4.140625" style="394" customWidth="1"/>
    <col min="5627" max="5627" width="10.85546875" style="394" customWidth="1"/>
    <col min="5628" max="5628" width="14.140625" style="394" customWidth="1"/>
    <col min="5629" max="5629" width="6.5703125" style="394" customWidth="1"/>
    <col min="5630" max="5630" width="2.7109375" style="394" customWidth="1"/>
    <col min="5631" max="5631" width="10.28515625" style="394" customWidth="1"/>
    <col min="5632" max="5632" width="0" style="394" hidden="1" customWidth="1"/>
    <col min="5633" max="5633" width="6.85546875" style="394" customWidth="1"/>
    <col min="5634" max="5634" width="11.42578125" style="394" customWidth="1"/>
    <col min="5635" max="5636" width="0" style="394" hidden="1" customWidth="1"/>
    <col min="5637" max="5637" width="6.7109375" style="394" customWidth="1"/>
    <col min="5638" max="5638" width="11.5703125" style="394" customWidth="1"/>
    <col min="5639" max="5639" width="6.85546875" style="394" customWidth="1"/>
    <col min="5640" max="5879" width="11.42578125" style="394"/>
    <col min="5880" max="5880" width="2.7109375" style="394" customWidth="1"/>
    <col min="5881" max="5881" width="27.7109375" style="394" customWidth="1"/>
    <col min="5882" max="5882" width="4.140625" style="394" customWidth="1"/>
    <col min="5883" max="5883" width="10.85546875" style="394" customWidth="1"/>
    <col min="5884" max="5884" width="14.140625" style="394" customWidth="1"/>
    <col min="5885" max="5885" width="6.5703125" style="394" customWidth="1"/>
    <col min="5886" max="5886" width="2.7109375" style="394" customWidth="1"/>
    <col min="5887" max="5887" width="10.28515625" style="394" customWidth="1"/>
    <col min="5888" max="5888" width="0" style="394" hidden="1" customWidth="1"/>
    <col min="5889" max="5889" width="6.85546875" style="394" customWidth="1"/>
    <col min="5890" max="5890" width="11.42578125" style="394" customWidth="1"/>
    <col min="5891" max="5892" width="0" style="394" hidden="1" customWidth="1"/>
    <col min="5893" max="5893" width="6.7109375" style="394" customWidth="1"/>
    <col min="5894" max="5894" width="11.5703125" style="394" customWidth="1"/>
    <col min="5895" max="5895" width="6.85546875" style="394" customWidth="1"/>
    <col min="5896" max="6135" width="11.42578125" style="394"/>
    <col min="6136" max="6136" width="2.7109375" style="394" customWidth="1"/>
    <col min="6137" max="6137" width="27.7109375" style="394" customWidth="1"/>
    <col min="6138" max="6138" width="4.140625" style="394" customWidth="1"/>
    <col min="6139" max="6139" width="10.85546875" style="394" customWidth="1"/>
    <col min="6140" max="6140" width="14.140625" style="394" customWidth="1"/>
    <col min="6141" max="6141" width="6.5703125" style="394" customWidth="1"/>
    <col min="6142" max="6142" width="2.7109375" style="394" customWidth="1"/>
    <col min="6143" max="6143" width="10.28515625" style="394" customWidth="1"/>
    <col min="6144" max="6144" width="0" style="394" hidden="1" customWidth="1"/>
    <col min="6145" max="6145" width="6.85546875" style="394" customWidth="1"/>
    <col min="6146" max="6146" width="11.42578125" style="394" customWidth="1"/>
    <col min="6147" max="6148" width="0" style="394" hidden="1" customWidth="1"/>
    <col min="6149" max="6149" width="6.7109375" style="394" customWidth="1"/>
    <col min="6150" max="6150" width="11.5703125" style="394" customWidth="1"/>
    <col min="6151" max="6151" width="6.85546875" style="394" customWidth="1"/>
    <col min="6152" max="6391" width="11.42578125" style="394"/>
    <col min="6392" max="6392" width="2.7109375" style="394" customWidth="1"/>
    <col min="6393" max="6393" width="27.7109375" style="394" customWidth="1"/>
    <col min="6394" max="6394" width="4.140625" style="394" customWidth="1"/>
    <col min="6395" max="6395" width="10.85546875" style="394" customWidth="1"/>
    <col min="6396" max="6396" width="14.140625" style="394" customWidth="1"/>
    <col min="6397" max="6397" width="6.5703125" style="394" customWidth="1"/>
    <col min="6398" max="6398" width="2.7109375" style="394" customWidth="1"/>
    <col min="6399" max="6399" width="10.28515625" style="394" customWidth="1"/>
    <col min="6400" max="6400" width="0" style="394" hidden="1" customWidth="1"/>
    <col min="6401" max="6401" width="6.85546875" style="394" customWidth="1"/>
    <col min="6402" max="6402" width="11.42578125" style="394" customWidth="1"/>
    <col min="6403" max="6404" width="0" style="394" hidden="1" customWidth="1"/>
    <col min="6405" max="6405" width="6.7109375" style="394" customWidth="1"/>
    <col min="6406" max="6406" width="11.5703125" style="394" customWidth="1"/>
    <col min="6407" max="6407" width="6.85546875" style="394" customWidth="1"/>
    <col min="6408" max="6647" width="11.42578125" style="394"/>
    <col min="6648" max="6648" width="2.7109375" style="394" customWidth="1"/>
    <col min="6649" max="6649" width="27.7109375" style="394" customWidth="1"/>
    <col min="6650" max="6650" width="4.140625" style="394" customWidth="1"/>
    <col min="6651" max="6651" width="10.85546875" style="394" customWidth="1"/>
    <col min="6652" max="6652" width="14.140625" style="394" customWidth="1"/>
    <col min="6653" max="6653" width="6.5703125" style="394" customWidth="1"/>
    <col min="6654" max="6654" width="2.7109375" style="394" customWidth="1"/>
    <col min="6655" max="6655" width="10.28515625" style="394" customWidth="1"/>
    <col min="6656" max="6656" width="0" style="394" hidden="1" customWidth="1"/>
    <col min="6657" max="6657" width="6.85546875" style="394" customWidth="1"/>
    <col min="6658" max="6658" width="11.42578125" style="394" customWidth="1"/>
    <col min="6659" max="6660" width="0" style="394" hidden="1" customWidth="1"/>
    <col min="6661" max="6661" width="6.7109375" style="394" customWidth="1"/>
    <col min="6662" max="6662" width="11.5703125" style="394" customWidth="1"/>
    <col min="6663" max="6663" width="6.85546875" style="394" customWidth="1"/>
    <col min="6664" max="6903" width="11.42578125" style="394"/>
    <col min="6904" max="6904" width="2.7109375" style="394" customWidth="1"/>
    <col min="6905" max="6905" width="27.7109375" style="394" customWidth="1"/>
    <col min="6906" max="6906" width="4.140625" style="394" customWidth="1"/>
    <col min="6907" max="6907" width="10.85546875" style="394" customWidth="1"/>
    <col min="6908" max="6908" width="14.140625" style="394" customWidth="1"/>
    <col min="6909" max="6909" width="6.5703125" style="394" customWidth="1"/>
    <col min="6910" max="6910" width="2.7109375" style="394" customWidth="1"/>
    <col min="6911" max="6911" width="10.28515625" style="394" customWidth="1"/>
    <col min="6912" max="6912" width="0" style="394" hidden="1" customWidth="1"/>
    <col min="6913" max="6913" width="6.85546875" style="394" customWidth="1"/>
    <col min="6914" max="6914" width="11.42578125" style="394" customWidth="1"/>
    <col min="6915" max="6916" width="0" style="394" hidden="1" customWidth="1"/>
    <col min="6917" max="6917" width="6.7109375" style="394" customWidth="1"/>
    <col min="6918" max="6918" width="11.5703125" style="394" customWidth="1"/>
    <col min="6919" max="6919" width="6.85546875" style="394" customWidth="1"/>
    <col min="6920" max="7159" width="11.42578125" style="394"/>
    <col min="7160" max="7160" width="2.7109375" style="394" customWidth="1"/>
    <col min="7161" max="7161" width="27.7109375" style="394" customWidth="1"/>
    <col min="7162" max="7162" width="4.140625" style="394" customWidth="1"/>
    <col min="7163" max="7163" width="10.85546875" style="394" customWidth="1"/>
    <col min="7164" max="7164" width="14.140625" style="394" customWidth="1"/>
    <col min="7165" max="7165" width="6.5703125" style="394" customWidth="1"/>
    <col min="7166" max="7166" width="2.7109375" style="394" customWidth="1"/>
    <col min="7167" max="7167" width="10.28515625" style="394" customWidth="1"/>
    <col min="7168" max="7168" width="0" style="394" hidden="1" customWidth="1"/>
    <col min="7169" max="7169" width="6.85546875" style="394" customWidth="1"/>
    <col min="7170" max="7170" width="11.42578125" style="394" customWidth="1"/>
    <col min="7171" max="7172" width="0" style="394" hidden="1" customWidth="1"/>
    <col min="7173" max="7173" width="6.7109375" style="394" customWidth="1"/>
    <col min="7174" max="7174" width="11.5703125" style="394" customWidth="1"/>
    <col min="7175" max="7175" width="6.85546875" style="394" customWidth="1"/>
    <col min="7176" max="7415" width="11.42578125" style="394"/>
    <col min="7416" max="7416" width="2.7109375" style="394" customWidth="1"/>
    <col min="7417" max="7417" width="27.7109375" style="394" customWidth="1"/>
    <col min="7418" max="7418" width="4.140625" style="394" customWidth="1"/>
    <col min="7419" max="7419" width="10.85546875" style="394" customWidth="1"/>
    <col min="7420" max="7420" width="14.140625" style="394" customWidth="1"/>
    <col min="7421" max="7421" width="6.5703125" style="394" customWidth="1"/>
    <col min="7422" max="7422" width="2.7109375" style="394" customWidth="1"/>
    <col min="7423" max="7423" width="10.28515625" style="394" customWidth="1"/>
    <col min="7424" max="7424" width="0" style="394" hidden="1" customWidth="1"/>
    <col min="7425" max="7425" width="6.85546875" style="394" customWidth="1"/>
    <col min="7426" max="7426" width="11.42578125" style="394" customWidth="1"/>
    <col min="7427" max="7428" width="0" style="394" hidden="1" customWidth="1"/>
    <col min="7429" max="7429" width="6.7109375" style="394" customWidth="1"/>
    <col min="7430" max="7430" width="11.5703125" style="394" customWidth="1"/>
    <col min="7431" max="7431" width="6.85546875" style="394" customWidth="1"/>
    <col min="7432" max="7671" width="11.42578125" style="394"/>
    <col min="7672" max="7672" width="2.7109375" style="394" customWidth="1"/>
    <col min="7673" max="7673" width="27.7109375" style="394" customWidth="1"/>
    <col min="7674" max="7674" width="4.140625" style="394" customWidth="1"/>
    <col min="7675" max="7675" width="10.85546875" style="394" customWidth="1"/>
    <col min="7676" max="7676" width="14.140625" style="394" customWidth="1"/>
    <col min="7677" max="7677" width="6.5703125" style="394" customWidth="1"/>
    <col min="7678" max="7678" width="2.7109375" style="394" customWidth="1"/>
    <col min="7679" max="7679" width="10.28515625" style="394" customWidth="1"/>
    <col min="7680" max="7680" width="0" style="394" hidden="1" customWidth="1"/>
    <col min="7681" max="7681" width="6.85546875" style="394" customWidth="1"/>
    <col min="7682" max="7682" width="11.42578125" style="394" customWidth="1"/>
    <col min="7683" max="7684" width="0" style="394" hidden="1" customWidth="1"/>
    <col min="7685" max="7685" width="6.7109375" style="394" customWidth="1"/>
    <col min="7686" max="7686" width="11.5703125" style="394" customWidth="1"/>
    <col min="7687" max="7687" width="6.85546875" style="394" customWidth="1"/>
    <col min="7688" max="7927" width="11.42578125" style="394"/>
    <col min="7928" max="7928" width="2.7109375" style="394" customWidth="1"/>
    <col min="7929" max="7929" width="27.7109375" style="394" customWidth="1"/>
    <col min="7930" max="7930" width="4.140625" style="394" customWidth="1"/>
    <col min="7931" max="7931" width="10.85546875" style="394" customWidth="1"/>
    <col min="7932" max="7932" width="14.140625" style="394" customWidth="1"/>
    <col min="7933" max="7933" width="6.5703125" style="394" customWidth="1"/>
    <col min="7934" max="7934" width="2.7109375" style="394" customWidth="1"/>
    <col min="7935" max="7935" width="10.28515625" style="394" customWidth="1"/>
    <col min="7936" max="7936" width="0" style="394" hidden="1" customWidth="1"/>
    <col min="7937" max="7937" width="6.85546875" style="394" customWidth="1"/>
    <col min="7938" max="7938" width="11.42578125" style="394" customWidth="1"/>
    <col min="7939" max="7940" width="0" style="394" hidden="1" customWidth="1"/>
    <col min="7941" max="7941" width="6.7109375" style="394" customWidth="1"/>
    <col min="7942" max="7942" width="11.5703125" style="394" customWidth="1"/>
    <col min="7943" max="7943" width="6.85546875" style="394" customWidth="1"/>
    <col min="7944" max="8183" width="11.42578125" style="394"/>
    <col min="8184" max="8184" width="2.7109375" style="394" customWidth="1"/>
    <col min="8185" max="8185" width="27.7109375" style="394" customWidth="1"/>
    <col min="8186" max="8186" width="4.140625" style="394" customWidth="1"/>
    <col min="8187" max="8187" width="10.85546875" style="394" customWidth="1"/>
    <col min="8188" max="8188" width="14.140625" style="394" customWidth="1"/>
    <col min="8189" max="8189" width="6.5703125" style="394" customWidth="1"/>
    <col min="8190" max="8190" width="2.7109375" style="394" customWidth="1"/>
    <col min="8191" max="8191" width="10.28515625" style="394" customWidth="1"/>
    <col min="8192" max="8192" width="0" style="394" hidden="1" customWidth="1"/>
    <col min="8193" max="8193" width="6.85546875" style="394" customWidth="1"/>
    <col min="8194" max="8194" width="11.42578125" style="394" customWidth="1"/>
    <col min="8195" max="8196" width="0" style="394" hidden="1" customWidth="1"/>
    <col min="8197" max="8197" width="6.7109375" style="394" customWidth="1"/>
    <col min="8198" max="8198" width="11.5703125" style="394" customWidth="1"/>
    <col min="8199" max="8199" width="6.85546875" style="394" customWidth="1"/>
    <col min="8200" max="8439" width="11.42578125" style="394"/>
    <col min="8440" max="8440" width="2.7109375" style="394" customWidth="1"/>
    <col min="8441" max="8441" width="27.7109375" style="394" customWidth="1"/>
    <col min="8442" max="8442" width="4.140625" style="394" customWidth="1"/>
    <col min="8443" max="8443" width="10.85546875" style="394" customWidth="1"/>
    <col min="8444" max="8444" width="14.140625" style="394" customWidth="1"/>
    <col min="8445" max="8445" width="6.5703125" style="394" customWidth="1"/>
    <col min="8446" max="8446" width="2.7109375" style="394" customWidth="1"/>
    <col min="8447" max="8447" width="10.28515625" style="394" customWidth="1"/>
    <col min="8448" max="8448" width="0" style="394" hidden="1" customWidth="1"/>
    <col min="8449" max="8449" width="6.85546875" style="394" customWidth="1"/>
    <col min="8450" max="8450" width="11.42578125" style="394" customWidth="1"/>
    <col min="8451" max="8452" width="0" style="394" hidden="1" customWidth="1"/>
    <col min="8453" max="8453" width="6.7109375" style="394" customWidth="1"/>
    <col min="8454" max="8454" width="11.5703125" style="394" customWidth="1"/>
    <col min="8455" max="8455" width="6.85546875" style="394" customWidth="1"/>
    <col min="8456" max="8695" width="11.42578125" style="394"/>
    <col min="8696" max="8696" width="2.7109375" style="394" customWidth="1"/>
    <col min="8697" max="8697" width="27.7109375" style="394" customWidth="1"/>
    <col min="8698" max="8698" width="4.140625" style="394" customWidth="1"/>
    <col min="8699" max="8699" width="10.85546875" style="394" customWidth="1"/>
    <col min="8700" max="8700" width="14.140625" style="394" customWidth="1"/>
    <col min="8701" max="8701" width="6.5703125" style="394" customWidth="1"/>
    <col min="8702" max="8702" width="2.7109375" style="394" customWidth="1"/>
    <col min="8703" max="8703" width="10.28515625" style="394" customWidth="1"/>
    <col min="8704" max="8704" width="0" style="394" hidden="1" customWidth="1"/>
    <col min="8705" max="8705" width="6.85546875" style="394" customWidth="1"/>
    <col min="8706" max="8706" width="11.42578125" style="394" customWidth="1"/>
    <col min="8707" max="8708" width="0" style="394" hidden="1" customWidth="1"/>
    <col min="8709" max="8709" width="6.7109375" style="394" customWidth="1"/>
    <col min="8710" max="8710" width="11.5703125" style="394" customWidth="1"/>
    <col min="8711" max="8711" width="6.85546875" style="394" customWidth="1"/>
    <col min="8712" max="8951" width="11.42578125" style="394"/>
    <col min="8952" max="8952" width="2.7109375" style="394" customWidth="1"/>
    <col min="8953" max="8953" width="27.7109375" style="394" customWidth="1"/>
    <col min="8954" max="8954" width="4.140625" style="394" customWidth="1"/>
    <col min="8955" max="8955" width="10.85546875" style="394" customWidth="1"/>
    <col min="8956" max="8956" width="14.140625" style="394" customWidth="1"/>
    <col min="8957" max="8957" width="6.5703125" style="394" customWidth="1"/>
    <col min="8958" max="8958" width="2.7109375" style="394" customWidth="1"/>
    <col min="8959" max="8959" width="10.28515625" style="394" customWidth="1"/>
    <col min="8960" max="8960" width="0" style="394" hidden="1" customWidth="1"/>
    <col min="8961" max="8961" width="6.85546875" style="394" customWidth="1"/>
    <col min="8962" max="8962" width="11.42578125" style="394" customWidth="1"/>
    <col min="8963" max="8964" width="0" style="394" hidden="1" customWidth="1"/>
    <col min="8965" max="8965" width="6.7109375" style="394" customWidth="1"/>
    <col min="8966" max="8966" width="11.5703125" style="394" customWidth="1"/>
    <col min="8967" max="8967" width="6.85546875" style="394" customWidth="1"/>
    <col min="8968" max="9207" width="11.42578125" style="394"/>
    <col min="9208" max="9208" width="2.7109375" style="394" customWidth="1"/>
    <col min="9209" max="9209" width="27.7109375" style="394" customWidth="1"/>
    <col min="9210" max="9210" width="4.140625" style="394" customWidth="1"/>
    <col min="9211" max="9211" width="10.85546875" style="394" customWidth="1"/>
    <col min="9212" max="9212" width="14.140625" style="394" customWidth="1"/>
    <col min="9213" max="9213" width="6.5703125" style="394" customWidth="1"/>
    <col min="9214" max="9214" width="2.7109375" style="394" customWidth="1"/>
    <col min="9215" max="9215" width="10.28515625" style="394" customWidth="1"/>
    <col min="9216" max="9216" width="0" style="394" hidden="1" customWidth="1"/>
    <col min="9217" max="9217" width="6.85546875" style="394" customWidth="1"/>
    <col min="9218" max="9218" width="11.42578125" style="394" customWidth="1"/>
    <col min="9219" max="9220" width="0" style="394" hidden="1" customWidth="1"/>
    <col min="9221" max="9221" width="6.7109375" style="394" customWidth="1"/>
    <col min="9222" max="9222" width="11.5703125" style="394" customWidth="1"/>
    <col min="9223" max="9223" width="6.85546875" style="394" customWidth="1"/>
    <col min="9224" max="9463" width="11.42578125" style="394"/>
    <col min="9464" max="9464" width="2.7109375" style="394" customWidth="1"/>
    <col min="9465" max="9465" width="27.7109375" style="394" customWidth="1"/>
    <col min="9466" max="9466" width="4.140625" style="394" customWidth="1"/>
    <col min="9467" max="9467" width="10.85546875" style="394" customWidth="1"/>
    <col min="9468" max="9468" width="14.140625" style="394" customWidth="1"/>
    <col min="9469" max="9469" width="6.5703125" style="394" customWidth="1"/>
    <col min="9470" max="9470" width="2.7109375" style="394" customWidth="1"/>
    <col min="9471" max="9471" width="10.28515625" style="394" customWidth="1"/>
    <col min="9472" max="9472" width="0" style="394" hidden="1" customWidth="1"/>
    <col min="9473" max="9473" width="6.85546875" style="394" customWidth="1"/>
    <col min="9474" max="9474" width="11.42578125" style="394" customWidth="1"/>
    <col min="9475" max="9476" width="0" style="394" hidden="1" customWidth="1"/>
    <col min="9477" max="9477" width="6.7109375" style="394" customWidth="1"/>
    <col min="9478" max="9478" width="11.5703125" style="394" customWidth="1"/>
    <col min="9479" max="9479" width="6.85546875" style="394" customWidth="1"/>
    <col min="9480" max="9719" width="11.42578125" style="394"/>
    <col min="9720" max="9720" width="2.7109375" style="394" customWidth="1"/>
    <col min="9721" max="9721" width="27.7109375" style="394" customWidth="1"/>
    <col min="9722" max="9722" width="4.140625" style="394" customWidth="1"/>
    <col min="9723" max="9723" width="10.85546875" style="394" customWidth="1"/>
    <col min="9724" max="9724" width="14.140625" style="394" customWidth="1"/>
    <col min="9725" max="9725" width="6.5703125" style="394" customWidth="1"/>
    <col min="9726" max="9726" width="2.7109375" style="394" customWidth="1"/>
    <col min="9727" max="9727" width="10.28515625" style="394" customWidth="1"/>
    <col min="9728" max="9728" width="0" style="394" hidden="1" customWidth="1"/>
    <col min="9729" max="9729" width="6.85546875" style="394" customWidth="1"/>
    <col min="9730" max="9730" width="11.42578125" style="394" customWidth="1"/>
    <col min="9731" max="9732" width="0" style="394" hidden="1" customWidth="1"/>
    <col min="9733" max="9733" width="6.7109375" style="394" customWidth="1"/>
    <col min="9734" max="9734" width="11.5703125" style="394" customWidth="1"/>
    <col min="9735" max="9735" width="6.85546875" style="394" customWidth="1"/>
    <col min="9736" max="9975" width="11.42578125" style="394"/>
    <col min="9976" max="9976" width="2.7109375" style="394" customWidth="1"/>
    <col min="9977" max="9977" width="27.7109375" style="394" customWidth="1"/>
    <col min="9978" max="9978" width="4.140625" style="394" customWidth="1"/>
    <col min="9979" max="9979" width="10.85546875" style="394" customWidth="1"/>
    <col min="9980" max="9980" width="14.140625" style="394" customWidth="1"/>
    <col min="9981" max="9981" width="6.5703125" style="394" customWidth="1"/>
    <col min="9982" max="9982" width="2.7109375" style="394" customWidth="1"/>
    <col min="9983" max="9983" width="10.28515625" style="394" customWidth="1"/>
    <col min="9984" max="9984" width="0" style="394" hidden="1" customWidth="1"/>
    <col min="9985" max="9985" width="6.85546875" style="394" customWidth="1"/>
    <col min="9986" max="9986" width="11.42578125" style="394" customWidth="1"/>
    <col min="9987" max="9988" width="0" style="394" hidden="1" customWidth="1"/>
    <col min="9989" max="9989" width="6.7109375" style="394" customWidth="1"/>
    <col min="9990" max="9990" width="11.5703125" style="394" customWidth="1"/>
    <col min="9991" max="9991" width="6.85546875" style="394" customWidth="1"/>
    <col min="9992" max="10231" width="11.42578125" style="394"/>
    <col min="10232" max="10232" width="2.7109375" style="394" customWidth="1"/>
    <col min="10233" max="10233" width="27.7109375" style="394" customWidth="1"/>
    <col min="10234" max="10234" width="4.140625" style="394" customWidth="1"/>
    <col min="10235" max="10235" width="10.85546875" style="394" customWidth="1"/>
    <col min="10236" max="10236" width="14.140625" style="394" customWidth="1"/>
    <col min="10237" max="10237" width="6.5703125" style="394" customWidth="1"/>
    <col min="10238" max="10238" width="2.7109375" style="394" customWidth="1"/>
    <col min="10239" max="10239" width="10.28515625" style="394" customWidth="1"/>
    <col min="10240" max="10240" width="0" style="394" hidden="1" customWidth="1"/>
    <col min="10241" max="10241" width="6.85546875" style="394" customWidth="1"/>
    <col min="10242" max="10242" width="11.42578125" style="394" customWidth="1"/>
    <col min="10243" max="10244" width="0" style="394" hidden="1" customWidth="1"/>
    <col min="10245" max="10245" width="6.7109375" style="394" customWidth="1"/>
    <col min="10246" max="10246" width="11.5703125" style="394" customWidth="1"/>
    <col min="10247" max="10247" width="6.85546875" style="394" customWidth="1"/>
    <col min="10248" max="10487" width="11.42578125" style="394"/>
    <col min="10488" max="10488" width="2.7109375" style="394" customWidth="1"/>
    <col min="10489" max="10489" width="27.7109375" style="394" customWidth="1"/>
    <col min="10490" max="10490" width="4.140625" style="394" customWidth="1"/>
    <col min="10491" max="10491" width="10.85546875" style="394" customWidth="1"/>
    <col min="10492" max="10492" width="14.140625" style="394" customWidth="1"/>
    <col min="10493" max="10493" width="6.5703125" style="394" customWidth="1"/>
    <col min="10494" max="10494" width="2.7109375" style="394" customWidth="1"/>
    <col min="10495" max="10495" width="10.28515625" style="394" customWidth="1"/>
    <col min="10496" max="10496" width="0" style="394" hidden="1" customWidth="1"/>
    <col min="10497" max="10497" width="6.85546875" style="394" customWidth="1"/>
    <col min="10498" max="10498" width="11.42578125" style="394" customWidth="1"/>
    <col min="10499" max="10500" width="0" style="394" hidden="1" customWidth="1"/>
    <col min="10501" max="10501" width="6.7109375" style="394" customWidth="1"/>
    <col min="10502" max="10502" width="11.5703125" style="394" customWidth="1"/>
    <col min="10503" max="10503" width="6.85546875" style="394" customWidth="1"/>
    <col min="10504" max="10743" width="11.42578125" style="394"/>
    <col min="10744" max="10744" width="2.7109375" style="394" customWidth="1"/>
    <col min="10745" max="10745" width="27.7109375" style="394" customWidth="1"/>
    <col min="10746" max="10746" width="4.140625" style="394" customWidth="1"/>
    <col min="10747" max="10747" width="10.85546875" style="394" customWidth="1"/>
    <col min="10748" max="10748" width="14.140625" style="394" customWidth="1"/>
    <col min="10749" max="10749" width="6.5703125" style="394" customWidth="1"/>
    <col min="10750" max="10750" width="2.7109375" style="394" customWidth="1"/>
    <col min="10751" max="10751" width="10.28515625" style="394" customWidth="1"/>
    <col min="10752" max="10752" width="0" style="394" hidden="1" customWidth="1"/>
    <col min="10753" max="10753" width="6.85546875" style="394" customWidth="1"/>
    <col min="10754" max="10754" width="11.42578125" style="394" customWidth="1"/>
    <col min="10755" max="10756" width="0" style="394" hidden="1" customWidth="1"/>
    <col min="10757" max="10757" width="6.7109375" style="394" customWidth="1"/>
    <col min="10758" max="10758" width="11.5703125" style="394" customWidth="1"/>
    <col min="10759" max="10759" width="6.85546875" style="394" customWidth="1"/>
    <col min="10760" max="10999" width="11.42578125" style="394"/>
    <col min="11000" max="11000" width="2.7109375" style="394" customWidth="1"/>
    <col min="11001" max="11001" width="27.7109375" style="394" customWidth="1"/>
    <col min="11002" max="11002" width="4.140625" style="394" customWidth="1"/>
    <col min="11003" max="11003" width="10.85546875" style="394" customWidth="1"/>
    <col min="11004" max="11004" width="14.140625" style="394" customWidth="1"/>
    <col min="11005" max="11005" width="6.5703125" style="394" customWidth="1"/>
    <col min="11006" max="11006" width="2.7109375" style="394" customWidth="1"/>
    <col min="11007" max="11007" width="10.28515625" style="394" customWidth="1"/>
    <col min="11008" max="11008" width="0" style="394" hidden="1" customWidth="1"/>
    <col min="11009" max="11009" width="6.85546875" style="394" customWidth="1"/>
    <col min="11010" max="11010" width="11.42578125" style="394" customWidth="1"/>
    <col min="11011" max="11012" width="0" style="394" hidden="1" customWidth="1"/>
    <col min="11013" max="11013" width="6.7109375" style="394" customWidth="1"/>
    <col min="11014" max="11014" width="11.5703125" style="394" customWidth="1"/>
    <col min="11015" max="11015" width="6.85546875" style="394" customWidth="1"/>
    <col min="11016" max="11255" width="11.42578125" style="394"/>
    <col min="11256" max="11256" width="2.7109375" style="394" customWidth="1"/>
    <col min="11257" max="11257" width="27.7109375" style="394" customWidth="1"/>
    <col min="11258" max="11258" width="4.140625" style="394" customWidth="1"/>
    <col min="11259" max="11259" width="10.85546875" style="394" customWidth="1"/>
    <col min="11260" max="11260" width="14.140625" style="394" customWidth="1"/>
    <col min="11261" max="11261" width="6.5703125" style="394" customWidth="1"/>
    <col min="11262" max="11262" width="2.7109375" style="394" customWidth="1"/>
    <col min="11263" max="11263" width="10.28515625" style="394" customWidth="1"/>
    <col min="11264" max="11264" width="0" style="394" hidden="1" customWidth="1"/>
    <col min="11265" max="11265" width="6.85546875" style="394" customWidth="1"/>
    <col min="11266" max="11266" width="11.42578125" style="394" customWidth="1"/>
    <col min="11267" max="11268" width="0" style="394" hidden="1" customWidth="1"/>
    <col min="11269" max="11269" width="6.7109375" style="394" customWidth="1"/>
    <col min="11270" max="11270" width="11.5703125" style="394" customWidth="1"/>
    <col min="11271" max="11271" width="6.85546875" style="394" customWidth="1"/>
    <col min="11272" max="11511" width="11.42578125" style="394"/>
    <col min="11512" max="11512" width="2.7109375" style="394" customWidth="1"/>
    <col min="11513" max="11513" width="27.7109375" style="394" customWidth="1"/>
    <col min="11514" max="11514" width="4.140625" style="394" customWidth="1"/>
    <col min="11515" max="11515" width="10.85546875" style="394" customWidth="1"/>
    <col min="11516" max="11516" width="14.140625" style="394" customWidth="1"/>
    <col min="11517" max="11517" width="6.5703125" style="394" customWidth="1"/>
    <col min="11518" max="11518" width="2.7109375" style="394" customWidth="1"/>
    <col min="11519" max="11519" width="10.28515625" style="394" customWidth="1"/>
    <col min="11520" max="11520" width="0" style="394" hidden="1" customWidth="1"/>
    <col min="11521" max="11521" width="6.85546875" style="394" customWidth="1"/>
    <col min="11522" max="11522" width="11.42578125" style="394" customWidth="1"/>
    <col min="11523" max="11524" width="0" style="394" hidden="1" customWidth="1"/>
    <col min="11525" max="11525" width="6.7109375" style="394" customWidth="1"/>
    <col min="11526" max="11526" width="11.5703125" style="394" customWidth="1"/>
    <col min="11527" max="11527" width="6.85546875" style="394" customWidth="1"/>
    <col min="11528" max="11767" width="11.42578125" style="394"/>
    <col min="11768" max="11768" width="2.7109375" style="394" customWidth="1"/>
    <col min="11769" max="11769" width="27.7109375" style="394" customWidth="1"/>
    <col min="11770" max="11770" width="4.140625" style="394" customWidth="1"/>
    <col min="11771" max="11771" width="10.85546875" style="394" customWidth="1"/>
    <col min="11772" max="11772" width="14.140625" style="394" customWidth="1"/>
    <col min="11773" max="11773" width="6.5703125" style="394" customWidth="1"/>
    <col min="11774" max="11774" width="2.7109375" style="394" customWidth="1"/>
    <col min="11775" max="11775" width="10.28515625" style="394" customWidth="1"/>
    <col min="11776" max="11776" width="0" style="394" hidden="1" customWidth="1"/>
    <col min="11777" max="11777" width="6.85546875" style="394" customWidth="1"/>
    <col min="11778" max="11778" width="11.42578125" style="394" customWidth="1"/>
    <col min="11779" max="11780" width="0" style="394" hidden="1" customWidth="1"/>
    <col min="11781" max="11781" width="6.7109375" style="394" customWidth="1"/>
    <col min="11782" max="11782" width="11.5703125" style="394" customWidth="1"/>
    <col min="11783" max="11783" width="6.85546875" style="394" customWidth="1"/>
    <col min="11784" max="12023" width="11.42578125" style="394"/>
    <col min="12024" max="12024" width="2.7109375" style="394" customWidth="1"/>
    <col min="12025" max="12025" width="27.7109375" style="394" customWidth="1"/>
    <col min="12026" max="12026" width="4.140625" style="394" customWidth="1"/>
    <col min="12027" max="12027" width="10.85546875" style="394" customWidth="1"/>
    <col min="12028" max="12028" width="14.140625" style="394" customWidth="1"/>
    <col min="12029" max="12029" width="6.5703125" style="394" customWidth="1"/>
    <col min="12030" max="12030" width="2.7109375" style="394" customWidth="1"/>
    <col min="12031" max="12031" width="10.28515625" style="394" customWidth="1"/>
    <col min="12032" max="12032" width="0" style="394" hidden="1" customWidth="1"/>
    <col min="12033" max="12033" width="6.85546875" style="394" customWidth="1"/>
    <col min="12034" max="12034" width="11.42578125" style="394" customWidth="1"/>
    <col min="12035" max="12036" width="0" style="394" hidden="1" customWidth="1"/>
    <col min="12037" max="12037" width="6.7109375" style="394" customWidth="1"/>
    <col min="12038" max="12038" width="11.5703125" style="394" customWidth="1"/>
    <col min="12039" max="12039" width="6.85546875" style="394" customWidth="1"/>
    <col min="12040" max="12279" width="11.42578125" style="394"/>
    <col min="12280" max="12280" width="2.7109375" style="394" customWidth="1"/>
    <col min="12281" max="12281" width="27.7109375" style="394" customWidth="1"/>
    <col min="12282" max="12282" width="4.140625" style="394" customWidth="1"/>
    <col min="12283" max="12283" width="10.85546875" style="394" customWidth="1"/>
    <col min="12284" max="12284" width="14.140625" style="394" customWidth="1"/>
    <col min="12285" max="12285" width="6.5703125" style="394" customWidth="1"/>
    <col min="12286" max="12286" width="2.7109375" style="394" customWidth="1"/>
    <col min="12287" max="12287" width="10.28515625" style="394" customWidth="1"/>
    <col min="12288" max="12288" width="0" style="394" hidden="1" customWidth="1"/>
    <col min="12289" max="12289" width="6.85546875" style="394" customWidth="1"/>
    <col min="12290" max="12290" width="11.42578125" style="394" customWidth="1"/>
    <col min="12291" max="12292" width="0" style="394" hidden="1" customWidth="1"/>
    <col min="12293" max="12293" width="6.7109375" style="394" customWidth="1"/>
    <col min="12294" max="12294" width="11.5703125" style="394" customWidth="1"/>
    <col min="12295" max="12295" width="6.85546875" style="394" customWidth="1"/>
    <col min="12296" max="12535" width="11.42578125" style="394"/>
    <col min="12536" max="12536" width="2.7109375" style="394" customWidth="1"/>
    <col min="12537" max="12537" width="27.7109375" style="394" customWidth="1"/>
    <col min="12538" max="12538" width="4.140625" style="394" customWidth="1"/>
    <col min="12539" max="12539" width="10.85546875" style="394" customWidth="1"/>
    <col min="12540" max="12540" width="14.140625" style="394" customWidth="1"/>
    <col min="12541" max="12541" width="6.5703125" style="394" customWidth="1"/>
    <col min="12542" max="12542" width="2.7109375" style="394" customWidth="1"/>
    <col min="12543" max="12543" width="10.28515625" style="394" customWidth="1"/>
    <col min="12544" max="12544" width="0" style="394" hidden="1" customWidth="1"/>
    <col min="12545" max="12545" width="6.85546875" style="394" customWidth="1"/>
    <col min="12546" max="12546" width="11.42578125" style="394" customWidth="1"/>
    <col min="12547" max="12548" width="0" style="394" hidden="1" customWidth="1"/>
    <col min="12549" max="12549" width="6.7109375" style="394" customWidth="1"/>
    <col min="12550" max="12550" width="11.5703125" style="394" customWidth="1"/>
    <col min="12551" max="12551" width="6.85546875" style="394" customWidth="1"/>
    <col min="12552" max="12791" width="11.42578125" style="394"/>
    <col min="12792" max="12792" width="2.7109375" style="394" customWidth="1"/>
    <col min="12793" max="12793" width="27.7109375" style="394" customWidth="1"/>
    <col min="12794" max="12794" width="4.140625" style="394" customWidth="1"/>
    <col min="12795" max="12795" width="10.85546875" style="394" customWidth="1"/>
    <col min="12796" max="12796" width="14.140625" style="394" customWidth="1"/>
    <col min="12797" max="12797" width="6.5703125" style="394" customWidth="1"/>
    <col min="12798" max="12798" width="2.7109375" style="394" customWidth="1"/>
    <col min="12799" max="12799" width="10.28515625" style="394" customWidth="1"/>
    <col min="12800" max="12800" width="0" style="394" hidden="1" customWidth="1"/>
    <col min="12801" max="12801" width="6.85546875" style="394" customWidth="1"/>
    <col min="12802" max="12802" width="11.42578125" style="394" customWidth="1"/>
    <col min="12803" max="12804" width="0" style="394" hidden="1" customWidth="1"/>
    <col min="12805" max="12805" width="6.7109375" style="394" customWidth="1"/>
    <col min="12806" max="12806" width="11.5703125" style="394" customWidth="1"/>
    <col min="12807" max="12807" width="6.85546875" style="394" customWidth="1"/>
    <col min="12808" max="13047" width="11.42578125" style="394"/>
    <col min="13048" max="13048" width="2.7109375" style="394" customWidth="1"/>
    <col min="13049" max="13049" width="27.7109375" style="394" customWidth="1"/>
    <col min="13050" max="13050" width="4.140625" style="394" customWidth="1"/>
    <col min="13051" max="13051" width="10.85546875" style="394" customWidth="1"/>
    <col min="13052" max="13052" width="14.140625" style="394" customWidth="1"/>
    <col min="13053" max="13053" width="6.5703125" style="394" customWidth="1"/>
    <col min="13054" max="13054" width="2.7109375" style="394" customWidth="1"/>
    <col min="13055" max="13055" width="10.28515625" style="394" customWidth="1"/>
    <col min="13056" max="13056" width="0" style="394" hidden="1" customWidth="1"/>
    <col min="13057" max="13057" width="6.85546875" style="394" customWidth="1"/>
    <col min="13058" max="13058" width="11.42578125" style="394" customWidth="1"/>
    <col min="13059" max="13060" width="0" style="394" hidden="1" customWidth="1"/>
    <col min="13061" max="13061" width="6.7109375" style="394" customWidth="1"/>
    <col min="13062" max="13062" width="11.5703125" style="394" customWidth="1"/>
    <col min="13063" max="13063" width="6.85546875" style="394" customWidth="1"/>
    <col min="13064" max="13303" width="11.42578125" style="394"/>
    <col min="13304" max="13304" width="2.7109375" style="394" customWidth="1"/>
    <col min="13305" max="13305" width="27.7109375" style="394" customWidth="1"/>
    <col min="13306" max="13306" width="4.140625" style="394" customWidth="1"/>
    <col min="13307" max="13307" width="10.85546875" style="394" customWidth="1"/>
    <col min="13308" max="13308" width="14.140625" style="394" customWidth="1"/>
    <col min="13309" max="13309" width="6.5703125" style="394" customWidth="1"/>
    <col min="13310" max="13310" width="2.7109375" style="394" customWidth="1"/>
    <col min="13311" max="13311" width="10.28515625" style="394" customWidth="1"/>
    <col min="13312" max="13312" width="0" style="394" hidden="1" customWidth="1"/>
    <col min="13313" max="13313" width="6.85546875" style="394" customWidth="1"/>
    <col min="13314" max="13314" width="11.42578125" style="394" customWidth="1"/>
    <col min="13315" max="13316" width="0" style="394" hidden="1" customWidth="1"/>
    <col min="13317" max="13317" width="6.7109375" style="394" customWidth="1"/>
    <col min="13318" max="13318" width="11.5703125" style="394" customWidth="1"/>
    <col min="13319" max="13319" width="6.85546875" style="394" customWidth="1"/>
    <col min="13320" max="13559" width="11.42578125" style="394"/>
    <col min="13560" max="13560" width="2.7109375" style="394" customWidth="1"/>
    <col min="13561" max="13561" width="27.7109375" style="394" customWidth="1"/>
    <col min="13562" max="13562" width="4.140625" style="394" customWidth="1"/>
    <col min="13563" max="13563" width="10.85546875" style="394" customWidth="1"/>
    <col min="13564" max="13564" width="14.140625" style="394" customWidth="1"/>
    <col min="13565" max="13565" width="6.5703125" style="394" customWidth="1"/>
    <col min="13566" max="13566" width="2.7109375" style="394" customWidth="1"/>
    <col min="13567" max="13567" width="10.28515625" style="394" customWidth="1"/>
    <col min="13568" max="13568" width="0" style="394" hidden="1" customWidth="1"/>
    <col min="13569" max="13569" width="6.85546875" style="394" customWidth="1"/>
    <col min="13570" max="13570" width="11.42578125" style="394" customWidth="1"/>
    <col min="13571" max="13572" width="0" style="394" hidden="1" customWidth="1"/>
    <col min="13573" max="13573" width="6.7109375" style="394" customWidth="1"/>
    <col min="13574" max="13574" width="11.5703125" style="394" customWidth="1"/>
    <col min="13575" max="13575" width="6.85546875" style="394" customWidth="1"/>
    <col min="13576" max="13815" width="11.42578125" style="394"/>
    <col min="13816" max="13816" width="2.7109375" style="394" customWidth="1"/>
    <col min="13817" max="13817" width="27.7109375" style="394" customWidth="1"/>
    <col min="13818" max="13818" width="4.140625" style="394" customWidth="1"/>
    <col min="13819" max="13819" width="10.85546875" style="394" customWidth="1"/>
    <col min="13820" max="13820" width="14.140625" style="394" customWidth="1"/>
    <col min="13821" max="13821" width="6.5703125" style="394" customWidth="1"/>
    <col min="13822" max="13822" width="2.7109375" style="394" customWidth="1"/>
    <col min="13823" max="13823" width="10.28515625" style="394" customWidth="1"/>
    <col min="13824" max="13824" width="0" style="394" hidden="1" customWidth="1"/>
    <col min="13825" max="13825" width="6.85546875" style="394" customWidth="1"/>
    <col min="13826" max="13826" width="11.42578125" style="394" customWidth="1"/>
    <col min="13827" max="13828" width="0" style="394" hidden="1" customWidth="1"/>
    <col min="13829" max="13829" width="6.7109375" style="394" customWidth="1"/>
    <col min="13830" max="13830" width="11.5703125" style="394" customWidth="1"/>
    <col min="13831" max="13831" width="6.85546875" style="394" customWidth="1"/>
    <col min="13832" max="14071" width="11.42578125" style="394"/>
    <col min="14072" max="14072" width="2.7109375" style="394" customWidth="1"/>
    <col min="14073" max="14073" width="27.7109375" style="394" customWidth="1"/>
    <col min="14074" max="14074" width="4.140625" style="394" customWidth="1"/>
    <col min="14075" max="14075" width="10.85546875" style="394" customWidth="1"/>
    <col min="14076" max="14076" width="14.140625" style="394" customWidth="1"/>
    <col min="14077" max="14077" width="6.5703125" style="394" customWidth="1"/>
    <col min="14078" max="14078" width="2.7109375" style="394" customWidth="1"/>
    <col min="14079" max="14079" width="10.28515625" style="394" customWidth="1"/>
    <col min="14080" max="14080" width="0" style="394" hidden="1" customWidth="1"/>
    <col min="14081" max="14081" width="6.85546875" style="394" customWidth="1"/>
    <col min="14082" max="14082" width="11.42578125" style="394" customWidth="1"/>
    <col min="14083" max="14084" width="0" style="394" hidden="1" customWidth="1"/>
    <col min="14085" max="14085" width="6.7109375" style="394" customWidth="1"/>
    <col min="14086" max="14086" width="11.5703125" style="394" customWidth="1"/>
    <col min="14087" max="14087" width="6.85546875" style="394" customWidth="1"/>
    <col min="14088" max="14327" width="11.42578125" style="394"/>
    <col min="14328" max="14328" width="2.7109375" style="394" customWidth="1"/>
    <col min="14329" max="14329" width="27.7109375" style="394" customWidth="1"/>
    <col min="14330" max="14330" width="4.140625" style="394" customWidth="1"/>
    <col min="14331" max="14331" width="10.85546875" style="394" customWidth="1"/>
    <col min="14332" max="14332" width="14.140625" style="394" customWidth="1"/>
    <col min="14333" max="14333" width="6.5703125" style="394" customWidth="1"/>
    <col min="14334" max="14334" width="2.7109375" style="394" customWidth="1"/>
    <col min="14335" max="14335" width="10.28515625" style="394" customWidth="1"/>
    <col min="14336" max="14336" width="0" style="394" hidden="1" customWidth="1"/>
    <col min="14337" max="14337" width="6.85546875" style="394" customWidth="1"/>
    <col min="14338" max="14338" width="11.42578125" style="394" customWidth="1"/>
    <col min="14339" max="14340" width="0" style="394" hidden="1" customWidth="1"/>
    <col min="14341" max="14341" width="6.7109375" style="394" customWidth="1"/>
    <col min="14342" max="14342" width="11.5703125" style="394" customWidth="1"/>
    <col min="14343" max="14343" width="6.85546875" style="394" customWidth="1"/>
    <col min="14344" max="14583" width="11.42578125" style="394"/>
    <col min="14584" max="14584" width="2.7109375" style="394" customWidth="1"/>
    <col min="14585" max="14585" width="27.7109375" style="394" customWidth="1"/>
    <col min="14586" max="14586" width="4.140625" style="394" customWidth="1"/>
    <col min="14587" max="14587" width="10.85546875" style="394" customWidth="1"/>
    <col min="14588" max="14588" width="14.140625" style="394" customWidth="1"/>
    <col min="14589" max="14589" width="6.5703125" style="394" customWidth="1"/>
    <col min="14590" max="14590" width="2.7109375" style="394" customWidth="1"/>
    <col min="14591" max="14591" width="10.28515625" style="394" customWidth="1"/>
    <col min="14592" max="14592" width="0" style="394" hidden="1" customWidth="1"/>
    <col min="14593" max="14593" width="6.85546875" style="394" customWidth="1"/>
    <col min="14594" max="14594" width="11.42578125" style="394" customWidth="1"/>
    <col min="14595" max="14596" width="0" style="394" hidden="1" customWidth="1"/>
    <col min="14597" max="14597" width="6.7109375" style="394" customWidth="1"/>
    <col min="14598" max="14598" width="11.5703125" style="394" customWidth="1"/>
    <col min="14599" max="14599" width="6.85546875" style="394" customWidth="1"/>
    <col min="14600" max="14839" width="11.42578125" style="394"/>
    <col min="14840" max="14840" width="2.7109375" style="394" customWidth="1"/>
    <col min="14841" max="14841" width="27.7109375" style="394" customWidth="1"/>
    <col min="14842" max="14842" width="4.140625" style="394" customWidth="1"/>
    <col min="14843" max="14843" width="10.85546875" style="394" customWidth="1"/>
    <col min="14844" max="14844" width="14.140625" style="394" customWidth="1"/>
    <col min="14845" max="14845" width="6.5703125" style="394" customWidth="1"/>
    <col min="14846" max="14846" width="2.7109375" style="394" customWidth="1"/>
    <col min="14847" max="14847" width="10.28515625" style="394" customWidth="1"/>
    <col min="14848" max="14848" width="0" style="394" hidden="1" customWidth="1"/>
    <col min="14849" max="14849" width="6.85546875" style="394" customWidth="1"/>
    <col min="14850" max="14850" width="11.42578125" style="394" customWidth="1"/>
    <col min="14851" max="14852" width="0" style="394" hidden="1" customWidth="1"/>
    <col min="14853" max="14853" width="6.7109375" style="394" customWidth="1"/>
    <col min="14854" max="14854" width="11.5703125" style="394" customWidth="1"/>
    <col min="14855" max="14855" width="6.85546875" style="394" customWidth="1"/>
    <col min="14856" max="15095" width="11.42578125" style="394"/>
    <col min="15096" max="15096" width="2.7109375" style="394" customWidth="1"/>
    <col min="15097" max="15097" width="27.7109375" style="394" customWidth="1"/>
    <col min="15098" max="15098" width="4.140625" style="394" customWidth="1"/>
    <col min="15099" max="15099" width="10.85546875" style="394" customWidth="1"/>
    <col min="15100" max="15100" width="14.140625" style="394" customWidth="1"/>
    <col min="15101" max="15101" width="6.5703125" style="394" customWidth="1"/>
    <col min="15102" max="15102" width="2.7109375" style="394" customWidth="1"/>
    <col min="15103" max="15103" width="10.28515625" style="394" customWidth="1"/>
    <col min="15104" max="15104" width="0" style="394" hidden="1" customWidth="1"/>
    <col min="15105" max="15105" width="6.85546875" style="394" customWidth="1"/>
    <col min="15106" max="15106" width="11.42578125" style="394" customWidth="1"/>
    <col min="15107" max="15108" width="0" style="394" hidden="1" customWidth="1"/>
    <col min="15109" max="15109" width="6.7109375" style="394" customWidth="1"/>
    <col min="15110" max="15110" width="11.5703125" style="394" customWidth="1"/>
    <col min="15111" max="15111" width="6.85546875" style="394" customWidth="1"/>
    <col min="15112" max="15351" width="11.42578125" style="394"/>
    <col min="15352" max="15352" width="2.7109375" style="394" customWidth="1"/>
    <col min="15353" max="15353" width="27.7109375" style="394" customWidth="1"/>
    <col min="15354" max="15354" width="4.140625" style="394" customWidth="1"/>
    <col min="15355" max="15355" width="10.85546875" style="394" customWidth="1"/>
    <col min="15356" max="15356" width="14.140625" style="394" customWidth="1"/>
    <col min="15357" max="15357" width="6.5703125" style="394" customWidth="1"/>
    <col min="15358" max="15358" width="2.7109375" style="394" customWidth="1"/>
    <col min="15359" max="15359" width="10.28515625" style="394" customWidth="1"/>
    <col min="15360" max="15360" width="0" style="394" hidden="1" customWidth="1"/>
    <col min="15361" max="15361" width="6.85546875" style="394" customWidth="1"/>
    <col min="15362" max="15362" width="11.42578125" style="394" customWidth="1"/>
    <col min="15363" max="15364" width="0" style="394" hidden="1" customWidth="1"/>
    <col min="15365" max="15365" width="6.7109375" style="394" customWidth="1"/>
    <col min="15366" max="15366" width="11.5703125" style="394" customWidth="1"/>
    <col min="15367" max="15367" width="6.85546875" style="394" customWidth="1"/>
    <col min="15368" max="15607" width="11.42578125" style="394"/>
    <col min="15608" max="15608" width="2.7109375" style="394" customWidth="1"/>
    <col min="15609" max="15609" width="27.7109375" style="394" customWidth="1"/>
    <col min="15610" max="15610" width="4.140625" style="394" customWidth="1"/>
    <col min="15611" max="15611" width="10.85546875" style="394" customWidth="1"/>
    <col min="15612" max="15612" width="14.140625" style="394" customWidth="1"/>
    <col min="15613" max="15613" width="6.5703125" style="394" customWidth="1"/>
    <col min="15614" max="15614" width="2.7109375" style="394" customWidth="1"/>
    <col min="15615" max="15615" width="10.28515625" style="394" customWidth="1"/>
    <col min="15616" max="15616" width="0" style="394" hidden="1" customWidth="1"/>
    <col min="15617" max="15617" width="6.85546875" style="394" customWidth="1"/>
    <col min="15618" max="15618" width="11.42578125" style="394" customWidth="1"/>
    <col min="15619" max="15620" width="0" style="394" hidden="1" customWidth="1"/>
    <col min="15621" max="15621" width="6.7109375" style="394" customWidth="1"/>
    <col min="15622" max="15622" width="11.5703125" style="394" customWidth="1"/>
    <col min="15623" max="15623" width="6.85546875" style="394" customWidth="1"/>
    <col min="15624" max="15863" width="11.42578125" style="394"/>
    <col min="15864" max="15864" width="2.7109375" style="394" customWidth="1"/>
    <col min="15865" max="15865" width="27.7109375" style="394" customWidth="1"/>
    <col min="15866" max="15866" width="4.140625" style="394" customWidth="1"/>
    <col min="15867" max="15867" width="10.85546875" style="394" customWidth="1"/>
    <col min="15868" max="15868" width="14.140625" style="394" customWidth="1"/>
    <col min="15869" max="15869" width="6.5703125" style="394" customWidth="1"/>
    <col min="15870" max="15870" width="2.7109375" style="394" customWidth="1"/>
    <col min="15871" max="15871" width="10.28515625" style="394" customWidth="1"/>
    <col min="15872" max="15872" width="0" style="394" hidden="1" customWidth="1"/>
    <col min="15873" max="15873" width="6.85546875" style="394" customWidth="1"/>
    <col min="15874" max="15874" width="11.42578125" style="394" customWidth="1"/>
    <col min="15875" max="15876" width="0" style="394" hidden="1" customWidth="1"/>
    <col min="15877" max="15877" width="6.7109375" style="394" customWidth="1"/>
    <col min="15878" max="15878" width="11.5703125" style="394" customWidth="1"/>
    <col min="15879" max="15879" width="6.85546875" style="394" customWidth="1"/>
    <col min="15880" max="16119" width="11.42578125" style="394"/>
    <col min="16120" max="16120" width="2.7109375" style="394" customWidth="1"/>
    <col min="16121" max="16121" width="27.7109375" style="394" customWidth="1"/>
    <col min="16122" max="16122" width="4.140625" style="394" customWidth="1"/>
    <col min="16123" max="16123" width="10.85546875" style="394" customWidth="1"/>
    <col min="16124" max="16124" width="14.140625" style="394" customWidth="1"/>
    <col min="16125" max="16125" width="6.5703125" style="394" customWidth="1"/>
    <col min="16126" max="16126" width="2.7109375" style="394" customWidth="1"/>
    <col min="16127" max="16127" width="10.28515625" style="394" customWidth="1"/>
    <col min="16128" max="16128" width="0" style="394" hidden="1" customWidth="1"/>
    <col min="16129" max="16129" width="6.85546875" style="394" customWidth="1"/>
    <col min="16130" max="16130" width="11.42578125" style="394" customWidth="1"/>
    <col min="16131" max="16132" width="0" style="394" hidden="1" customWidth="1"/>
    <col min="16133" max="16133" width="6.7109375" style="394" customWidth="1"/>
    <col min="16134" max="16134" width="11.5703125" style="394" customWidth="1"/>
    <col min="16135" max="16135" width="6.85546875" style="394" customWidth="1"/>
    <col min="16136" max="16384" width="11.42578125" style="394"/>
  </cols>
  <sheetData>
    <row r="1" spans="1:13" ht="5.45" customHeight="1" x14ac:dyDescent="0.2"/>
    <row r="2" spans="1:13" ht="11.25" customHeight="1" x14ac:dyDescent="0.2">
      <c r="A2" s="395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7"/>
      <c r="M2" s="397"/>
    </row>
    <row r="3" spans="1:13" ht="50.25" customHeight="1" x14ac:dyDescent="0.2">
      <c r="A3" s="398" t="s">
        <v>193</v>
      </c>
      <c r="B3" s="399"/>
      <c r="C3" s="399"/>
      <c r="D3" s="399"/>
      <c r="E3" s="400"/>
      <c r="F3" s="400"/>
      <c r="G3" s="400"/>
      <c r="H3" s="400"/>
      <c r="I3" s="395"/>
      <c r="J3" s="395"/>
      <c r="K3" s="395"/>
      <c r="L3" s="397"/>
      <c r="M3" s="397"/>
    </row>
    <row r="4" spans="1:13" ht="11.25" customHeight="1" x14ac:dyDescent="0.2">
      <c r="A4" s="401"/>
      <c r="B4" s="397"/>
      <c r="C4" s="397"/>
      <c r="D4" s="397"/>
      <c r="E4" s="397"/>
      <c r="F4" s="397"/>
      <c r="G4" s="397"/>
      <c r="H4" s="397"/>
      <c r="I4" s="395"/>
      <c r="J4" s="395"/>
      <c r="K4" s="397"/>
      <c r="L4" s="397"/>
      <c r="M4" s="397"/>
    </row>
    <row r="5" spans="1:13" ht="13.7" customHeight="1" x14ac:dyDescent="0.2">
      <c r="A5" s="404" t="s">
        <v>194</v>
      </c>
      <c r="B5" s="397"/>
      <c r="C5" s="397"/>
      <c r="D5" s="397"/>
      <c r="E5" s="397"/>
      <c r="F5" s="397"/>
      <c r="G5" s="397"/>
      <c r="H5" s="397"/>
      <c r="I5" s="402"/>
      <c r="J5" s="402"/>
      <c r="K5" s="397"/>
    </row>
    <row r="6" spans="1:13" ht="18" x14ac:dyDescent="0.25">
      <c r="A6" s="405" t="s">
        <v>195</v>
      </c>
      <c r="C6" s="406"/>
      <c r="D6" s="394"/>
      <c r="E6" s="407"/>
      <c r="F6" s="408"/>
      <c r="G6" s="409"/>
      <c r="H6" s="402"/>
      <c r="I6" s="402"/>
      <c r="J6" s="403"/>
      <c r="K6" s="410"/>
    </row>
    <row r="7" spans="1:13" ht="9" customHeight="1" x14ac:dyDescent="0.25">
      <c r="A7" s="406"/>
      <c r="B7" s="411"/>
      <c r="C7" s="412"/>
      <c r="D7" s="412"/>
      <c r="E7" s="412"/>
      <c r="F7" s="412"/>
      <c r="G7" s="412"/>
      <c r="H7" s="412"/>
      <c r="I7" s="412"/>
      <c r="J7" s="412"/>
      <c r="K7" s="412"/>
      <c r="M7" s="412"/>
    </row>
    <row r="8" spans="1:13" ht="23.1" customHeight="1" x14ac:dyDescent="0.2">
      <c r="A8" s="723" t="s">
        <v>196</v>
      </c>
      <c r="B8" s="723"/>
      <c r="C8" s="723"/>
      <c r="D8" s="723"/>
      <c r="E8" s="723"/>
      <c r="F8" s="723"/>
      <c r="G8" s="723"/>
      <c r="H8" s="723"/>
      <c r="I8" s="723"/>
      <c r="J8" s="723"/>
      <c r="K8" s="723"/>
      <c r="L8" s="723"/>
      <c r="M8" s="723"/>
    </row>
    <row r="9" spans="1:13" ht="15.2" customHeight="1" x14ac:dyDescent="0.2">
      <c r="A9" s="724" t="s">
        <v>197</v>
      </c>
      <c r="B9" s="724"/>
      <c r="C9" s="724"/>
      <c r="D9" s="724"/>
      <c r="E9" s="724"/>
      <c r="F9" s="724"/>
      <c r="G9" s="724"/>
      <c r="H9" s="724"/>
      <c r="I9" s="724"/>
      <c r="J9" s="724"/>
      <c r="K9" s="724"/>
      <c r="L9" s="724"/>
      <c r="M9" s="724"/>
    </row>
    <row r="10" spans="1:13" ht="15.2" customHeight="1" x14ac:dyDescent="0.2">
      <c r="A10" s="413"/>
      <c r="B10" s="414"/>
      <c r="C10" s="414"/>
      <c r="D10" s="414"/>
      <c r="E10" s="414"/>
      <c r="F10" s="414"/>
      <c r="G10" s="414"/>
      <c r="H10" s="414"/>
      <c r="I10" s="415"/>
      <c r="J10" s="415"/>
      <c r="K10" s="414"/>
    </row>
    <row r="11" spans="1:13" x14ac:dyDescent="0.2">
      <c r="A11" s="416"/>
      <c r="B11" s="416"/>
      <c r="C11" s="416"/>
      <c r="E11" s="417"/>
      <c r="F11" s="418"/>
      <c r="G11" s="419" t="s">
        <v>198</v>
      </c>
      <c r="H11" s="420"/>
      <c r="I11" s="422" t="s">
        <v>199</v>
      </c>
      <c r="J11" s="423"/>
      <c r="K11" s="422" t="s">
        <v>199</v>
      </c>
      <c r="L11" s="425"/>
      <c r="M11" s="426" t="s">
        <v>199</v>
      </c>
    </row>
    <row r="12" spans="1:13" s="436" customFormat="1" ht="18" customHeight="1" x14ac:dyDescent="0.2">
      <c r="A12" s="427" t="s">
        <v>200</v>
      </c>
      <c r="B12" s="428"/>
      <c r="C12" s="428"/>
      <c r="D12" s="429"/>
      <c r="E12" s="429"/>
      <c r="F12" s="429"/>
      <c r="G12" s="430"/>
      <c r="H12" s="431"/>
      <c r="I12" s="433"/>
      <c r="J12" s="431"/>
      <c r="K12" s="433"/>
      <c r="L12" s="435"/>
      <c r="M12" s="433"/>
    </row>
    <row r="13" spans="1:13" s="436" customFormat="1" ht="18" customHeight="1" x14ac:dyDescent="0.2">
      <c r="A13" s="437" t="s">
        <v>201</v>
      </c>
      <c r="B13" s="438" t="s">
        <v>202</v>
      </c>
      <c r="C13" s="438"/>
      <c r="D13" s="438"/>
      <c r="E13" s="438"/>
      <c r="F13" s="438"/>
      <c r="G13" s="439"/>
      <c r="H13" s="440"/>
      <c r="I13" s="442"/>
      <c r="J13" s="440"/>
      <c r="K13" s="442"/>
      <c r="L13" s="444"/>
      <c r="M13" s="442"/>
    </row>
    <row r="14" spans="1:13" s="436" customFormat="1" ht="18" customHeight="1" x14ac:dyDescent="0.2">
      <c r="A14" s="437" t="s">
        <v>203</v>
      </c>
      <c r="B14" s="438" t="s">
        <v>204</v>
      </c>
      <c r="C14" s="438"/>
      <c r="D14" s="438"/>
      <c r="E14" s="438"/>
      <c r="F14" s="438"/>
      <c r="G14" s="439"/>
      <c r="H14" s="440"/>
      <c r="I14" s="442"/>
      <c r="J14" s="440"/>
      <c r="K14" s="442"/>
      <c r="L14" s="444"/>
      <c r="M14" s="442"/>
    </row>
    <row r="15" spans="1:13" s="436" customFormat="1" ht="18" customHeight="1" x14ac:dyDescent="0.2">
      <c r="A15" s="445" t="s">
        <v>205</v>
      </c>
      <c r="B15" s="446"/>
      <c r="C15" s="446"/>
      <c r="D15" s="446"/>
      <c r="E15" s="446"/>
      <c r="F15" s="446"/>
      <c r="G15" s="447"/>
      <c r="H15" s="448">
        <f>SUM(H12:H14)</f>
        <v>0</v>
      </c>
      <c r="I15" s="450">
        <v>1</v>
      </c>
      <c r="J15" s="448">
        <f>SUM(J12:J14)</f>
        <v>0</v>
      </c>
      <c r="K15" s="450">
        <v>1</v>
      </c>
      <c r="L15" s="452">
        <f>SUM(L12:L14)</f>
        <v>0</v>
      </c>
      <c r="M15" s="450">
        <v>1</v>
      </c>
    </row>
    <row r="16" spans="1:13" s="436" customFormat="1" ht="18" customHeight="1" x14ac:dyDescent="0.2">
      <c r="A16" s="437" t="s">
        <v>206</v>
      </c>
      <c r="B16" s="438" t="s">
        <v>207</v>
      </c>
      <c r="C16" s="438"/>
      <c r="D16" s="438"/>
      <c r="E16" s="438"/>
      <c r="F16" s="438"/>
      <c r="G16" s="439"/>
      <c r="H16" s="440"/>
      <c r="I16" s="442" t="str">
        <f>IF($H$15=0," ",H16/$H$15)</f>
        <v xml:space="preserve"> </v>
      </c>
      <c r="J16" s="440"/>
      <c r="K16" s="442" t="str">
        <f>IF($J$15=0," ",J16/$J$15)</f>
        <v xml:space="preserve"> </v>
      </c>
      <c r="L16" s="444"/>
      <c r="M16" s="442" t="str">
        <f>IF($L$15=0," ",L16/$L$15)</f>
        <v xml:space="preserve"> </v>
      </c>
    </row>
    <row r="17" spans="1:13" s="436" customFormat="1" ht="18" customHeight="1" x14ac:dyDescent="0.2">
      <c r="A17" s="437" t="s">
        <v>206</v>
      </c>
      <c r="B17" s="438" t="s">
        <v>208</v>
      </c>
      <c r="C17" s="438"/>
      <c r="D17" s="438"/>
      <c r="E17" s="438"/>
      <c r="F17" s="438"/>
      <c r="G17" s="439"/>
      <c r="H17" s="440"/>
      <c r="I17" s="442" t="str">
        <f t="shared" ref="I17:I28" si="0">IF($H$15=0," ",H17/$H$15)</f>
        <v xml:space="preserve"> </v>
      </c>
      <c r="J17" s="440"/>
      <c r="K17" s="442" t="str">
        <f t="shared" ref="K17:K28" si="1">IF($J$15=0," ",J17/$J$15)</f>
        <v xml:space="preserve"> </v>
      </c>
      <c r="L17" s="444"/>
      <c r="M17" s="442" t="str">
        <f t="shared" ref="M17:M28" si="2">IF($L$15=0," ",L17/$L$15)</f>
        <v xml:space="preserve"> </v>
      </c>
    </row>
    <row r="18" spans="1:13" s="436" customFormat="1" ht="18" customHeight="1" x14ac:dyDescent="0.2">
      <c r="A18" s="437" t="s">
        <v>206</v>
      </c>
      <c r="B18" s="438" t="s">
        <v>209</v>
      </c>
      <c r="C18" s="438"/>
      <c r="D18" s="438"/>
      <c r="E18" s="438"/>
      <c r="F18" s="438"/>
      <c r="G18" s="439"/>
      <c r="H18" s="440"/>
      <c r="I18" s="442" t="str">
        <f t="shared" si="0"/>
        <v xml:space="preserve"> </v>
      </c>
      <c r="J18" s="440"/>
      <c r="K18" s="442" t="str">
        <f t="shared" si="1"/>
        <v xml:space="preserve"> </v>
      </c>
      <c r="L18" s="444"/>
      <c r="M18" s="442" t="str">
        <f t="shared" si="2"/>
        <v xml:space="preserve"> </v>
      </c>
    </row>
    <row r="19" spans="1:13" s="436" customFormat="1" ht="18" customHeight="1" x14ac:dyDescent="0.2">
      <c r="A19" s="437" t="s">
        <v>206</v>
      </c>
      <c r="B19" s="438" t="s">
        <v>210</v>
      </c>
      <c r="C19" s="438"/>
      <c r="D19" s="438"/>
      <c r="E19" s="438"/>
      <c r="F19" s="438"/>
      <c r="G19" s="439"/>
      <c r="H19" s="440"/>
      <c r="I19" s="442" t="str">
        <f t="shared" si="0"/>
        <v xml:space="preserve"> </v>
      </c>
      <c r="J19" s="440"/>
      <c r="K19" s="442" t="str">
        <f t="shared" si="1"/>
        <v xml:space="preserve"> </v>
      </c>
      <c r="L19" s="444"/>
      <c r="M19" s="442" t="str">
        <f t="shared" si="2"/>
        <v xml:space="preserve"> </v>
      </c>
    </row>
    <row r="20" spans="1:13" s="436" customFormat="1" ht="18" customHeight="1" x14ac:dyDescent="0.2">
      <c r="A20" s="437" t="s">
        <v>206</v>
      </c>
      <c r="B20" s="438" t="s">
        <v>211</v>
      </c>
      <c r="C20" s="438"/>
      <c r="D20" s="438"/>
      <c r="E20" s="438"/>
      <c r="F20" s="438"/>
      <c r="G20" s="439"/>
      <c r="H20" s="440"/>
      <c r="I20" s="442" t="str">
        <f t="shared" si="0"/>
        <v xml:space="preserve"> </v>
      </c>
      <c r="J20" s="440"/>
      <c r="K20" s="442" t="str">
        <f t="shared" si="1"/>
        <v xml:space="preserve"> </v>
      </c>
      <c r="L20" s="444"/>
      <c r="M20" s="442" t="str">
        <f t="shared" si="2"/>
        <v xml:space="preserve"> </v>
      </c>
    </row>
    <row r="21" spans="1:13" s="436" customFormat="1" ht="18" customHeight="1" x14ac:dyDescent="0.2">
      <c r="A21" s="437" t="s">
        <v>206</v>
      </c>
      <c r="B21" s="438" t="s">
        <v>212</v>
      </c>
      <c r="C21" s="438"/>
      <c r="D21" s="438"/>
      <c r="E21" s="438"/>
      <c r="F21" s="438"/>
      <c r="G21" s="439"/>
      <c r="H21" s="440"/>
      <c r="I21" s="442" t="str">
        <f t="shared" si="0"/>
        <v xml:space="preserve"> </v>
      </c>
      <c r="J21" s="440"/>
      <c r="K21" s="442" t="str">
        <f t="shared" si="1"/>
        <v xml:space="preserve"> </v>
      </c>
      <c r="L21" s="444"/>
      <c r="M21" s="442" t="str">
        <f t="shared" si="2"/>
        <v xml:space="preserve"> </v>
      </c>
    </row>
    <row r="22" spans="1:13" s="436" customFormat="1" ht="18" customHeight="1" x14ac:dyDescent="0.2">
      <c r="A22" s="453" t="s">
        <v>213</v>
      </c>
      <c r="B22" s="446"/>
      <c r="C22" s="446"/>
      <c r="D22" s="446"/>
      <c r="E22" s="446"/>
      <c r="F22" s="446"/>
      <c r="G22" s="447"/>
      <c r="H22" s="448">
        <f>H15-H16-H17-H18-H19-H20-H21</f>
        <v>0</v>
      </c>
      <c r="I22" s="450" t="str">
        <f t="shared" si="0"/>
        <v xml:space="preserve"> </v>
      </c>
      <c r="J22" s="448">
        <f>J15-J16-J17-J18-J19-J20-J21</f>
        <v>0</v>
      </c>
      <c r="K22" s="450" t="str">
        <f t="shared" si="1"/>
        <v xml:space="preserve"> </v>
      </c>
      <c r="L22" s="452">
        <f>L15-L16-L17-L18-L19-L20-L21</f>
        <v>0</v>
      </c>
      <c r="M22" s="450" t="str">
        <f t="shared" si="2"/>
        <v xml:space="preserve"> </v>
      </c>
    </row>
    <row r="23" spans="1:13" s="436" customFormat="1" ht="18" customHeight="1" x14ac:dyDescent="0.2">
      <c r="A23" s="437" t="s">
        <v>201</v>
      </c>
      <c r="B23" s="438" t="s">
        <v>214</v>
      </c>
      <c r="C23" s="438"/>
      <c r="D23" s="438"/>
      <c r="E23" s="438"/>
      <c r="F23" s="438"/>
      <c r="G23" s="439"/>
      <c r="H23" s="440"/>
      <c r="I23" s="442" t="str">
        <f t="shared" si="0"/>
        <v xml:space="preserve"> </v>
      </c>
      <c r="J23" s="440"/>
      <c r="K23" s="442" t="str">
        <f t="shared" si="1"/>
        <v xml:space="preserve"> </v>
      </c>
      <c r="L23" s="444"/>
      <c r="M23" s="442" t="str">
        <f t="shared" si="2"/>
        <v xml:space="preserve"> </v>
      </c>
    </row>
    <row r="24" spans="1:13" s="436" customFormat="1" ht="18" customHeight="1" x14ac:dyDescent="0.2">
      <c r="A24" s="445" t="s">
        <v>215</v>
      </c>
      <c r="B24" s="446"/>
      <c r="C24" s="446"/>
      <c r="D24" s="446"/>
      <c r="E24" s="446"/>
      <c r="F24" s="446"/>
      <c r="G24" s="447"/>
      <c r="H24" s="448">
        <f>H22-H23</f>
        <v>0</v>
      </c>
      <c r="I24" s="450" t="str">
        <f t="shared" si="0"/>
        <v xml:space="preserve"> </v>
      </c>
      <c r="J24" s="448">
        <f>J22-J23</f>
        <v>0</v>
      </c>
      <c r="K24" s="450" t="str">
        <f t="shared" si="1"/>
        <v xml:space="preserve"> </v>
      </c>
      <c r="L24" s="448">
        <f>L22-L23</f>
        <v>0</v>
      </c>
      <c r="M24" s="450" t="str">
        <f t="shared" si="2"/>
        <v xml:space="preserve"> </v>
      </c>
    </row>
    <row r="25" spans="1:13" s="436" customFormat="1" ht="18" customHeight="1" x14ac:dyDescent="0.2">
      <c r="A25" s="437" t="s">
        <v>216</v>
      </c>
      <c r="B25" s="438" t="s">
        <v>217</v>
      </c>
      <c r="C25" s="438"/>
      <c r="D25" s="438"/>
      <c r="E25" s="438"/>
      <c r="F25" s="438"/>
      <c r="G25" s="439"/>
      <c r="H25" s="440"/>
      <c r="I25" s="442" t="str">
        <f t="shared" si="0"/>
        <v xml:space="preserve"> </v>
      </c>
      <c r="J25" s="440"/>
      <c r="K25" s="442" t="str">
        <f t="shared" si="1"/>
        <v xml:space="preserve"> </v>
      </c>
      <c r="L25" s="444"/>
      <c r="M25" s="442" t="str">
        <f t="shared" si="2"/>
        <v xml:space="preserve"> </v>
      </c>
    </row>
    <row r="26" spans="1:13" s="436" customFormat="1" ht="18" customHeight="1" x14ac:dyDescent="0.2">
      <c r="A26" s="437" t="s">
        <v>206</v>
      </c>
      <c r="B26" s="438" t="s">
        <v>218</v>
      </c>
      <c r="C26" s="438"/>
      <c r="D26" s="438"/>
      <c r="E26" s="438"/>
      <c r="F26" s="438"/>
      <c r="G26" s="439"/>
      <c r="H26" s="440"/>
      <c r="I26" s="442" t="str">
        <f t="shared" si="0"/>
        <v xml:space="preserve"> </v>
      </c>
      <c r="J26" s="440"/>
      <c r="K26" s="442" t="str">
        <f t="shared" si="1"/>
        <v xml:space="preserve"> </v>
      </c>
      <c r="L26" s="444"/>
      <c r="M26" s="442" t="str">
        <f t="shared" si="2"/>
        <v xml:space="preserve"> </v>
      </c>
    </row>
    <row r="27" spans="1:13" s="436" customFormat="1" ht="18" customHeight="1" x14ac:dyDescent="0.2">
      <c r="A27" s="437" t="s">
        <v>216</v>
      </c>
      <c r="B27" s="438" t="s">
        <v>219</v>
      </c>
      <c r="C27" s="438"/>
      <c r="D27" s="438"/>
      <c r="E27" s="438"/>
      <c r="F27" s="438"/>
      <c r="G27" s="439"/>
      <c r="H27" s="440"/>
      <c r="I27" s="442" t="str">
        <f t="shared" si="0"/>
        <v xml:space="preserve"> </v>
      </c>
      <c r="J27" s="440"/>
      <c r="K27" s="442" t="str">
        <f t="shared" si="1"/>
        <v xml:space="preserve"> </v>
      </c>
      <c r="L27" s="444"/>
      <c r="M27" s="442" t="str">
        <f t="shared" si="2"/>
        <v xml:space="preserve"> </v>
      </c>
    </row>
    <row r="28" spans="1:13" s="436" customFormat="1" ht="18" customHeight="1" x14ac:dyDescent="0.2">
      <c r="A28" s="454" t="s">
        <v>220</v>
      </c>
      <c r="B28" s="455"/>
      <c r="C28" s="455"/>
      <c r="D28" s="455"/>
      <c r="E28" s="455"/>
      <c r="F28" s="455"/>
      <c r="G28" s="456"/>
      <c r="H28" s="457">
        <f>H24+H25-H26+H27</f>
        <v>0</v>
      </c>
      <c r="I28" s="459" t="str">
        <f t="shared" si="0"/>
        <v xml:space="preserve"> </v>
      </c>
      <c r="J28" s="457">
        <f>J24+J25-J26+J27</f>
        <v>0</v>
      </c>
      <c r="K28" s="459" t="str">
        <f t="shared" si="1"/>
        <v xml:space="preserve"> </v>
      </c>
      <c r="L28" s="457">
        <f>L24+L25-L26+L27</f>
        <v>0</v>
      </c>
      <c r="M28" s="459" t="str">
        <f t="shared" si="2"/>
        <v xml:space="preserve"> </v>
      </c>
    </row>
    <row r="29" spans="1:13" s="436" customFormat="1" ht="15.2" customHeight="1" x14ac:dyDescent="0.2">
      <c r="A29" s="461"/>
      <c r="B29" s="461"/>
      <c r="C29" s="461"/>
      <c r="D29" s="461"/>
      <c r="E29" s="461"/>
      <c r="F29" s="461"/>
      <c r="G29" s="462"/>
      <c r="H29" s="463"/>
      <c r="I29" s="463"/>
      <c r="J29" s="463"/>
      <c r="K29" s="464"/>
      <c r="L29" s="463"/>
      <c r="M29" s="463"/>
    </row>
    <row r="30" spans="1:13" x14ac:dyDescent="0.2">
      <c r="A30" s="393" t="s">
        <v>221</v>
      </c>
      <c r="B30" s="393" t="s">
        <v>222</v>
      </c>
      <c r="G30" s="465"/>
      <c r="H30" s="466"/>
      <c r="I30" s="467"/>
      <c r="J30" s="468"/>
      <c r="K30" s="469"/>
      <c r="L30" s="467"/>
      <c r="M30" s="467"/>
    </row>
    <row r="31" spans="1:13" ht="35.1" customHeight="1" x14ac:dyDescent="0.2"/>
    <row r="32" spans="1:13" ht="18" x14ac:dyDescent="0.25">
      <c r="A32" s="470" t="s">
        <v>260</v>
      </c>
      <c r="B32" s="471"/>
      <c r="C32" s="472"/>
      <c r="D32" s="472"/>
      <c r="E32" s="410"/>
      <c r="F32" s="410"/>
      <c r="G32" s="410"/>
      <c r="H32" s="473"/>
      <c r="I32" s="473"/>
      <c r="J32" s="410"/>
      <c r="K32" s="474"/>
    </row>
    <row r="33" spans="1:13" ht="12" customHeight="1" x14ac:dyDescent="0.2"/>
    <row r="34" spans="1:13" x14ac:dyDescent="0.2">
      <c r="A34" s="410" t="s">
        <v>224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</row>
    <row r="35" spans="1:13" ht="15.2" customHeight="1" x14ac:dyDescent="0.2"/>
    <row r="36" spans="1:13" ht="15.2" customHeight="1" thickBot="1" x14ac:dyDescent="0.25">
      <c r="A36" s="475" t="s">
        <v>225</v>
      </c>
      <c r="D36" s="417"/>
    </row>
    <row r="37" spans="1:13" ht="17.25" customHeight="1" x14ac:dyDescent="0.2">
      <c r="A37" s="540" t="s">
        <v>227</v>
      </c>
      <c r="B37" s="533"/>
      <c r="C37" s="534"/>
      <c r="D37" s="534"/>
      <c r="E37" s="541"/>
      <c r="F37" s="541"/>
      <c r="G37" s="535"/>
      <c r="H37" s="553"/>
      <c r="I37" s="558" t="s">
        <v>199</v>
      </c>
      <c r="J37" s="535"/>
      <c r="K37" s="576" t="s">
        <v>199</v>
      </c>
      <c r="L37" s="541"/>
      <c r="M37" s="542" t="s">
        <v>199</v>
      </c>
    </row>
    <row r="38" spans="1:13" ht="17.25" customHeight="1" x14ac:dyDescent="0.2">
      <c r="A38" s="536" t="s">
        <v>229</v>
      </c>
      <c r="B38" s="536"/>
      <c r="C38" s="484"/>
      <c r="D38" s="484"/>
      <c r="E38" s="530"/>
      <c r="F38" s="530"/>
      <c r="G38" s="485"/>
      <c r="H38" s="554"/>
      <c r="I38" s="559" t="str">
        <f>IF($E$52=0," ",H38/$E$52)</f>
        <v xml:space="preserve"> </v>
      </c>
      <c r="J38" s="485"/>
      <c r="K38" s="442" t="str">
        <f>IF($E$52=0," ",J38/$E$52)</f>
        <v xml:space="preserve"> </v>
      </c>
      <c r="L38" s="530"/>
      <c r="M38" s="543" t="str">
        <f>IF($E$52=0," ",L38/$E$52)</f>
        <v xml:space="preserve"> </v>
      </c>
    </row>
    <row r="39" spans="1:13" ht="17.25" customHeight="1" x14ac:dyDescent="0.2">
      <c r="A39" s="536" t="s">
        <v>231</v>
      </c>
      <c r="B39" s="536"/>
      <c r="C39" s="484"/>
      <c r="D39" s="484"/>
      <c r="E39" s="530"/>
      <c r="F39" s="530"/>
      <c r="G39" s="485"/>
      <c r="H39" s="554"/>
      <c r="I39" s="559" t="str">
        <f t="shared" ref="I39:I44" si="3">IF($E$52=0," ",H39/$E$52)</f>
        <v xml:space="preserve"> </v>
      </c>
      <c r="J39" s="485"/>
      <c r="K39" s="442" t="str">
        <f t="shared" ref="K39:K44" si="4">IF($E$52=0," ",J39/$E$52)</f>
        <v xml:space="preserve"> </v>
      </c>
      <c r="L39" s="530"/>
      <c r="M39" s="543" t="str">
        <f t="shared" ref="M39:M44" si="5">IF($E$52=0," ",L39/$E$52)</f>
        <v xml:space="preserve"> </v>
      </c>
    </row>
    <row r="40" spans="1:13" ht="17.25" customHeight="1" x14ac:dyDescent="0.2">
      <c r="A40" s="536" t="s">
        <v>233</v>
      </c>
      <c r="B40" s="536"/>
      <c r="C40" s="484"/>
      <c r="D40" s="484"/>
      <c r="E40" s="530"/>
      <c r="F40" s="530"/>
      <c r="G40" s="485"/>
      <c r="H40" s="554"/>
      <c r="I40" s="559" t="str">
        <f t="shared" si="3"/>
        <v xml:space="preserve"> </v>
      </c>
      <c r="J40" s="485"/>
      <c r="K40" s="442" t="str">
        <f t="shared" si="4"/>
        <v xml:space="preserve"> </v>
      </c>
      <c r="L40" s="530"/>
      <c r="M40" s="543" t="str">
        <f t="shared" si="5"/>
        <v xml:space="preserve"> </v>
      </c>
    </row>
    <row r="41" spans="1:13" ht="17.25" customHeight="1" x14ac:dyDescent="0.2">
      <c r="A41" s="536" t="s">
        <v>235</v>
      </c>
      <c r="B41" s="536"/>
      <c r="C41" s="484"/>
      <c r="D41" s="484"/>
      <c r="E41" s="530"/>
      <c r="F41" s="530"/>
      <c r="G41" s="485"/>
      <c r="H41" s="554"/>
      <c r="I41" s="559" t="str">
        <f t="shared" si="3"/>
        <v xml:space="preserve"> </v>
      </c>
      <c r="J41" s="485"/>
      <c r="K41" s="442" t="str">
        <f t="shared" si="4"/>
        <v xml:space="preserve"> </v>
      </c>
      <c r="L41" s="530"/>
      <c r="M41" s="543" t="str">
        <f t="shared" si="5"/>
        <v xml:space="preserve"> </v>
      </c>
    </row>
    <row r="42" spans="1:13" ht="17.25" customHeight="1" x14ac:dyDescent="0.2">
      <c r="A42" s="536" t="s">
        <v>237</v>
      </c>
      <c r="B42" s="536"/>
      <c r="C42" s="484"/>
      <c r="D42" s="484"/>
      <c r="E42" s="530"/>
      <c r="F42" s="530"/>
      <c r="G42" s="485"/>
      <c r="H42" s="554"/>
      <c r="I42" s="559" t="str">
        <f t="shared" si="3"/>
        <v xml:space="preserve"> </v>
      </c>
      <c r="J42" s="485"/>
      <c r="K42" s="442" t="str">
        <f t="shared" si="4"/>
        <v xml:space="preserve"> </v>
      </c>
      <c r="L42" s="530"/>
      <c r="M42" s="543" t="str">
        <f t="shared" si="5"/>
        <v xml:space="preserve"> </v>
      </c>
    </row>
    <row r="43" spans="1:13" ht="17.25" customHeight="1" x14ac:dyDescent="0.2">
      <c r="A43" s="536" t="s">
        <v>239</v>
      </c>
      <c r="B43" s="536"/>
      <c r="C43" s="484"/>
      <c r="D43" s="484"/>
      <c r="E43" s="530"/>
      <c r="F43" s="530"/>
      <c r="G43" s="485"/>
      <c r="H43" s="554"/>
      <c r="I43" s="559" t="str">
        <f t="shared" si="3"/>
        <v xml:space="preserve"> </v>
      </c>
      <c r="J43" s="485"/>
      <c r="K43" s="442" t="str">
        <f t="shared" si="4"/>
        <v xml:space="preserve"> </v>
      </c>
      <c r="L43" s="530"/>
      <c r="M43" s="543" t="str">
        <f t="shared" si="5"/>
        <v xml:space="preserve"> </v>
      </c>
    </row>
    <row r="44" spans="1:13" ht="17.25" customHeight="1" x14ac:dyDescent="0.2">
      <c r="A44" s="537" t="s">
        <v>241</v>
      </c>
      <c r="B44" s="537"/>
      <c r="C44" s="416"/>
      <c r="D44" s="416"/>
      <c r="E44" s="531"/>
      <c r="F44" s="531"/>
      <c r="G44" s="516"/>
      <c r="H44" s="555"/>
      <c r="I44" s="560" t="str">
        <f t="shared" si="3"/>
        <v xml:space="preserve"> </v>
      </c>
      <c r="J44" s="516"/>
      <c r="K44" s="563" t="str">
        <f t="shared" si="4"/>
        <v xml:space="preserve"> </v>
      </c>
      <c r="L44" s="531"/>
      <c r="M44" s="544" t="str">
        <f t="shared" si="5"/>
        <v xml:space="preserve"> </v>
      </c>
    </row>
    <row r="45" spans="1:13" ht="17.25" customHeight="1" thickBot="1" x14ac:dyDescent="0.25">
      <c r="A45" s="545" t="s">
        <v>243</v>
      </c>
      <c r="B45" s="538"/>
      <c r="C45" s="502"/>
      <c r="D45" s="502"/>
      <c r="E45" s="532"/>
      <c r="F45" s="532"/>
      <c r="G45" s="519"/>
      <c r="H45" s="556">
        <f>SUM(H38:H44)</f>
        <v>0</v>
      </c>
      <c r="I45" s="561" t="str">
        <f>IF(H52=0," ",H45/H52)</f>
        <v xml:space="preserve"> </v>
      </c>
      <c r="J45" s="519">
        <f>SUM(J38:J44)</f>
        <v>0</v>
      </c>
      <c r="K45" s="564" t="str">
        <f>IF(J52=0," ",J45/J52)</f>
        <v xml:space="preserve"> </v>
      </c>
      <c r="L45" s="532">
        <f>SUM(L38:L44)</f>
        <v>0</v>
      </c>
      <c r="M45" s="546" t="str">
        <f>IF(L52=0," ",L45/L52)</f>
        <v xml:space="preserve"> </v>
      </c>
    </row>
    <row r="46" spans="1:13" ht="17.25" customHeight="1" thickTop="1" x14ac:dyDescent="0.2">
      <c r="A46" s="547" t="s">
        <v>245</v>
      </c>
      <c r="B46" s="539"/>
      <c r="C46" s="477"/>
      <c r="D46" s="477"/>
      <c r="E46" s="529"/>
      <c r="F46" s="529"/>
      <c r="G46" s="478"/>
      <c r="H46" s="557"/>
      <c r="I46" s="562"/>
      <c r="J46" s="478"/>
      <c r="K46" s="565"/>
      <c r="L46" s="529"/>
      <c r="M46" s="548"/>
    </row>
    <row r="47" spans="1:13" ht="17.25" customHeight="1" x14ac:dyDescent="0.2">
      <c r="A47" s="536" t="s">
        <v>247</v>
      </c>
      <c r="B47" s="536"/>
      <c r="C47" s="484"/>
      <c r="D47" s="484"/>
      <c r="E47" s="530"/>
      <c r="F47" s="530"/>
      <c r="G47" s="485"/>
      <c r="H47" s="554"/>
      <c r="I47" s="559" t="str">
        <f>IF($E$52=0," ",H47/$E$52)</f>
        <v xml:space="preserve"> </v>
      </c>
      <c r="J47" s="485"/>
      <c r="K47" s="442" t="str">
        <f>IF($E$52=0," ",J47/$E$52)</f>
        <v xml:space="preserve"> </v>
      </c>
      <c r="L47" s="530"/>
      <c r="M47" s="543" t="str">
        <f>IF($E$52=0," ",L47/$E$52)</f>
        <v xml:space="preserve"> </v>
      </c>
    </row>
    <row r="48" spans="1:13" ht="17.25" customHeight="1" x14ac:dyDescent="0.2">
      <c r="A48" s="536" t="s">
        <v>249</v>
      </c>
      <c r="B48" s="536"/>
      <c r="C48" s="484"/>
      <c r="D48" s="484"/>
      <c r="E48" s="530"/>
      <c r="F48" s="530"/>
      <c r="G48" s="485"/>
      <c r="H48" s="554"/>
      <c r="I48" s="559" t="str">
        <f>IF($E$52=0," ",H48/$E$52)</f>
        <v xml:space="preserve"> </v>
      </c>
      <c r="J48" s="485"/>
      <c r="K48" s="442" t="str">
        <f>IF($E$52=0," ",J48/$E$52)</f>
        <v xml:space="preserve"> </v>
      </c>
      <c r="L48" s="530"/>
      <c r="M48" s="543" t="str">
        <f>IF($E$52=0," ",L48/$E$52)</f>
        <v xml:space="preserve"> </v>
      </c>
    </row>
    <row r="49" spans="1:13" ht="17.25" customHeight="1" x14ac:dyDescent="0.2">
      <c r="A49" s="536" t="s">
        <v>251</v>
      </c>
      <c r="B49" s="536"/>
      <c r="C49" s="484"/>
      <c r="D49" s="484"/>
      <c r="E49" s="530"/>
      <c r="F49" s="530"/>
      <c r="G49" s="485"/>
      <c r="H49" s="554"/>
      <c r="I49" s="559" t="str">
        <f>IF($E$52=0," ",H49/$E$52)</f>
        <v xml:space="preserve"> </v>
      </c>
      <c r="J49" s="485"/>
      <c r="K49" s="442" t="str">
        <f>IF($E$52=0," ",J49/$E$52)</f>
        <v xml:space="preserve"> </v>
      </c>
      <c r="L49" s="530"/>
      <c r="M49" s="543" t="str">
        <f>IF($E$52=0," ",L49/$E$52)</f>
        <v xml:space="preserve"> </v>
      </c>
    </row>
    <row r="50" spans="1:13" ht="17.25" customHeight="1" x14ac:dyDescent="0.2">
      <c r="A50" s="537" t="s">
        <v>253</v>
      </c>
      <c r="B50" s="537"/>
      <c r="C50" s="416"/>
      <c r="D50" s="416"/>
      <c r="E50" s="531"/>
      <c r="F50" s="531"/>
      <c r="G50" s="516"/>
      <c r="H50" s="555"/>
      <c r="I50" s="560" t="str">
        <f>IF($E$52=0," ",H50/$E$52)</f>
        <v xml:space="preserve"> </v>
      </c>
      <c r="J50" s="516"/>
      <c r="K50" s="563" t="str">
        <f>IF($E$52=0," ",J50/$E$52)</f>
        <v xml:space="preserve"> </v>
      </c>
      <c r="L50" s="531"/>
      <c r="M50" s="544" t="str">
        <f>IF($E$52=0," ",L50/$E$52)</f>
        <v xml:space="preserve"> </v>
      </c>
    </row>
    <row r="51" spans="1:13" ht="17.25" customHeight="1" thickBot="1" x14ac:dyDescent="0.25">
      <c r="A51" s="566" t="s">
        <v>255</v>
      </c>
      <c r="B51" s="567"/>
      <c r="C51" s="568"/>
      <c r="D51" s="568"/>
      <c r="E51" s="577"/>
      <c r="F51" s="577"/>
      <c r="G51" s="578"/>
      <c r="H51" s="579">
        <f>SUM(H47:H50)</f>
        <v>0</v>
      </c>
      <c r="I51" s="580" t="str">
        <f>IF(H52=0,"",H51/H52)</f>
        <v/>
      </c>
      <c r="J51" s="578">
        <f>SUM(J47:J50)</f>
        <v>0</v>
      </c>
      <c r="K51" s="581" t="str">
        <f>IF(J52=0,"",J51/J52)</f>
        <v/>
      </c>
      <c r="L51" s="577">
        <f>SUM(L47:L50)</f>
        <v>0</v>
      </c>
      <c r="M51" s="582" t="str">
        <f>IF(L52=0,"",L51/L52)</f>
        <v/>
      </c>
    </row>
    <row r="52" spans="1:13" ht="17.25" customHeight="1" thickBot="1" x14ac:dyDescent="0.25">
      <c r="A52" s="566" t="s">
        <v>257</v>
      </c>
      <c r="B52" s="567"/>
      <c r="C52" s="568"/>
      <c r="D52" s="568"/>
      <c r="E52" s="569"/>
      <c r="F52" s="569"/>
      <c r="G52" s="569"/>
      <c r="H52" s="570">
        <f>H45+H51</f>
        <v>0</v>
      </c>
      <c r="I52" s="571">
        <v>1</v>
      </c>
      <c r="J52" s="572">
        <f>J45+J51</f>
        <v>0</v>
      </c>
      <c r="K52" s="573">
        <v>1</v>
      </c>
      <c r="L52" s="574">
        <f>L45+L51</f>
        <v>0</v>
      </c>
      <c r="M52" s="575">
        <v>1</v>
      </c>
    </row>
    <row r="53" spans="1:13" ht="17.25" customHeight="1" x14ac:dyDescent="0.2">
      <c r="A53" s="551"/>
      <c r="B53" s="395"/>
      <c r="C53" s="395"/>
      <c r="D53" s="395"/>
      <c r="E53" s="552"/>
      <c r="F53" s="550"/>
      <c r="G53" s="551"/>
      <c r="H53" s="395"/>
      <c r="I53" s="395"/>
      <c r="J53" s="395"/>
      <c r="K53" s="395"/>
      <c r="L53" s="395"/>
      <c r="M53" s="395"/>
    </row>
    <row r="54" spans="1:13" ht="17.25" customHeight="1" thickBot="1" x14ac:dyDescent="0.25">
      <c r="A54" s="475" t="s">
        <v>226</v>
      </c>
      <c r="E54" s="417"/>
      <c r="F54" s="394"/>
      <c r="G54" s="394"/>
      <c r="H54" s="394"/>
      <c r="I54" s="394"/>
      <c r="J54" s="394"/>
      <c r="K54" s="395"/>
      <c r="L54" s="395"/>
      <c r="M54" s="549"/>
    </row>
    <row r="55" spans="1:13" ht="17.25" customHeight="1" thickTop="1" x14ac:dyDescent="0.2">
      <c r="A55" s="476" t="s">
        <v>228</v>
      </c>
      <c r="B55" s="477"/>
      <c r="C55" s="477"/>
      <c r="D55" s="477"/>
      <c r="E55" s="480"/>
      <c r="F55" s="480"/>
      <c r="G55" s="481"/>
      <c r="H55" s="481"/>
      <c r="I55" s="479" t="s">
        <v>199</v>
      </c>
      <c r="J55" s="481"/>
      <c r="K55" s="479" t="s">
        <v>199</v>
      </c>
      <c r="L55" s="481"/>
      <c r="M55" s="479" t="s">
        <v>199</v>
      </c>
    </row>
    <row r="56" spans="1:13" ht="17.25" customHeight="1" x14ac:dyDescent="0.2">
      <c r="A56" s="483" t="s">
        <v>230</v>
      </c>
      <c r="B56" s="484"/>
      <c r="C56" s="484"/>
      <c r="D56" s="484"/>
      <c r="E56" s="484"/>
      <c r="F56" s="484"/>
      <c r="G56" s="487"/>
      <c r="H56" s="489"/>
      <c r="I56" s="486"/>
      <c r="J56" s="489"/>
      <c r="K56" s="486"/>
      <c r="L56" s="489"/>
      <c r="M56" s="486"/>
    </row>
    <row r="57" spans="1:13" ht="17.25" customHeight="1" x14ac:dyDescent="0.2">
      <c r="A57" s="490" t="s">
        <v>232</v>
      </c>
      <c r="B57" s="491"/>
      <c r="C57" s="491"/>
      <c r="D57" s="491"/>
      <c r="E57" s="491"/>
      <c r="F57" s="491"/>
      <c r="G57" s="492"/>
      <c r="H57" s="494"/>
      <c r="I57" s="495"/>
      <c r="J57" s="494"/>
      <c r="K57" s="495"/>
      <c r="L57" s="494"/>
      <c r="M57" s="495"/>
    </row>
    <row r="58" spans="1:13" ht="17.25" customHeight="1" x14ac:dyDescent="0.2">
      <c r="A58" s="496" t="s">
        <v>234</v>
      </c>
      <c r="B58" s="416"/>
      <c r="C58" s="416"/>
      <c r="D58" s="416"/>
      <c r="E58" s="416"/>
      <c r="F58" s="416"/>
      <c r="G58" s="497"/>
      <c r="H58" s="499"/>
      <c r="I58" s="500"/>
      <c r="J58" s="499"/>
      <c r="K58" s="500"/>
      <c r="L58" s="499"/>
      <c r="M58" s="500"/>
    </row>
    <row r="59" spans="1:13" ht="17.25" customHeight="1" thickBot="1" x14ac:dyDescent="0.25">
      <c r="A59" s="501" t="s">
        <v>236</v>
      </c>
      <c r="B59" s="502"/>
      <c r="C59" s="502"/>
      <c r="D59" s="502"/>
      <c r="E59" s="502"/>
      <c r="F59" s="502"/>
      <c r="G59" s="503"/>
      <c r="H59" s="505">
        <f>SUM(H56:H58)</f>
        <v>0</v>
      </c>
      <c r="I59" s="506" t="str">
        <f>IF(H70=0," ",H59/H70)</f>
        <v xml:space="preserve"> </v>
      </c>
      <c r="J59" s="505">
        <f>SUM(J56:J58)</f>
        <v>0</v>
      </c>
      <c r="K59" s="506" t="str">
        <f>IF(J70=0," ",J59/J70)</f>
        <v xml:space="preserve"> </v>
      </c>
      <c r="L59" s="505">
        <f>SUM(L56:L58)</f>
        <v>0</v>
      </c>
      <c r="M59" s="506" t="str">
        <f>IF(L70=0," ",L59/L70)</f>
        <v xml:space="preserve"> </v>
      </c>
    </row>
    <row r="60" spans="1:13" ht="17.25" customHeight="1" thickTop="1" x14ac:dyDescent="0.2">
      <c r="A60" s="507" t="s">
        <v>238</v>
      </c>
      <c r="B60" s="477"/>
      <c r="C60" s="477"/>
      <c r="D60" s="477"/>
      <c r="E60" s="477"/>
      <c r="F60" s="477"/>
      <c r="G60" s="508"/>
      <c r="H60" s="508"/>
      <c r="I60" s="510"/>
      <c r="J60" s="508"/>
      <c r="K60" s="510"/>
      <c r="L60" s="508"/>
      <c r="M60" s="510"/>
    </row>
    <row r="61" spans="1:13" ht="17.25" customHeight="1" x14ac:dyDescent="0.2">
      <c r="A61" s="511" t="s">
        <v>240</v>
      </c>
      <c r="B61" s="512"/>
      <c r="C61" s="512"/>
      <c r="D61" s="512"/>
      <c r="E61" s="512"/>
      <c r="F61" s="512"/>
      <c r="G61" s="513"/>
      <c r="H61" s="513">
        <f>SUM(H62:H63)</f>
        <v>0</v>
      </c>
      <c r="I61" s="515" t="str">
        <f>IF(H70=0," ",H61/H70)</f>
        <v xml:space="preserve"> </v>
      </c>
      <c r="J61" s="513">
        <f>SUM(J62:J63)</f>
        <v>0</v>
      </c>
      <c r="K61" s="515" t="str">
        <f>IF(J70=0," ",J61/J70)</f>
        <v xml:space="preserve"> </v>
      </c>
      <c r="L61" s="513">
        <f>SUM(L62:L63)</f>
        <v>0</v>
      </c>
      <c r="M61" s="515" t="str">
        <f>IF(L70=0," ",L61/L70)</f>
        <v xml:space="preserve"> </v>
      </c>
    </row>
    <row r="62" spans="1:13" ht="17.25" customHeight="1" x14ac:dyDescent="0.2">
      <c r="A62" s="483" t="s">
        <v>242</v>
      </c>
      <c r="B62" s="484"/>
      <c r="C62" s="484"/>
      <c r="D62" s="484"/>
      <c r="E62" s="484"/>
      <c r="F62" s="484"/>
      <c r="G62" s="487"/>
      <c r="H62" s="489"/>
      <c r="I62" s="486" t="str">
        <f>IF(H70=0," ",H62/H70)</f>
        <v xml:space="preserve"> </v>
      </c>
      <c r="J62" s="489"/>
      <c r="K62" s="486" t="str">
        <f>IF(J70=0," ",J62/J70)</f>
        <v xml:space="preserve"> </v>
      </c>
      <c r="L62" s="489"/>
      <c r="M62" s="486" t="str">
        <f>IF(L70=0," ",L62/L70)</f>
        <v xml:space="preserve"> </v>
      </c>
    </row>
    <row r="63" spans="1:13" ht="17.25" customHeight="1" x14ac:dyDescent="0.2">
      <c r="A63" s="483" t="s">
        <v>244</v>
      </c>
      <c r="B63" s="484"/>
      <c r="C63" s="484"/>
      <c r="D63" s="484"/>
      <c r="E63" s="484"/>
      <c r="F63" s="484"/>
      <c r="G63" s="487"/>
      <c r="H63" s="489"/>
      <c r="I63" s="486" t="str">
        <f>IF(H61=0," ",H63/H61)</f>
        <v xml:space="preserve"> </v>
      </c>
      <c r="J63" s="489"/>
      <c r="K63" s="486" t="str">
        <f>IF(J61=0," ",J63/J61)</f>
        <v xml:space="preserve"> </v>
      </c>
      <c r="L63" s="489"/>
      <c r="M63" s="486" t="str">
        <f>IF(L61=0," ",L63/L61)</f>
        <v xml:space="preserve"> </v>
      </c>
    </row>
    <row r="64" spans="1:13" ht="17.25" customHeight="1" x14ac:dyDescent="0.2">
      <c r="A64" s="511" t="s">
        <v>246</v>
      </c>
      <c r="B64" s="521"/>
      <c r="C64" s="521"/>
      <c r="D64" s="521"/>
      <c r="E64" s="521"/>
      <c r="F64" s="521"/>
      <c r="G64" s="522"/>
      <c r="H64" s="522">
        <f>SUM(H65:H68)</f>
        <v>0</v>
      </c>
      <c r="I64" s="524" t="str">
        <f>IF(H70=0," ",H64/H70)</f>
        <v xml:space="preserve"> </v>
      </c>
      <c r="J64" s="522">
        <f>SUM(J65:J68)</f>
        <v>0</v>
      </c>
      <c r="K64" s="524" t="str">
        <f>IF(J70=0," ",J64/J70)</f>
        <v xml:space="preserve"> </v>
      </c>
      <c r="L64" s="522">
        <f>SUM(L65:L68)</f>
        <v>0</v>
      </c>
      <c r="M64" s="524" t="str">
        <f>IF(L70=0," ",L64/L70)</f>
        <v xml:space="preserve"> </v>
      </c>
    </row>
    <row r="65" spans="1:13" ht="17.25" customHeight="1" x14ac:dyDescent="0.2">
      <c r="A65" s="483" t="s">
        <v>248</v>
      </c>
      <c r="B65" s="484"/>
      <c r="C65" s="484"/>
      <c r="D65" s="484"/>
      <c r="E65" s="484"/>
      <c r="F65" s="484"/>
      <c r="G65" s="487"/>
      <c r="H65" s="489"/>
      <c r="I65" s="486" t="str">
        <f>IF(H65=0," ",H65/H64)</f>
        <v xml:space="preserve"> </v>
      </c>
      <c r="J65" s="489"/>
      <c r="K65" s="486" t="str">
        <f>IF(J65=0," ",J65/J64)</f>
        <v xml:space="preserve"> </v>
      </c>
      <c r="L65" s="489"/>
      <c r="M65" s="486" t="str">
        <f>IF(L65=0," ",L65/L64)</f>
        <v xml:space="preserve"> </v>
      </c>
    </row>
    <row r="66" spans="1:13" ht="17.25" customHeight="1" x14ac:dyDescent="0.2">
      <c r="A66" s="483" t="s">
        <v>250</v>
      </c>
      <c r="B66" s="484"/>
      <c r="C66" s="484"/>
      <c r="D66" s="484"/>
      <c r="E66" s="484"/>
      <c r="F66" s="484"/>
      <c r="G66" s="487"/>
      <c r="H66" s="489"/>
      <c r="I66" s="486" t="str">
        <f>IF(H66=0," ",H66/H64)</f>
        <v xml:space="preserve"> </v>
      </c>
      <c r="J66" s="489"/>
      <c r="K66" s="486" t="str">
        <f>IF(J66=0," ",J66/J64)</f>
        <v xml:space="preserve"> </v>
      </c>
      <c r="L66" s="489"/>
      <c r="M66" s="486" t="str">
        <f>IF(L66=0," ",L66/L64)</f>
        <v xml:space="preserve"> </v>
      </c>
    </row>
    <row r="67" spans="1:13" ht="17.25" customHeight="1" x14ac:dyDescent="0.2">
      <c r="A67" s="483" t="s">
        <v>252</v>
      </c>
      <c r="B67" s="484"/>
      <c r="C67" s="484"/>
      <c r="D67" s="484"/>
      <c r="E67" s="484"/>
      <c r="F67" s="484"/>
      <c r="G67" s="487"/>
      <c r="H67" s="489"/>
      <c r="I67" s="486" t="str">
        <f>IF(H67=0," ",H67/H64)</f>
        <v xml:space="preserve"> </v>
      </c>
      <c r="J67" s="489"/>
      <c r="K67" s="486" t="str">
        <f>IF(J67=0," ",J67/J64)</f>
        <v xml:space="preserve"> </v>
      </c>
      <c r="L67" s="489"/>
      <c r="M67" s="486" t="str">
        <f>IF(L67=0," ",L67/L64)</f>
        <v xml:space="preserve"> </v>
      </c>
    </row>
    <row r="68" spans="1:13" ht="17.25" customHeight="1" x14ac:dyDescent="0.2">
      <c r="A68" s="496" t="s">
        <v>254</v>
      </c>
      <c r="B68" s="416"/>
      <c r="C68" s="416"/>
      <c r="D68" s="416"/>
      <c r="E68" s="416"/>
      <c r="F68" s="416"/>
      <c r="G68" s="497"/>
      <c r="H68" s="499"/>
      <c r="I68" s="517" t="str">
        <f>IF(H68=0," ",H68/H64)</f>
        <v xml:space="preserve"> </v>
      </c>
      <c r="J68" s="499"/>
      <c r="K68" s="517" t="str">
        <f>IF(J68=0," ",J68/J64)</f>
        <v xml:space="preserve"> </v>
      </c>
      <c r="L68" s="499"/>
      <c r="M68" s="517" t="str">
        <f>IF(L68=0," ",L68/L64)</f>
        <v xml:space="preserve"> </v>
      </c>
    </row>
    <row r="69" spans="1:13" ht="17.25" customHeight="1" thickBot="1" x14ac:dyDescent="0.25">
      <c r="A69" s="518" t="s">
        <v>256</v>
      </c>
      <c r="B69" s="502"/>
      <c r="C69" s="502"/>
      <c r="D69" s="502"/>
      <c r="E69" s="502"/>
      <c r="F69" s="502"/>
      <c r="G69" s="503"/>
      <c r="H69" s="505">
        <f>H64+H61</f>
        <v>0</v>
      </c>
      <c r="I69" s="506" t="str">
        <f>IF(H70=0," ",H69/H70)</f>
        <v xml:space="preserve"> </v>
      </c>
      <c r="J69" s="505">
        <f>J64+J61</f>
        <v>0</v>
      </c>
      <c r="K69" s="506" t="str">
        <f>IF(J70=0," ",J69/J70)</f>
        <v xml:space="preserve"> </v>
      </c>
      <c r="L69" s="505">
        <f>L64+L61</f>
        <v>0</v>
      </c>
      <c r="M69" s="506" t="str">
        <f>IF(L70=0," ",L69/L70)</f>
        <v xml:space="preserve"> </v>
      </c>
    </row>
    <row r="70" spans="1:13" ht="17.25" customHeight="1" thickTop="1" thickBot="1" x14ac:dyDescent="0.25">
      <c r="A70" s="518" t="s">
        <v>258</v>
      </c>
      <c r="B70" s="502"/>
      <c r="C70" s="502"/>
      <c r="D70" s="502"/>
      <c r="E70" s="502"/>
      <c r="F70" s="502"/>
      <c r="G70" s="503"/>
      <c r="H70" s="505">
        <f>H69+H59</f>
        <v>0</v>
      </c>
      <c r="I70" s="528">
        <v>1</v>
      </c>
      <c r="J70" s="505">
        <f>J69+J59</f>
        <v>0</v>
      </c>
      <c r="K70" s="528">
        <v>1</v>
      </c>
      <c r="L70" s="505">
        <f>L69+L59</f>
        <v>0</v>
      </c>
      <c r="M70" s="528">
        <v>1</v>
      </c>
    </row>
    <row r="71" spans="1:13" ht="17.25" customHeight="1" thickTop="1" x14ac:dyDescent="0.2">
      <c r="A71" s="551"/>
      <c r="B71" s="395"/>
      <c r="C71" s="395"/>
      <c r="D71" s="395"/>
      <c r="E71" s="552"/>
      <c r="F71" s="550"/>
      <c r="G71" s="551"/>
      <c r="H71" s="395"/>
      <c r="I71" s="395"/>
      <c r="J71" s="395"/>
      <c r="K71" s="395"/>
      <c r="L71" s="549"/>
      <c r="M71" s="550"/>
    </row>
    <row r="72" spans="1:13" ht="15.2" customHeight="1" x14ac:dyDescent="0.2"/>
    <row r="73" spans="1:13" ht="15.2" customHeight="1" x14ac:dyDescent="0.2">
      <c r="A73" s="393" t="s">
        <v>259</v>
      </c>
    </row>
    <row r="74" spans="1:13" ht="141.19999999999999" customHeight="1" x14ac:dyDescent="0.2">
      <c r="A74" s="725"/>
      <c r="B74" s="726"/>
      <c r="C74" s="726"/>
      <c r="D74" s="726"/>
      <c r="E74" s="726"/>
      <c r="F74" s="726"/>
      <c r="G74" s="726"/>
      <c r="H74" s="726"/>
      <c r="I74" s="726"/>
      <c r="J74" s="726"/>
      <c r="K74" s="726"/>
      <c r="L74" s="726"/>
      <c r="M74" s="726"/>
    </row>
  </sheetData>
  <sheetProtection selectLockedCells="1"/>
  <mergeCells count="3">
    <mergeCell ref="A8:M8"/>
    <mergeCell ref="A9:M9"/>
    <mergeCell ref="A74:M74"/>
  </mergeCells>
  <printOptions horizontalCentered="1" verticalCentered="1" gridLinesSet="0"/>
  <pageMargins left="0.28000000000000003" right="0.27" top="0.51" bottom="0.42" header="0.28000000000000003" footer="0.19685039370078741"/>
  <pageSetup paperSize="9" scale="57" orientation="portrait" r:id="rId1"/>
  <headerFooter alignWithMargins="0">
    <oddFooter>&amp;LKGG-Antrag/Planrechnung // 9/2011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Seite 1</vt:lpstr>
      <vt:lpstr>Seite 2</vt:lpstr>
      <vt:lpstr>Seite 3</vt:lpstr>
      <vt:lpstr>Seite 4</vt:lpstr>
      <vt:lpstr>Planrechnung 1Jahr_</vt:lpstr>
      <vt:lpstr>Planrechnung_Folgejahr</vt:lpstr>
      <vt:lpstr>'Seite 1'!Druckbereich</vt:lpstr>
      <vt:lpstr>'Seite 2'!Druckbereich</vt:lpstr>
      <vt:lpstr>'Seite 4'!Druckbereich</vt:lpstr>
    </vt:vector>
  </TitlesOfParts>
  <Company>KGG-UBG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</dc:creator>
  <cp:lastModifiedBy>Christian Matzinger</cp:lastModifiedBy>
  <cp:lastPrinted>2018-01-09T14:11:32Z</cp:lastPrinted>
  <dcterms:created xsi:type="dcterms:W3CDTF">1998-11-06T07:13:19Z</dcterms:created>
  <dcterms:modified xsi:type="dcterms:W3CDTF">2018-01-09T15:26:12Z</dcterms:modified>
</cp:coreProperties>
</file>