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astmoney-index-pe-caculator\"/>
    </mc:Choice>
  </mc:AlternateContent>
  <bookViews>
    <workbookView xWindow="0" yWindow="0" windowWidth="21570" windowHeight="7995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Sheet2!$A$4:$M$25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5" i="2"/>
  <c r="H5" i="2"/>
  <c r="H15" i="2"/>
  <c r="H22" i="2"/>
  <c r="H8" i="2"/>
  <c r="H12" i="2"/>
  <c r="H18" i="2"/>
  <c r="H24" i="2"/>
  <c r="H7" i="2"/>
  <c r="H11" i="2"/>
  <c r="H17" i="2"/>
  <c r="H25" i="2"/>
  <c r="H16" i="2"/>
  <c r="H9" i="2"/>
  <c r="H6" i="2"/>
  <c r="H14" i="2"/>
  <c r="H19" i="2"/>
  <c r="H23" i="2"/>
  <c r="H13" i="2"/>
  <c r="H10" i="2"/>
  <c r="H21" i="2"/>
  <c r="H20" i="2"/>
  <c r="F9" i="2"/>
  <c r="F7" i="2"/>
  <c r="F25" i="2"/>
  <c r="F17" i="2"/>
  <c r="F19" i="2"/>
  <c r="F22" i="2"/>
  <c r="F24" i="2"/>
  <c r="F23" i="2"/>
  <c r="F13" i="2"/>
  <c r="F5" i="2"/>
  <c r="F8" i="2"/>
  <c r="F10" i="2"/>
  <c r="F11" i="2"/>
  <c r="F16" i="2"/>
  <c r="F21" i="2"/>
  <c r="F20" i="2"/>
  <c r="F14" i="2"/>
  <c r="F6" i="2"/>
  <c r="F18" i="2"/>
  <c r="F15" i="2"/>
  <c r="A1" i="2"/>
  <c r="A1" i="1"/>
  <c r="H110" i="1"/>
  <c r="F19" i="1"/>
  <c r="H167" i="1"/>
  <c r="F150" i="1"/>
  <c r="H303" i="1"/>
  <c r="F200" i="1"/>
  <c r="H298" i="1"/>
  <c r="F256" i="1"/>
  <c r="H194" i="1"/>
  <c r="F286" i="1"/>
  <c r="H271" i="1"/>
  <c r="I240" i="1"/>
  <c r="H44" i="1"/>
  <c r="I174" i="1"/>
  <c r="F114" i="1"/>
  <c r="I92" i="1"/>
  <c r="H58" i="1"/>
  <c r="F145" i="1"/>
  <c r="H211" i="1"/>
  <c r="F202" i="1"/>
  <c r="H273" i="1"/>
  <c r="F116" i="1"/>
  <c r="H267" i="1"/>
  <c r="F283" i="1"/>
  <c r="H69" i="1"/>
  <c r="I222" i="1"/>
  <c r="H77" i="1"/>
  <c r="I64" i="1"/>
  <c r="H29" i="1"/>
  <c r="H20" i="1"/>
  <c r="F281" i="1"/>
  <c r="I164" i="1"/>
  <c r="G122" i="1"/>
  <c r="I118" i="1"/>
  <c r="G148" i="1"/>
  <c r="I193" i="1"/>
  <c r="G100" i="1"/>
  <c r="I291" i="1"/>
  <c r="G233" i="1"/>
  <c r="I295" i="1"/>
  <c r="G8" i="1"/>
  <c r="I146" i="1"/>
  <c r="G178" i="1"/>
  <c r="I101" i="1"/>
  <c r="G231" i="1"/>
  <c r="F35" i="1"/>
  <c r="I196" i="1"/>
  <c r="H122" i="1"/>
  <c r="G199" i="1"/>
  <c r="H148" i="1"/>
  <c r="G46" i="1"/>
  <c r="H100" i="1"/>
  <c r="G47" i="1"/>
  <c r="H62" i="1"/>
  <c r="G44" i="1"/>
  <c r="H269" i="1"/>
  <c r="F257" i="1"/>
  <c r="H290" i="1"/>
  <c r="F148" i="1"/>
  <c r="H93" i="1"/>
  <c r="F99" i="1"/>
  <c r="G5" i="1"/>
  <c r="F57" i="1"/>
  <c r="H207" i="1"/>
  <c r="F43" i="1"/>
  <c r="H78" i="1"/>
  <c r="F263" i="1"/>
  <c r="H138" i="1"/>
  <c r="F299" i="1"/>
  <c r="H213" i="1"/>
  <c r="F124" i="1"/>
  <c r="H302" i="1"/>
  <c r="F111" i="1"/>
  <c r="H50" i="1"/>
  <c r="F259" i="1"/>
  <c r="H54" i="1"/>
  <c r="I39" i="1"/>
  <c r="I172" i="1"/>
  <c r="G115" i="1"/>
  <c r="I205" i="1"/>
  <c r="G102" i="1"/>
  <c r="I74" i="1"/>
  <c r="G155" i="1"/>
  <c r="I10" i="1"/>
  <c r="G197" i="1"/>
  <c r="I110" i="1"/>
  <c r="G109" i="1"/>
  <c r="I211" i="1"/>
  <c r="G266" i="1"/>
  <c r="I249" i="1"/>
  <c r="G42" i="1"/>
  <c r="F242" i="1"/>
  <c r="H125" i="1"/>
  <c r="H277" i="1"/>
  <c r="I130" i="1"/>
  <c r="H217" i="1"/>
  <c r="I73" i="1"/>
  <c r="H174" i="1"/>
  <c r="I28" i="1"/>
  <c r="H225" i="1"/>
  <c r="I80" i="1"/>
  <c r="H195" i="1"/>
  <c r="I89" i="1"/>
  <c r="H41" i="1"/>
  <c r="I126" i="1"/>
  <c r="H107" i="1"/>
  <c r="G210" i="1"/>
  <c r="H212" i="1"/>
  <c r="G48" i="1"/>
  <c r="F118" i="1"/>
  <c r="G87" i="1"/>
  <c r="F140" i="1"/>
  <c r="F14" i="1"/>
  <c r="I198" i="1"/>
  <c r="F302" i="1"/>
  <c r="F269" i="1"/>
  <c r="F195" i="1"/>
  <c r="H34" i="1"/>
  <c r="F295" i="1"/>
  <c r="F101" i="1"/>
  <c r="G81" i="1"/>
  <c r="G246" i="1"/>
  <c r="G51" i="1"/>
  <c r="F61" i="1"/>
  <c r="I286" i="1"/>
  <c r="I144" i="1"/>
  <c r="I257" i="1"/>
  <c r="H187" i="1"/>
  <c r="I79" i="1"/>
  <c r="H175" i="1"/>
  <c r="I132" i="1"/>
  <c r="H151" i="1"/>
  <c r="I201" i="1"/>
  <c r="H119" i="1"/>
  <c r="I253" i="1"/>
  <c r="H68" i="1"/>
  <c r="I252" i="1"/>
  <c r="H184" i="1"/>
  <c r="I204" i="1"/>
  <c r="H36" i="1"/>
  <c r="G116" i="1"/>
  <c r="F48" i="1"/>
  <c r="I293" i="1"/>
  <c r="H199" i="1"/>
  <c r="I35" i="1"/>
  <c r="H131" i="1"/>
  <c r="I214" i="1"/>
  <c r="H208" i="1"/>
  <c r="I60" i="1"/>
  <c r="H158" i="1"/>
  <c r="I56" i="1"/>
  <c r="H31" i="1"/>
  <c r="I112" i="1"/>
  <c r="H111" i="1"/>
  <c r="I241" i="1"/>
  <c r="G216" i="1"/>
  <c r="F176" i="1"/>
  <c r="F175" i="1"/>
  <c r="I238" i="1"/>
  <c r="G40" i="1"/>
  <c r="I141" i="1"/>
  <c r="G17" i="1"/>
  <c r="I125" i="1"/>
  <c r="G129" i="1"/>
  <c r="I16" i="1"/>
  <c r="G273" i="1"/>
  <c r="I8" i="1"/>
  <c r="G68" i="1"/>
  <c r="I131" i="1"/>
  <c r="G254" i="1"/>
  <c r="I91" i="1"/>
  <c r="G181" i="1"/>
  <c r="F236" i="1"/>
  <c r="G160" i="1"/>
  <c r="H276" i="1"/>
  <c r="F82" i="1"/>
  <c r="H265" i="1"/>
  <c r="F154" i="1"/>
  <c r="H169" i="1"/>
  <c r="F215" i="1"/>
  <c r="H84" i="1"/>
  <c r="F155" i="1"/>
  <c r="H238" i="1"/>
  <c r="F197" i="1"/>
  <c r="H233" i="1"/>
  <c r="F104" i="1"/>
  <c r="H65" i="1"/>
  <c r="I51" i="1"/>
  <c r="F23" i="1"/>
  <c r="F41" i="1"/>
  <c r="H59" i="1"/>
  <c r="F272" i="1"/>
  <c r="H32" i="1"/>
  <c r="F254" i="1"/>
  <c r="H247" i="1"/>
  <c r="I215" i="1"/>
  <c r="H249" i="1"/>
  <c r="I133" i="1"/>
  <c r="H162" i="1"/>
  <c r="I244" i="1"/>
  <c r="H106" i="1"/>
  <c r="I226" i="1"/>
  <c r="H91" i="1"/>
  <c r="H263" i="1"/>
  <c r="I49" i="1"/>
  <c r="G209" i="1"/>
  <c r="I42" i="1"/>
  <c r="G13" i="1"/>
  <c r="I260" i="1"/>
  <c r="G34" i="1"/>
  <c r="I44" i="1"/>
  <c r="G212" i="1"/>
  <c r="I242" i="1"/>
  <c r="G289" i="1"/>
  <c r="H30" i="1"/>
  <c r="G113" i="1"/>
  <c r="H143" i="1"/>
  <c r="G55" i="1"/>
  <c r="F27" i="1"/>
  <c r="I11" i="1"/>
  <c r="H168" i="1"/>
  <c r="I159" i="1"/>
  <c r="H256" i="1"/>
  <c r="I43" i="1"/>
  <c r="H299" i="1"/>
  <c r="I245" i="1"/>
  <c r="H246" i="1"/>
  <c r="I54" i="1"/>
  <c r="G104" i="1"/>
  <c r="I285" i="1"/>
  <c r="G149" i="1"/>
  <c r="I147" i="1"/>
  <c r="G227" i="1"/>
  <c r="F221" i="1"/>
  <c r="I124" i="1"/>
  <c r="I105" i="1"/>
  <c r="F173" i="1"/>
  <c r="F186" i="1"/>
  <c r="F106" i="1"/>
  <c r="F59" i="1"/>
  <c r="G159" i="1"/>
  <c r="F178" i="1"/>
  <c r="F234" i="1"/>
  <c r="F220" i="1"/>
  <c r="F69" i="1"/>
  <c r="I36" i="1"/>
  <c r="F110" i="1"/>
  <c r="I57" i="1"/>
  <c r="I117" i="1"/>
  <c r="I32" i="1"/>
  <c r="G260" i="1"/>
  <c r="I239" i="1"/>
  <c r="G268" i="1"/>
  <c r="I280" i="1"/>
  <c r="G294" i="1"/>
  <c r="I90" i="1"/>
  <c r="G22" i="1"/>
  <c r="I171" i="1"/>
  <c r="G82" i="1"/>
  <c r="I93" i="1"/>
  <c r="G263" i="1"/>
  <c r="I99" i="1"/>
  <c r="G241" i="1"/>
  <c r="F47" i="1"/>
  <c r="I210" i="1"/>
  <c r="I120" i="1"/>
  <c r="G83" i="1"/>
  <c r="I217" i="1"/>
  <c r="G226" i="1"/>
  <c r="I46" i="1"/>
  <c r="G117" i="1"/>
  <c r="I290" i="1"/>
  <c r="G95" i="1"/>
  <c r="I94" i="1"/>
  <c r="G232" i="1"/>
  <c r="I237" i="1"/>
  <c r="G62" i="1"/>
  <c r="I71" i="1"/>
  <c r="G230" i="1"/>
  <c r="F33" i="1"/>
  <c r="I47" i="1"/>
  <c r="H83" i="1"/>
  <c r="G128" i="1"/>
  <c r="H226" i="1"/>
  <c r="G296" i="1"/>
  <c r="H117" i="1"/>
  <c r="G198" i="1"/>
  <c r="H43" i="1"/>
  <c r="G238" i="1"/>
  <c r="H150" i="1"/>
  <c r="G131" i="1"/>
  <c r="H186" i="1"/>
  <c r="F226" i="1"/>
  <c r="H9" i="1"/>
  <c r="F95" i="1"/>
  <c r="H40" i="1"/>
  <c r="I52" i="1"/>
  <c r="H224" i="1"/>
  <c r="I6" i="1"/>
  <c r="H180" i="1"/>
  <c r="I123" i="1"/>
  <c r="H99" i="1"/>
  <c r="I243" i="1"/>
  <c r="H171" i="1"/>
  <c r="I284" i="1"/>
  <c r="H255" i="1"/>
  <c r="I62" i="1"/>
  <c r="G15" i="1"/>
  <c r="I230" i="1"/>
  <c r="G86" i="1"/>
  <c r="F135" i="1"/>
  <c r="F131" i="1"/>
  <c r="I40" i="1"/>
  <c r="G293" i="1"/>
  <c r="I17" i="1"/>
  <c r="G35" i="1"/>
  <c r="I278" i="1"/>
  <c r="G214" i="1"/>
  <c r="I137" i="1"/>
  <c r="G208" i="1"/>
  <c r="I160" i="1"/>
  <c r="G7" i="1"/>
  <c r="I34" i="1"/>
  <c r="G275" i="1"/>
  <c r="I265" i="1"/>
  <c r="G224" i="1"/>
  <c r="F138" i="1"/>
  <c r="H39" i="1"/>
  <c r="G110" i="1"/>
  <c r="H210" i="1"/>
  <c r="G250" i="1"/>
  <c r="H262" i="1"/>
  <c r="G107" i="1"/>
  <c r="H230" i="1"/>
  <c r="F127" i="1"/>
  <c r="H177" i="1"/>
  <c r="F122" i="1"/>
  <c r="H55" i="1"/>
  <c r="F301" i="1"/>
  <c r="H140" i="1"/>
  <c r="F210" i="1"/>
  <c r="G177" i="1"/>
  <c r="I300" i="1"/>
  <c r="G63" i="1"/>
  <c r="I281" i="1"/>
  <c r="G299" i="1"/>
  <c r="I66" i="1"/>
  <c r="G124" i="1"/>
  <c r="I140" i="1"/>
  <c r="G111" i="1"/>
  <c r="I115" i="1"/>
  <c r="G65" i="1"/>
  <c r="I33" i="1"/>
  <c r="G174" i="1"/>
  <c r="I25" i="1"/>
  <c r="G262" i="1"/>
  <c r="F224" i="1"/>
  <c r="I111" i="1"/>
  <c r="F134" i="1"/>
  <c r="F133" i="1"/>
  <c r="F296" i="1"/>
  <c r="H289" i="1"/>
  <c r="G50" i="1"/>
  <c r="G43" i="1"/>
  <c r="F11" i="1"/>
  <c r="H190" i="1"/>
  <c r="G193" i="1"/>
  <c r="F44" i="1"/>
  <c r="F251" i="1"/>
  <c r="I138" i="1"/>
  <c r="I88" i="1"/>
  <c r="F201" i="1"/>
  <c r="F225" i="1"/>
  <c r="H284" i="1"/>
  <c r="F128" i="1"/>
  <c r="G269" i="1"/>
  <c r="I169" i="1"/>
  <c r="G258" i="1"/>
  <c r="I84" i="1"/>
  <c r="G189" i="1"/>
  <c r="I263" i="1"/>
  <c r="G277" i="1"/>
  <c r="I76" i="1"/>
  <c r="G153" i="1"/>
  <c r="I58" i="1"/>
  <c r="G279" i="1"/>
  <c r="I227" i="1"/>
  <c r="G285" i="1"/>
  <c r="I225" i="1"/>
  <c r="G283" i="1"/>
  <c r="F285" i="1"/>
  <c r="I223" i="1"/>
  <c r="I168" i="1"/>
  <c r="G150" i="1"/>
  <c r="I192" i="1"/>
  <c r="G200" i="1"/>
  <c r="I248" i="1"/>
  <c r="G301" i="1"/>
  <c r="I209" i="1"/>
  <c r="G20" i="1"/>
  <c r="I250" i="1"/>
  <c r="G274" i="1"/>
  <c r="I206" i="1"/>
  <c r="G137" i="1"/>
  <c r="I142" i="1"/>
  <c r="G217" i="1"/>
  <c r="F278" i="1"/>
  <c r="G85" i="1"/>
  <c r="H105" i="1"/>
  <c r="F282" i="1"/>
  <c r="H251" i="1"/>
  <c r="F275" i="1"/>
  <c r="H300" i="1"/>
  <c r="F292" i="1"/>
  <c r="H281" i="1"/>
  <c r="F222" i="1"/>
  <c r="H66" i="1"/>
  <c r="F245" i="1"/>
  <c r="H170" i="1"/>
  <c r="F65" i="1"/>
  <c r="H245" i="1"/>
  <c r="F212" i="1"/>
  <c r="F105" i="1"/>
  <c r="I150" i="1"/>
  <c r="G92" i="1"/>
  <c r="I200" i="1"/>
  <c r="G179" i="1"/>
  <c r="I301" i="1"/>
  <c r="G53" i="1"/>
  <c r="I194" i="1"/>
  <c r="G219" i="1"/>
  <c r="I177" i="1"/>
  <c r="G237" i="1"/>
  <c r="I20" i="1"/>
  <c r="G243" i="1"/>
  <c r="I251" i="1"/>
  <c r="G287" i="1"/>
  <c r="F169" i="1"/>
  <c r="F255" i="1"/>
  <c r="I134" i="1"/>
  <c r="G39" i="1"/>
  <c r="I114" i="1"/>
  <c r="G303" i="1"/>
  <c r="I183" i="1"/>
  <c r="G99" i="1"/>
  <c r="I234" i="1"/>
  <c r="G245" i="1"/>
  <c r="I228" i="1"/>
  <c r="G54" i="1"/>
  <c r="I128" i="1"/>
  <c r="G120" i="1"/>
  <c r="I273" i="1"/>
  <c r="G206" i="1"/>
  <c r="F199" i="1"/>
  <c r="H166" i="1"/>
  <c r="F70" i="1"/>
  <c r="H67" i="1"/>
  <c r="F258" i="1"/>
  <c r="H47" i="1"/>
  <c r="F189" i="1"/>
  <c r="H71" i="1"/>
  <c r="F277" i="1"/>
  <c r="H297" i="1"/>
  <c r="F153" i="1"/>
  <c r="H85" i="1"/>
  <c r="F147" i="1"/>
  <c r="H108" i="1"/>
  <c r="I271" i="1"/>
  <c r="F216" i="1"/>
  <c r="I180" i="1"/>
  <c r="G225" i="1"/>
  <c r="I232" i="1"/>
  <c r="G203" i="1"/>
  <c r="I182" i="1"/>
  <c r="G32" i="1"/>
  <c r="I13" i="1"/>
  <c r="G239" i="1"/>
  <c r="I224" i="1"/>
  <c r="G187" i="1"/>
  <c r="H73" i="1"/>
  <c r="G114" i="1"/>
  <c r="H80" i="1"/>
  <c r="G234" i="1"/>
  <c r="F166" i="1"/>
  <c r="G190" i="1"/>
  <c r="G66" i="1"/>
  <c r="F55" i="1"/>
  <c r="G61" i="1"/>
  <c r="F239" i="1"/>
  <c r="I269" i="1"/>
  <c r="I229" i="1"/>
  <c r="F293" i="1"/>
  <c r="I255" i="1"/>
  <c r="F188" i="1"/>
  <c r="G162" i="1"/>
  <c r="I219" i="1"/>
  <c r="G98" i="1"/>
  <c r="G96" i="1"/>
  <c r="I274" i="1"/>
  <c r="G41" i="1"/>
  <c r="I77" i="1"/>
  <c r="G259" i="1"/>
  <c r="I37" i="1"/>
  <c r="G220" i="1"/>
  <c r="I29" i="1"/>
  <c r="G280" i="1"/>
  <c r="I158" i="1"/>
  <c r="G24" i="1"/>
  <c r="H132" i="1"/>
  <c r="G205" i="1"/>
  <c r="H253" i="1"/>
  <c r="G10" i="1"/>
  <c r="F190" i="1"/>
  <c r="F164" i="1"/>
  <c r="I296" i="1"/>
  <c r="G271" i="1"/>
  <c r="I181" i="1"/>
  <c r="G108" i="1"/>
  <c r="I63" i="1"/>
  <c r="G302" i="1"/>
  <c r="H257" i="1"/>
  <c r="G255" i="1"/>
  <c r="H79" i="1"/>
  <c r="G172" i="1"/>
  <c r="H214" i="1"/>
  <c r="G84" i="1"/>
  <c r="H89" i="1"/>
  <c r="G25" i="1"/>
  <c r="I87" i="1"/>
  <c r="F250" i="1"/>
  <c r="H88" i="1"/>
  <c r="F17" i="1"/>
  <c r="H75" i="1"/>
  <c r="F219" i="1"/>
  <c r="H124" i="1"/>
  <c r="F177" i="1"/>
  <c r="H120" i="1"/>
  <c r="F246" i="1"/>
  <c r="H137" i="1"/>
  <c r="I72" i="1"/>
  <c r="H144" i="1"/>
  <c r="I268" i="1"/>
  <c r="H157" i="1"/>
  <c r="H121" i="1"/>
  <c r="F84" i="1"/>
  <c r="I96" i="1"/>
  <c r="G264" i="1"/>
  <c r="I113" i="1"/>
  <c r="G126" i="1"/>
  <c r="I45" i="1"/>
  <c r="G125" i="1"/>
  <c r="I55" i="1"/>
  <c r="G91" i="1"/>
  <c r="I21" i="1"/>
  <c r="G26" i="1"/>
  <c r="I167" i="1"/>
  <c r="G136" i="1"/>
  <c r="I298" i="1"/>
  <c r="G170" i="1"/>
  <c r="F24" i="1"/>
  <c r="H5" i="1"/>
  <c r="I297" i="1"/>
  <c r="G164" i="1"/>
  <c r="I233" i="1"/>
  <c r="G298" i="1"/>
  <c r="I41" i="1"/>
  <c r="G196" i="1"/>
  <c r="I38" i="1"/>
  <c r="G256" i="1"/>
  <c r="I199" i="1"/>
  <c r="G272" i="1"/>
  <c r="I97" i="1"/>
  <c r="G77" i="1"/>
  <c r="H133" i="1"/>
  <c r="G291" i="1"/>
  <c r="H198" i="1"/>
  <c r="H17" i="1"/>
  <c r="F289" i="1"/>
  <c r="H200" i="1"/>
  <c r="I30" i="1"/>
  <c r="H23" i="1"/>
  <c r="I190" i="1"/>
  <c r="H25" i="1"/>
  <c r="I143" i="1"/>
  <c r="H296" i="1"/>
  <c r="I127" i="1"/>
  <c r="H102" i="1"/>
  <c r="I148" i="1"/>
  <c r="H8" i="1"/>
  <c r="G171" i="1"/>
  <c r="F213" i="1"/>
  <c r="H222" i="1"/>
  <c r="G94" i="1"/>
  <c r="H188" i="1"/>
  <c r="G93" i="1"/>
  <c r="H64" i="1"/>
  <c r="G139" i="1"/>
  <c r="H6" i="1"/>
  <c r="G192" i="1"/>
  <c r="H123" i="1"/>
  <c r="G33" i="1"/>
  <c r="H292" i="1"/>
  <c r="G71" i="1"/>
  <c r="H95" i="1"/>
  <c r="F6" i="1"/>
  <c r="I100" i="1"/>
  <c r="I65" i="1"/>
  <c r="F288" i="1"/>
  <c r="F249" i="1"/>
  <c r="I221" i="1"/>
  <c r="F78" i="1"/>
  <c r="G161" i="1"/>
  <c r="G59" i="1"/>
  <c r="F107" i="1"/>
  <c r="G284" i="1"/>
  <c r="F115" i="1"/>
  <c r="F165" i="1"/>
  <c r="H112" i="1"/>
  <c r="I70" i="1"/>
  <c r="I175" i="1"/>
  <c r="H72" i="1"/>
  <c r="G295" i="1"/>
  <c r="H61" i="1"/>
  <c r="G229" i="1"/>
  <c r="H176" i="1"/>
  <c r="G213" i="1"/>
  <c r="H185" i="1"/>
  <c r="G156" i="1"/>
  <c r="H282" i="1"/>
  <c r="G173" i="1"/>
  <c r="H178" i="1"/>
  <c r="G288" i="1"/>
  <c r="H220" i="1"/>
  <c r="F185" i="1"/>
  <c r="H283" i="1"/>
  <c r="F66" i="1"/>
  <c r="H244" i="1"/>
  <c r="G228" i="1"/>
  <c r="H161" i="1"/>
  <c r="G297" i="1"/>
  <c r="H11" i="1"/>
  <c r="G242" i="1"/>
  <c r="H159" i="1"/>
  <c r="G152" i="1"/>
  <c r="H154" i="1"/>
  <c r="G121" i="1"/>
  <c r="H272" i="1"/>
  <c r="F161" i="1"/>
  <c r="H103" i="1"/>
  <c r="F159" i="1"/>
  <c r="H182" i="1"/>
  <c r="I236" i="1"/>
  <c r="H242" i="1"/>
  <c r="I191" i="1"/>
  <c r="H288" i="1"/>
  <c r="I7" i="1"/>
  <c r="H118" i="1"/>
  <c r="I12" i="1"/>
  <c r="H48" i="1"/>
  <c r="I218" i="1"/>
  <c r="H163" i="1"/>
  <c r="I59" i="1"/>
  <c r="H164" i="1"/>
  <c r="I145" i="1"/>
  <c r="G240" i="1"/>
  <c r="F62" i="1"/>
  <c r="F206" i="1"/>
  <c r="I302" i="1"/>
  <c r="G247" i="1"/>
  <c r="I170" i="1"/>
  <c r="G186" i="1"/>
  <c r="I156" i="1"/>
  <c r="G16" i="1"/>
  <c r="I203" i="1"/>
  <c r="G29" i="1"/>
  <c r="I24" i="1"/>
  <c r="G14" i="1"/>
  <c r="I288" i="1"/>
  <c r="G69" i="1"/>
  <c r="H104" i="1"/>
  <c r="G290" i="1"/>
  <c r="I207" i="1"/>
  <c r="G141" i="1"/>
  <c r="I163" i="1"/>
  <c r="G106" i="1"/>
  <c r="H51" i="1"/>
  <c r="G103" i="1"/>
  <c r="H240" i="1"/>
  <c r="G207" i="1"/>
  <c r="H236" i="1"/>
  <c r="G78" i="1"/>
  <c r="H191" i="1"/>
  <c r="G138" i="1"/>
  <c r="H243" i="1"/>
  <c r="G142" i="1"/>
  <c r="H155" i="1"/>
  <c r="G101" i="1"/>
  <c r="I294" i="1"/>
  <c r="H46" i="1"/>
  <c r="I22" i="1"/>
  <c r="H152" i="1"/>
  <c r="I82" i="1"/>
  <c r="H278" i="1"/>
  <c r="I154" i="1"/>
  <c r="H197" i="1"/>
  <c r="I26" i="1"/>
  <c r="H280" i="1"/>
  <c r="I136" i="1"/>
  <c r="G72" i="1"/>
  <c r="I259" i="1"/>
  <c r="G75" i="1"/>
  <c r="F287" i="1"/>
  <c r="F180" i="1"/>
  <c r="H26" i="1"/>
  <c r="G211" i="1"/>
  <c r="H279" i="1"/>
  <c r="G278" i="1"/>
  <c r="H81" i="1"/>
  <c r="F5" i="1"/>
  <c r="H287" i="1"/>
  <c r="F89" i="1"/>
  <c r="H193" i="1"/>
  <c r="F264" i="1"/>
  <c r="H234" i="1"/>
  <c r="F53" i="1"/>
  <c r="H76" i="1"/>
  <c r="F267" i="1"/>
  <c r="H235" i="1"/>
  <c r="G143" i="1"/>
  <c r="G56" i="1"/>
  <c r="F223" i="1"/>
  <c r="G58" i="1"/>
  <c r="F38" i="1"/>
  <c r="I186" i="1"/>
  <c r="I213" i="1"/>
  <c r="I61" i="1"/>
  <c r="F58" i="1"/>
  <c r="F102" i="1"/>
  <c r="F262" i="1"/>
  <c r="H270" i="1"/>
  <c r="G261" i="1"/>
  <c r="G235" i="1"/>
  <c r="H301" i="1"/>
  <c r="G163" i="1"/>
  <c r="H109" i="1"/>
  <c r="F60" i="1"/>
  <c r="H90" i="1"/>
  <c r="F56" i="1"/>
  <c r="H113" i="1"/>
  <c r="F252" i="1"/>
  <c r="H45" i="1"/>
  <c r="F39" i="1"/>
  <c r="H10" i="1"/>
  <c r="F26" i="1"/>
  <c r="H57" i="1"/>
  <c r="F85" i="1"/>
  <c r="F294" i="1"/>
  <c r="F151" i="1"/>
  <c r="H135" i="1"/>
  <c r="F123" i="1"/>
  <c r="H96" i="1"/>
  <c r="F243" i="1"/>
  <c r="H172" i="1"/>
  <c r="F284" i="1"/>
  <c r="H205" i="1"/>
  <c r="F36" i="1"/>
  <c r="H74" i="1"/>
  <c r="F143" i="1"/>
  <c r="H141" i="1"/>
  <c r="F109" i="1"/>
  <c r="H16" i="1"/>
  <c r="F72" i="1"/>
  <c r="F108" i="1"/>
  <c r="I98" i="1"/>
  <c r="G257" i="1"/>
  <c r="I261" i="1"/>
  <c r="G79" i="1"/>
  <c r="I81" i="1"/>
  <c r="G132" i="1"/>
  <c r="I202" i="1"/>
  <c r="G201" i="1"/>
  <c r="I116" i="1"/>
  <c r="G253" i="1"/>
  <c r="I69" i="1"/>
  <c r="G12" i="1"/>
  <c r="I50" i="1"/>
  <c r="G304" i="1"/>
  <c r="F300" i="1"/>
  <c r="G45" i="1"/>
  <c r="I68" i="1"/>
  <c r="G90" i="1"/>
  <c r="I256" i="1"/>
  <c r="G118" i="1"/>
  <c r="H216" i="1"/>
  <c r="G276" i="1"/>
  <c r="H293" i="1"/>
  <c r="G265" i="1"/>
  <c r="H35" i="1"/>
  <c r="G169" i="1"/>
  <c r="H12" i="1"/>
  <c r="G249" i="1"/>
  <c r="H304" i="1"/>
  <c r="G194" i="1"/>
  <c r="I135" i="1"/>
  <c r="F193" i="1"/>
  <c r="H264" i="1"/>
  <c r="G97" i="1"/>
  <c r="H126" i="1"/>
  <c r="G146" i="1"/>
  <c r="H98" i="1"/>
  <c r="G38" i="1"/>
  <c r="H254" i="1"/>
  <c r="G223" i="1"/>
  <c r="H259" i="1"/>
  <c r="F83" i="1"/>
  <c r="H291" i="1"/>
  <c r="F126" i="1"/>
  <c r="H229" i="1"/>
  <c r="F244" i="1"/>
  <c r="I247" i="1"/>
  <c r="G236" i="1"/>
  <c r="I184" i="1"/>
  <c r="G191" i="1"/>
  <c r="I272" i="1"/>
  <c r="G195" i="1"/>
  <c r="I254" i="1"/>
  <c r="G6" i="1"/>
  <c r="I27" i="1"/>
  <c r="G123" i="1"/>
  <c r="I103" i="1"/>
  <c r="G154" i="1"/>
  <c r="I78" i="1"/>
  <c r="G204" i="1"/>
  <c r="F297" i="1"/>
  <c r="F260" i="1"/>
  <c r="H139" i="1"/>
  <c r="F204" i="1"/>
  <c r="H146" i="1"/>
  <c r="F98" i="1"/>
  <c r="H266" i="1"/>
  <c r="F261" i="1"/>
  <c r="H101" i="1"/>
  <c r="F81" i="1"/>
  <c r="H49" i="1"/>
  <c r="F194" i="1"/>
  <c r="H129" i="1"/>
  <c r="I216" i="1"/>
  <c r="H38" i="1"/>
  <c r="I139" i="1"/>
  <c r="I299" i="1"/>
  <c r="I283" i="1"/>
  <c r="F298" i="1"/>
  <c r="I85" i="1"/>
  <c r="F34" i="1"/>
  <c r="H204" i="1"/>
  <c r="G11" i="1"/>
  <c r="G145" i="1"/>
  <c r="H173" i="1"/>
  <c r="F75" i="1"/>
  <c r="I264" i="1"/>
  <c r="F168" i="1"/>
  <c r="F21" i="1"/>
  <c r="I121" i="1"/>
  <c r="I119" i="1"/>
  <c r="H70" i="1"/>
  <c r="G133" i="1"/>
  <c r="H202" i="1"/>
  <c r="G80" i="1"/>
  <c r="G135" i="1"/>
  <c r="G300" i="1"/>
  <c r="F149" i="1"/>
  <c r="I149" i="1"/>
  <c r="I185" i="1"/>
  <c r="I178" i="1"/>
  <c r="G9" i="1"/>
  <c r="G70" i="1"/>
  <c r="I289" i="1"/>
  <c r="I67" i="1"/>
  <c r="I220" i="1"/>
  <c r="G202" i="1"/>
  <c r="F10" i="1"/>
  <c r="F103" i="1"/>
  <c r="G286" i="1"/>
  <c r="G281" i="1"/>
  <c r="I75" i="1"/>
  <c r="G144" i="1"/>
  <c r="F15" i="1"/>
  <c r="H221" i="1"/>
  <c r="H142" i="1"/>
  <c r="H149" i="1"/>
  <c r="H82" i="1"/>
  <c r="I188" i="1"/>
  <c r="F142" i="1"/>
  <c r="H145" i="1"/>
  <c r="F146" i="1"/>
  <c r="F218" i="1"/>
  <c r="F230" i="1"/>
  <c r="G105" i="1"/>
  <c r="F50" i="1"/>
  <c r="H28" i="1"/>
  <c r="H13" i="1"/>
  <c r="F32" i="1"/>
  <c r="I19" i="1"/>
  <c r="G292" i="1"/>
  <c r="I86" i="1"/>
  <c r="I14" i="1"/>
  <c r="H97" i="1"/>
  <c r="H116" i="1"/>
  <c r="H115" i="1"/>
  <c r="H24" i="1"/>
  <c r="H7" i="1"/>
  <c r="F191" i="1"/>
  <c r="H295" i="1"/>
  <c r="G88" i="1"/>
  <c r="H27" i="1"/>
  <c r="H56" i="1"/>
  <c r="I179" i="1"/>
  <c r="H21" i="1"/>
  <c r="I104" i="1"/>
  <c r="G76" i="1"/>
  <c r="F76" i="1"/>
  <c r="F120" i="1"/>
  <c r="I276" i="1"/>
  <c r="G165" i="1"/>
  <c r="F77" i="1"/>
  <c r="H63" i="1"/>
  <c r="H206" i="1"/>
  <c r="I258" i="1"/>
  <c r="H274" i="1"/>
  <c r="H275" i="1"/>
  <c r="F179" i="1"/>
  <c r="G112" i="1"/>
  <c r="I48" i="1"/>
  <c r="G119" i="1"/>
  <c r="F97" i="1"/>
  <c r="H209" i="1"/>
  <c r="H232" i="1"/>
  <c r="F162" i="1"/>
  <c r="I95" i="1"/>
  <c r="I262" i="1"/>
  <c r="I189" i="1"/>
  <c r="I246" i="1"/>
  <c r="I106" i="1"/>
  <c r="H60" i="1"/>
  <c r="H19" i="1"/>
  <c r="H181" i="1"/>
  <c r="H42" i="1"/>
  <c r="G222" i="1"/>
  <c r="H86" i="1"/>
  <c r="H136" i="1"/>
  <c r="G176" i="1"/>
  <c r="G19" i="1"/>
  <c r="I270" i="1"/>
  <c r="F46" i="1"/>
  <c r="G248" i="1"/>
  <c r="F211" i="1"/>
  <c r="G147" i="1"/>
  <c r="H127" i="1"/>
  <c r="I287" i="1"/>
  <c r="F132" i="1"/>
  <c r="F73" i="1"/>
  <c r="F183" i="1"/>
  <c r="H223" i="1"/>
  <c r="G21" i="1"/>
  <c r="G184" i="1"/>
  <c r="F96" i="1"/>
  <c r="F248" i="1"/>
  <c r="F271" i="1"/>
  <c r="F157" i="1"/>
  <c r="H114" i="1"/>
  <c r="H219" i="1"/>
  <c r="F87" i="1"/>
  <c r="F92" i="1"/>
  <c r="G183" i="1"/>
  <c r="H201" i="1"/>
  <c r="F90" i="1"/>
  <c r="G74" i="1"/>
  <c r="F198" i="1"/>
  <c r="H248" i="1"/>
  <c r="I165" i="1"/>
  <c r="H183" i="1"/>
  <c r="F74" i="1"/>
  <c r="F28" i="1"/>
  <c r="F88" i="1"/>
  <c r="H130" i="1"/>
  <c r="G188" i="1"/>
  <c r="H192" i="1"/>
  <c r="H14" i="1"/>
  <c r="H128" i="1"/>
  <c r="F112" i="1"/>
  <c r="G270" i="1"/>
  <c r="F228" i="1"/>
  <c r="G134" i="1"/>
  <c r="F129" i="1"/>
  <c r="F152" i="1"/>
  <c r="F100" i="1"/>
  <c r="H18" i="1"/>
  <c r="G244" i="1"/>
  <c r="G130" i="1"/>
  <c r="G60" i="1"/>
  <c r="G23" i="1"/>
  <c r="G167" i="1"/>
  <c r="F137" i="1"/>
  <c r="I161" i="1"/>
  <c r="I282" i="1"/>
  <c r="I31" i="1"/>
  <c r="G166" i="1"/>
  <c r="G31" i="1"/>
  <c r="I187" i="1"/>
  <c r="F18" i="1"/>
  <c r="F42" i="1"/>
  <c r="F233" i="1"/>
  <c r="I303" i="1"/>
  <c r="F203" i="1"/>
  <c r="I173" i="1"/>
  <c r="G57" i="1"/>
  <c r="G218" i="1"/>
  <c r="F121" i="1"/>
  <c r="I166" i="1"/>
  <c r="G175" i="1"/>
  <c r="G267" i="1"/>
  <c r="H268" i="1"/>
  <c r="H231" i="1"/>
  <c r="F253" i="1"/>
  <c r="H218" i="1"/>
  <c r="F93" i="1"/>
  <c r="F63" i="1"/>
  <c r="F304" i="1"/>
  <c r="F51" i="1"/>
  <c r="F192" i="1"/>
  <c r="I83" i="1"/>
  <c r="F214" i="1"/>
  <c r="F141" i="1"/>
  <c r="F144" i="1"/>
  <c r="F64" i="1"/>
  <c r="F265" i="1"/>
  <c r="F196" i="1"/>
  <c r="F181" i="1"/>
  <c r="F158" i="1"/>
  <c r="G158" i="1"/>
  <c r="F303" i="1"/>
  <c r="H153" i="1"/>
  <c r="H15" i="1"/>
  <c r="F68" i="1"/>
  <c r="F227" i="1"/>
  <c r="F22" i="1"/>
  <c r="F174" i="1"/>
  <c r="H196" i="1"/>
  <c r="G215" i="1"/>
  <c r="I176" i="1"/>
  <c r="I212" i="1"/>
  <c r="F207" i="1"/>
  <c r="F80" i="1"/>
  <c r="I102" i="1"/>
  <c r="F54" i="1"/>
  <c r="F290" i="1"/>
  <c r="H37" i="1"/>
  <c r="I109" i="1"/>
  <c r="H250" i="1"/>
  <c r="H87" i="1"/>
  <c r="F37" i="1"/>
  <c r="F217" i="1"/>
  <c r="F184" i="1"/>
  <c r="H228" i="1"/>
  <c r="F86" i="1"/>
  <c r="H134" i="1"/>
  <c r="G37" i="1"/>
  <c r="I304" i="1"/>
  <c r="I53" i="1"/>
  <c r="I155" i="1"/>
  <c r="I108" i="1"/>
  <c r="I277" i="1"/>
  <c r="I23" i="1"/>
  <c r="I107" i="1"/>
  <c r="H252" i="1"/>
  <c r="H239" i="1"/>
  <c r="H165" i="1"/>
  <c r="H203" i="1"/>
  <c r="G64" i="1"/>
  <c r="H52" i="1"/>
  <c r="I151" i="1"/>
  <c r="G185" i="1"/>
  <c r="G30" i="1"/>
  <c r="F25" i="1"/>
  <c r="F136" i="1"/>
  <c r="G27" i="1"/>
  <c r="G221" i="1"/>
  <c r="I157" i="1"/>
  <c r="F171" i="1"/>
  <c r="F71" i="1"/>
  <c r="F237" i="1"/>
  <c r="G18" i="1"/>
  <c r="H258" i="1"/>
  <c r="F208" i="1"/>
  <c r="G140" i="1"/>
  <c r="F268" i="1"/>
  <c r="H33" i="1"/>
  <c r="G157" i="1"/>
  <c r="F232" i="1"/>
  <c r="H189" i="1"/>
  <c r="I231" i="1"/>
  <c r="F266" i="1"/>
  <c r="G282" i="1"/>
  <c r="F67" i="1"/>
  <c r="F119" i="1"/>
  <c r="G36" i="1"/>
  <c r="H94" i="1"/>
  <c r="F30" i="1"/>
  <c r="G251" i="1"/>
  <c r="I267" i="1"/>
  <c r="H22" i="1"/>
  <c r="I15" i="1"/>
  <c r="I279" i="1"/>
  <c r="H285" i="1"/>
  <c r="G151" i="1"/>
  <c r="H53" i="1"/>
  <c r="F163" i="1"/>
  <c r="F235" i="1"/>
  <c r="F240" i="1"/>
  <c r="H147" i="1"/>
  <c r="G127" i="1"/>
  <c r="G73" i="1"/>
  <c r="G252" i="1"/>
  <c r="G168" i="1"/>
  <c r="G180" i="1"/>
  <c r="F160" i="1"/>
  <c r="H260" i="1"/>
  <c r="I275" i="1"/>
  <c r="F231" i="1"/>
  <c r="G67" i="1"/>
  <c r="I152" i="1"/>
  <c r="I129" i="1"/>
  <c r="G89" i="1"/>
  <c r="H215" i="1"/>
  <c r="F238" i="1"/>
  <c r="F31" i="1"/>
  <c r="F20" i="1"/>
  <c r="G49" i="1"/>
  <c r="F113" i="1"/>
  <c r="F156" i="1"/>
  <c r="F49" i="1"/>
  <c r="F209" i="1"/>
  <c r="F274" i="1"/>
  <c r="F291" i="1"/>
  <c r="H294" i="1"/>
  <c r="H160" i="1"/>
  <c r="I266" i="1"/>
  <c r="F270" i="1"/>
  <c r="I122" i="1"/>
  <c r="F7" i="1"/>
  <c r="F247" i="1"/>
  <c r="F45" i="1"/>
  <c r="F182" i="1"/>
  <c r="F187" i="1"/>
  <c r="F40" i="1"/>
  <c r="F276" i="1"/>
  <c r="F8" i="1"/>
  <c r="F167" i="1"/>
  <c r="F241" i="1"/>
  <c r="H227" i="1"/>
  <c r="F13" i="1"/>
  <c r="F280" i="1"/>
  <c r="I235" i="1"/>
  <c r="F229" i="1"/>
  <c r="H237" i="1"/>
  <c r="G28" i="1"/>
  <c r="I292" i="1"/>
  <c r="I9" i="1"/>
  <c r="F125" i="1"/>
  <c r="F29" i="1"/>
  <c r="F273" i="1"/>
  <c r="F52" i="1"/>
  <c r="I5" i="1"/>
  <c r="I195" i="1"/>
  <c r="F16" i="1"/>
  <c r="I208" i="1"/>
  <c r="F117" i="1"/>
  <c r="I197" i="1"/>
  <c r="F130" i="1"/>
  <c r="I153" i="1"/>
  <c r="F172" i="1"/>
  <c r="H92" i="1"/>
  <c r="I18" i="1"/>
  <c r="H286" i="1"/>
  <c r="G52" i="1"/>
  <c r="H156" i="1"/>
  <c r="F139" i="1"/>
  <c r="F170" i="1"/>
  <c r="F79" i="1"/>
  <c r="F279" i="1"/>
  <c r="F12" i="1"/>
  <c r="F91" i="1"/>
  <c r="H179" i="1"/>
  <c r="H241" i="1"/>
  <c r="G182" i="1"/>
  <c r="I162" i="1"/>
  <c r="F9" i="1"/>
  <c r="F205" i="1"/>
  <c r="F94" i="1"/>
  <c r="H261" i="1"/>
  <c r="G14" i="2" l="1"/>
  <c r="G20" i="2"/>
  <c r="G6" i="2"/>
  <c r="G22" i="2"/>
  <c r="G8" i="2"/>
  <c r="G18" i="2"/>
  <c r="G17" i="2"/>
  <c r="G24" i="2"/>
  <c r="G5" i="2"/>
  <c r="G11" i="2"/>
  <c r="G19" i="2"/>
  <c r="G15" i="2"/>
  <c r="G10" i="2"/>
  <c r="G23" i="2"/>
  <c r="G13" i="2"/>
  <c r="G9" i="2"/>
  <c r="G16" i="2"/>
  <c r="G7" i="2"/>
  <c r="G21" i="2"/>
  <c r="G25" i="2"/>
  <c r="L261" i="1"/>
  <c r="J94" i="1"/>
  <c r="J205" i="1"/>
  <c r="J9" i="1"/>
  <c r="M162" i="1"/>
  <c r="K182" i="1"/>
  <c r="L241" i="1"/>
  <c r="L179" i="1"/>
  <c r="J91" i="1"/>
  <c r="J12" i="1"/>
  <c r="J279" i="1"/>
  <c r="J79" i="1"/>
  <c r="J170" i="1"/>
  <c r="J139" i="1"/>
  <c r="L156" i="1"/>
  <c r="K52" i="1"/>
  <c r="L286" i="1"/>
  <c r="M18" i="1"/>
  <c r="L92" i="1"/>
  <c r="J172" i="1"/>
  <c r="M153" i="1"/>
  <c r="J130" i="1"/>
  <c r="M197" i="1"/>
  <c r="J117" i="1"/>
  <c r="M208" i="1"/>
  <c r="J16" i="1"/>
  <c r="M195" i="1"/>
  <c r="M5" i="1"/>
  <c r="J52" i="1"/>
  <c r="J273" i="1"/>
  <c r="J29" i="1"/>
  <c r="J125" i="1"/>
  <c r="M9" i="1"/>
  <c r="M292" i="1"/>
  <c r="K28" i="1"/>
  <c r="L237" i="1"/>
  <c r="J229" i="1"/>
  <c r="M235" i="1"/>
  <c r="J280" i="1"/>
  <c r="J13" i="1"/>
  <c r="L227" i="1"/>
  <c r="J241" i="1"/>
  <c r="J167" i="1"/>
  <c r="J8" i="1"/>
  <c r="J276" i="1"/>
  <c r="J40" i="1"/>
  <c r="J187" i="1"/>
  <c r="J182" i="1"/>
  <c r="J45" i="1"/>
  <c r="J247" i="1"/>
  <c r="J7" i="1"/>
  <c r="M122" i="1"/>
  <c r="J270" i="1"/>
  <c r="M266" i="1"/>
  <c r="L160" i="1"/>
  <c r="L294" i="1"/>
  <c r="J291" i="1"/>
  <c r="J274" i="1"/>
  <c r="J209" i="1"/>
  <c r="J49" i="1"/>
  <c r="J156" i="1"/>
  <c r="J113" i="1"/>
  <c r="K49" i="1"/>
  <c r="J20" i="1"/>
  <c r="J31" i="1"/>
  <c r="J238" i="1"/>
  <c r="L215" i="1"/>
  <c r="K89" i="1"/>
  <c r="M129" i="1"/>
  <c r="M152" i="1"/>
  <c r="K67" i="1"/>
  <c r="J231" i="1"/>
  <c r="M275" i="1"/>
  <c r="L260" i="1"/>
  <c r="J160" i="1"/>
  <c r="K180" i="1"/>
  <c r="K168" i="1"/>
  <c r="K252" i="1"/>
  <c r="K73" i="1"/>
  <c r="K127" i="1"/>
  <c r="L147" i="1"/>
  <c r="J240" i="1"/>
  <c r="J235" i="1"/>
  <c r="J163" i="1"/>
  <c r="L53" i="1"/>
  <c r="K151" i="1"/>
  <c r="L285" i="1"/>
  <c r="M279" i="1"/>
  <c r="M15" i="1"/>
  <c r="L22" i="1"/>
  <c r="M267" i="1"/>
  <c r="K251" i="1"/>
  <c r="J30" i="1"/>
  <c r="L94" i="1"/>
  <c r="K36" i="1"/>
  <c r="J119" i="1"/>
  <c r="J67" i="1"/>
  <c r="K282" i="1"/>
  <c r="J266" i="1"/>
  <c r="M231" i="1"/>
  <c r="L189" i="1"/>
  <c r="J232" i="1"/>
  <c r="K157" i="1"/>
  <c r="L33" i="1"/>
  <c r="J268" i="1"/>
  <c r="K140" i="1"/>
  <c r="J208" i="1"/>
  <c r="L258" i="1"/>
  <c r="K18" i="1"/>
  <c r="J237" i="1"/>
  <c r="J71" i="1"/>
  <c r="J171" i="1"/>
  <c r="M157" i="1"/>
  <c r="K221" i="1"/>
  <c r="K27" i="1"/>
  <c r="J136" i="1"/>
  <c r="J25" i="1"/>
  <c r="K30" i="1"/>
  <c r="K185" i="1"/>
  <c r="M151" i="1"/>
  <c r="L52" i="1"/>
  <c r="K64" i="1"/>
  <c r="L203" i="1"/>
  <c r="L165" i="1"/>
  <c r="L239" i="1"/>
  <c r="L252" i="1"/>
  <c r="M107" i="1"/>
  <c r="M23" i="1"/>
  <c r="M277" i="1"/>
  <c r="M108" i="1"/>
  <c r="M155" i="1"/>
  <c r="M53" i="1"/>
  <c r="M304" i="1"/>
  <c r="K37" i="1"/>
  <c r="L134" i="1"/>
  <c r="J86" i="1"/>
  <c r="L228" i="1"/>
  <c r="J184" i="1"/>
  <c r="J217" i="1"/>
  <c r="J37" i="1"/>
  <c r="L87" i="1"/>
  <c r="L250" i="1"/>
  <c r="M109" i="1"/>
  <c r="L37" i="1"/>
  <c r="J290" i="1"/>
  <c r="J54" i="1"/>
  <c r="M102" i="1"/>
  <c r="J80" i="1"/>
  <c r="J207" i="1"/>
  <c r="M212" i="1"/>
  <c r="M176" i="1"/>
  <c r="K215" i="1"/>
  <c r="L196" i="1"/>
  <c r="J174" i="1"/>
  <c r="J22" i="1"/>
  <c r="J227" i="1"/>
  <c r="J68" i="1"/>
  <c r="L15" i="1"/>
  <c r="L153" i="1"/>
  <c r="J303" i="1"/>
  <c r="K158" i="1"/>
  <c r="J158" i="1"/>
  <c r="J181" i="1"/>
  <c r="J196" i="1"/>
  <c r="J265" i="1"/>
  <c r="J64" i="1"/>
  <c r="J144" i="1"/>
  <c r="J141" i="1"/>
  <c r="J214" i="1"/>
  <c r="M83" i="1"/>
  <c r="J192" i="1"/>
  <c r="J51" i="1"/>
  <c r="J304" i="1"/>
  <c r="J63" i="1"/>
  <c r="J93" i="1"/>
  <c r="L218" i="1"/>
  <c r="J253" i="1"/>
  <c r="L231" i="1"/>
  <c r="L268" i="1"/>
  <c r="K267" i="1"/>
  <c r="K175" i="1"/>
  <c r="M166" i="1"/>
  <c r="J121" i="1"/>
  <c r="K218" i="1"/>
  <c r="K57" i="1"/>
  <c r="M173" i="1"/>
  <c r="J203" i="1"/>
  <c r="M303" i="1"/>
  <c r="J233" i="1"/>
  <c r="J42" i="1"/>
  <c r="J18" i="1"/>
  <c r="M187" i="1"/>
  <c r="K31" i="1"/>
  <c r="K166" i="1"/>
  <c r="M31" i="1"/>
  <c r="M282" i="1"/>
  <c r="M161" i="1"/>
  <c r="J137" i="1"/>
  <c r="K167" i="1"/>
  <c r="K23" i="1"/>
  <c r="K60" i="1"/>
  <c r="K130" i="1"/>
  <c r="K244" i="1"/>
  <c r="L18" i="1"/>
  <c r="J100" i="1"/>
  <c r="J152" i="1"/>
  <c r="J129" i="1"/>
  <c r="K134" i="1"/>
  <c r="J228" i="1"/>
  <c r="K270" i="1"/>
  <c r="J112" i="1"/>
  <c r="L128" i="1"/>
  <c r="L14" i="1"/>
  <c r="L192" i="1"/>
  <c r="K188" i="1"/>
  <c r="L130" i="1"/>
  <c r="J88" i="1"/>
  <c r="J28" i="1"/>
  <c r="J74" i="1"/>
  <c r="L183" i="1"/>
  <c r="M165" i="1"/>
  <c r="L248" i="1"/>
  <c r="J198" i="1"/>
  <c r="K74" i="1"/>
  <c r="J90" i="1"/>
  <c r="L201" i="1"/>
  <c r="K183" i="1"/>
  <c r="J92" i="1"/>
  <c r="J87" i="1"/>
  <c r="L219" i="1"/>
  <c r="L114" i="1"/>
  <c r="J157" i="1"/>
  <c r="J271" i="1"/>
  <c r="J248" i="1"/>
  <c r="J96" i="1"/>
  <c r="K184" i="1"/>
  <c r="K21" i="1"/>
  <c r="L223" i="1"/>
  <c r="J183" i="1"/>
  <c r="J73" i="1"/>
  <c r="J132" i="1"/>
  <c r="M287" i="1"/>
  <c r="L127" i="1"/>
  <c r="K147" i="1"/>
  <c r="J211" i="1"/>
  <c r="K248" i="1"/>
  <c r="J46" i="1"/>
  <c r="M270" i="1"/>
  <c r="K19" i="1"/>
  <c r="K176" i="1"/>
  <c r="L136" i="1"/>
  <c r="L86" i="1"/>
  <c r="K222" i="1"/>
  <c r="L42" i="1"/>
  <c r="L181" i="1"/>
  <c r="L19" i="1"/>
  <c r="L60" i="1"/>
  <c r="M106" i="1"/>
  <c r="M246" i="1"/>
  <c r="M189" i="1"/>
  <c r="M262" i="1"/>
  <c r="M95" i="1"/>
  <c r="J162" i="1"/>
  <c r="L232" i="1"/>
  <c r="L209" i="1"/>
  <c r="J97" i="1"/>
  <c r="K119" i="1"/>
  <c r="M48" i="1"/>
  <c r="K112" i="1"/>
  <c r="J179" i="1"/>
  <c r="L275" i="1"/>
  <c r="L274" i="1"/>
  <c r="M258" i="1"/>
  <c r="L206" i="1"/>
  <c r="L63" i="1"/>
  <c r="J77" i="1"/>
  <c r="K165" i="1"/>
  <c r="M276" i="1"/>
  <c r="J120" i="1"/>
  <c r="J76" i="1"/>
  <c r="K76" i="1"/>
  <c r="M104" i="1"/>
  <c r="L21" i="1"/>
  <c r="M179" i="1"/>
  <c r="L56" i="1"/>
  <c r="L27" i="1"/>
  <c r="K88" i="1"/>
  <c r="L295" i="1"/>
  <c r="J191" i="1"/>
  <c r="L7" i="1"/>
  <c r="L24" i="1"/>
  <c r="L115" i="1"/>
  <c r="L116" i="1"/>
  <c r="L97" i="1"/>
  <c r="M14" i="1"/>
  <c r="M86" i="1"/>
  <c r="K292" i="1"/>
  <c r="M19" i="1"/>
  <c r="J32" i="1"/>
  <c r="L13" i="1"/>
  <c r="L28" i="1"/>
  <c r="J50" i="1"/>
  <c r="K105" i="1"/>
  <c r="J230" i="1"/>
  <c r="J218" i="1"/>
  <c r="J146" i="1"/>
  <c r="L145" i="1"/>
  <c r="J142" i="1"/>
  <c r="M188" i="1"/>
  <c r="L82" i="1"/>
  <c r="L149" i="1"/>
  <c r="L142" i="1"/>
  <c r="L221" i="1"/>
  <c r="J15" i="1"/>
  <c r="K144" i="1"/>
  <c r="M75" i="1"/>
  <c r="K281" i="1"/>
  <c r="K286" i="1"/>
  <c r="J103" i="1"/>
  <c r="J10" i="1"/>
  <c r="K202" i="1"/>
  <c r="M220" i="1"/>
  <c r="M67" i="1"/>
  <c r="M289" i="1"/>
  <c r="K70" i="1"/>
  <c r="K9" i="1"/>
  <c r="M178" i="1"/>
  <c r="M185" i="1"/>
  <c r="M149" i="1"/>
  <c r="J149" i="1"/>
  <c r="K300" i="1"/>
  <c r="K135" i="1"/>
  <c r="K80" i="1"/>
  <c r="L202" i="1"/>
  <c r="K133" i="1"/>
  <c r="L70" i="1"/>
  <c r="M119" i="1"/>
  <c r="M121" i="1"/>
  <c r="J21" i="1"/>
  <c r="J168" i="1"/>
  <c r="M264" i="1"/>
  <c r="J75" i="1"/>
  <c r="L173" i="1"/>
  <c r="K145" i="1"/>
  <c r="K11" i="1"/>
  <c r="L204" i="1"/>
  <c r="J34" i="1"/>
  <c r="M85" i="1"/>
  <c r="J298" i="1"/>
  <c r="M283" i="1"/>
  <c r="M299" i="1"/>
  <c r="M139" i="1"/>
  <c r="L38" i="1"/>
  <c r="M216" i="1"/>
  <c r="L129" i="1"/>
  <c r="J194" i="1"/>
  <c r="L49" i="1"/>
  <c r="J81" i="1"/>
  <c r="L101" i="1"/>
  <c r="J261" i="1"/>
  <c r="L266" i="1"/>
  <c r="J98" i="1"/>
  <c r="L146" i="1"/>
  <c r="J204" i="1"/>
  <c r="L139" i="1"/>
  <c r="J260" i="1"/>
  <c r="J297" i="1"/>
  <c r="K204" i="1"/>
  <c r="M78" i="1"/>
  <c r="K154" i="1"/>
  <c r="M103" i="1"/>
  <c r="K123" i="1"/>
  <c r="M27" i="1"/>
  <c r="K6" i="1"/>
  <c r="M254" i="1"/>
  <c r="K195" i="1"/>
  <c r="M272" i="1"/>
  <c r="K191" i="1"/>
  <c r="M184" i="1"/>
  <c r="K236" i="1"/>
  <c r="M247" i="1"/>
  <c r="J244" i="1"/>
  <c r="L229" i="1"/>
  <c r="J126" i="1"/>
  <c r="L291" i="1"/>
  <c r="J83" i="1"/>
  <c r="L259" i="1"/>
  <c r="K223" i="1"/>
  <c r="L254" i="1"/>
  <c r="K38" i="1"/>
  <c r="L98" i="1"/>
  <c r="K146" i="1"/>
  <c r="L126" i="1"/>
  <c r="K97" i="1"/>
  <c r="L264" i="1"/>
  <c r="J193" i="1"/>
  <c r="M135" i="1"/>
  <c r="K194" i="1"/>
  <c r="L304" i="1"/>
  <c r="K249" i="1"/>
  <c r="L12" i="1"/>
  <c r="K169" i="1"/>
  <c r="L35" i="1"/>
  <c r="K265" i="1"/>
  <c r="L293" i="1"/>
  <c r="K276" i="1"/>
  <c r="L216" i="1"/>
  <c r="K118" i="1"/>
  <c r="M256" i="1"/>
  <c r="K90" i="1"/>
  <c r="M68" i="1"/>
  <c r="K45" i="1"/>
  <c r="J300" i="1"/>
  <c r="K304" i="1"/>
  <c r="M50" i="1"/>
  <c r="K12" i="1"/>
  <c r="M69" i="1"/>
  <c r="K253" i="1"/>
  <c r="M116" i="1"/>
  <c r="K201" i="1"/>
  <c r="M202" i="1"/>
  <c r="K132" i="1"/>
  <c r="M81" i="1"/>
  <c r="K79" i="1"/>
  <c r="M261" i="1"/>
  <c r="K257" i="1"/>
  <c r="M98" i="1"/>
  <c r="J108" i="1"/>
  <c r="J72" i="1"/>
  <c r="L16" i="1"/>
  <c r="J109" i="1"/>
  <c r="L141" i="1"/>
  <c r="J143" i="1"/>
  <c r="L74" i="1"/>
  <c r="J36" i="1"/>
  <c r="L205" i="1"/>
  <c r="J284" i="1"/>
  <c r="L172" i="1"/>
  <c r="J243" i="1"/>
  <c r="L96" i="1"/>
  <c r="J123" i="1"/>
  <c r="L135" i="1"/>
  <c r="J151" i="1"/>
  <c r="J294" i="1"/>
  <c r="J85" i="1"/>
  <c r="L57" i="1"/>
  <c r="J26" i="1"/>
  <c r="L10" i="1"/>
  <c r="J39" i="1"/>
  <c r="L45" i="1"/>
  <c r="J252" i="1"/>
  <c r="L113" i="1"/>
  <c r="J56" i="1"/>
  <c r="L90" i="1"/>
  <c r="J60" i="1"/>
  <c r="L109" i="1"/>
  <c r="K163" i="1"/>
  <c r="L301" i="1"/>
  <c r="K235" i="1"/>
  <c r="K261" i="1"/>
  <c r="L270" i="1"/>
  <c r="J262" i="1"/>
  <c r="J102" i="1"/>
  <c r="J58" i="1"/>
  <c r="M61" i="1"/>
  <c r="M213" i="1"/>
  <c r="M186" i="1"/>
  <c r="J38" i="1"/>
  <c r="K58" i="1"/>
  <c r="J223" i="1"/>
  <c r="K56" i="1"/>
  <c r="K143" i="1"/>
  <c r="L235" i="1"/>
  <c r="J267" i="1"/>
  <c r="L76" i="1"/>
  <c r="J53" i="1"/>
  <c r="L234" i="1"/>
  <c r="J264" i="1"/>
  <c r="L193" i="1"/>
  <c r="J89" i="1"/>
  <c r="L287" i="1"/>
  <c r="J5" i="1"/>
  <c r="L81" i="1"/>
  <c r="K278" i="1"/>
  <c r="L279" i="1"/>
  <c r="K211" i="1"/>
  <c r="L26" i="1"/>
  <c r="J180" i="1"/>
  <c r="J287" i="1"/>
  <c r="K75" i="1"/>
  <c r="M259" i="1"/>
  <c r="K72" i="1"/>
  <c r="M136" i="1"/>
  <c r="L280" i="1"/>
  <c r="M26" i="1"/>
  <c r="L197" i="1"/>
  <c r="M154" i="1"/>
  <c r="L278" i="1"/>
  <c r="M82" i="1"/>
  <c r="L152" i="1"/>
  <c r="M22" i="1"/>
  <c r="L46" i="1"/>
  <c r="M294" i="1"/>
  <c r="K101" i="1"/>
  <c r="L155" i="1"/>
  <c r="K142" i="1"/>
  <c r="L243" i="1"/>
  <c r="K138" i="1"/>
  <c r="L191" i="1"/>
  <c r="K78" i="1"/>
  <c r="L236" i="1"/>
  <c r="K207" i="1"/>
  <c r="L240" i="1"/>
  <c r="K103" i="1"/>
  <c r="L51" i="1"/>
  <c r="K106" i="1"/>
  <c r="M163" i="1"/>
  <c r="K141" i="1"/>
  <c r="M207" i="1"/>
  <c r="K290" i="1"/>
  <c r="L104" i="1"/>
  <c r="K69" i="1"/>
  <c r="M288" i="1"/>
  <c r="K14" i="1"/>
  <c r="M24" i="1"/>
  <c r="K29" i="1"/>
  <c r="M203" i="1"/>
  <c r="K16" i="1"/>
  <c r="M156" i="1"/>
  <c r="K186" i="1"/>
  <c r="M170" i="1"/>
  <c r="K247" i="1"/>
  <c r="M302" i="1"/>
  <c r="J206" i="1"/>
  <c r="J62" i="1"/>
  <c r="K240" i="1"/>
  <c r="M145" i="1"/>
  <c r="L164" i="1"/>
  <c r="M59" i="1"/>
  <c r="L163" i="1"/>
  <c r="M218" i="1"/>
  <c r="L48" i="1"/>
  <c r="M12" i="1"/>
  <c r="L118" i="1"/>
  <c r="M7" i="1"/>
  <c r="L288" i="1"/>
  <c r="M191" i="1"/>
  <c r="L242" i="1"/>
  <c r="M236" i="1"/>
  <c r="L182" i="1"/>
  <c r="J159" i="1"/>
  <c r="L103" i="1"/>
  <c r="J161" i="1"/>
  <c r="L272" i="1"/>
  <c r="K121" i="1"/>
  <c r="L154" i="1"/>
  <c r="K152" i="1"/>
  <c r="L159" i="1"/>
  <c r="K242" i="1"/>
  <c r="L11" i="1"/>
  <c r="K297" i="1"/>
  <c r="L161" i="1"/>
  <c r="K228" i="1"/>
  <c r="L244" i="1"/>
  <c r="J66" i="1"/>
  <c r="L283" i="1"/>
  <c r="J185" i="1"/>
  <c r="L220" i="1"/>
  <c r="K288" i="1"/>
  <c r="L178" i="1"/>
  <c r="K173" i="1"/>
  <c r="L282" i="1"/>
  <c r="K156" i="1"/>
  <c r="L185" i="1"/>
  <c r="K213" i="1"/>
  <c r="L176" i="1"/>
  <c r="K229" i="1"/>
  <c r="L61" i="1"/>
  <c r="K295" i="1"/>
  <c r="L72" i="1"/>
  <c r="M175" i="1"/>
  <c r="M70" i="1"/>
  <c r="L112" i="1"/>
  <c r="J165" i="1"/>
  <c r="J115" i="1"/>
  <c r="K284" i="1"/>
  <c r="J107" i="1"/>
  <c r="K59" i="1"/>
  <c r="K161" i="1"/>
  <c r="J78" i="1"/>
  <c r="M221" i="1"/>
  <c r="J249" i="1"/>
  <c r="J288" i="1"/>
  <c r="M65" i="1"/>
  <c r="M100" i="1"/>
  <c r="J6" i="1"/>
  <c r="L95" i="1"/>
  <c r="K71" i="1"/>
  <c r="L292" i="1"/>
  <c r="K33" i="1"/>
  <c r="L123" i="1"/>
  <c r="K192" i="1"/>
  <c r="L6" i="1"/>
  <c r="K139" i="1"/>
  <c r="L64" i="1"/>
  <c r="K93" i="1"/>
  <c r="L188" i="1"/>
  <c r="K94" i="1"/>
  <c r="L222" i="1"/>
  <c r="J213" i="1"/>
  <c r="K171" i="1"/>
  <c r="L8" i="1"/>
  <c r="M148" i="1"/>
  <c r="L102" i="1"/>
  <c r="M127" i="1"/>
  <c r="L296" i="1"/>
  <c r="M143" i="1"/>
  <c r="L25" i="1"/>
  <c r="M190" i="1"/>
  <c r="L23" i="1"/>
  <c r="M30" i="1"/>
  <c r="L200" i="1"/>
  <c r="J289" i="1"/>
  <c r="L17" i="1"/>
  <c r="L198" i="1"/>
  <c r="K291" i="1"/>
  <c r="L133" i="1"/>
  <c r="K77" i="1"/>
  <c r="M97" i="1"/>
  <c r="K272" i="1"/>
  <c r="M199" i="1"/>
  <c r="K256" i="1"/>
  <c r="M38" i="1"/>
  <c r="K196" i="1"/>
  <c r="M41" i="1"/>
  <c r="K298" i="1"/>
  <c r="M233" i="1"/>
  <c r="K164" i="1"/>
  <c r="M297" i="1"/>
  <c r="L5" i="1"/>
  <c r="J24" i="1"/>
  <c r="K170" i="1"/>
  <c r="M298" i="1"/>
  <c r="K136" i="1"/>
  <c r="M167" i="1"/>
  <c r="K26" i="1"/>
  <c r="M21" i="1"/>
  <c r="K91" i="1"/>
  <c r="M55" i="1"/>
  <c r="K125" i="1"/>
  <c r="M45" i="1"/>
  <c r="K126" i="1"/>
  <c r="M113" i="1"/>
  <c r="K264" i="1"/>
  <c r="M96" i="1"/>
  <c r="J84" i="1"/>
  <c r="L121" i="1"/>
  <c r="L157" i="1"/>
  <c r="M268" i="1"/>
  <c r="L144" i="1"/>
  <c r="M72" i="1"/>
  <c r="L137" i="1"/>
  <c r="J246" i="1"/>
  <c r="L120" i="1"/>
  <c r="J177" i="1"/>
  <c r="L124" i="1"/>
  <c r="J219" i="1"/>
  <c r="L75" i="1"/>
  <c r="J17" i="1"/>
  <c r="L88" i="1"/>
  <c r="J250" i="1"/>
  <c r="M87" i="1"/>
  <c r="K25" i="1"/>
  <c r="L89" i="1"/>
  <c r="K84" i="1"/>
  <c r="L214" i="1"/>
  <c r="K172" i="1"/>
  <c r="L79" i="1"/>
  <c r="K255" i="1"/>
  <c r="L257" i="1"/>
  <c r="K302" i="1"/>
  <c r="M63" i="1"/>
  <c r="K108" i="1"/>
  <c r="M181" i="1"/>
  <c r="K271" i="1"/>
  <c r="M296" i="1"/>
  <c r="J164" i="1"/>
  <c r="J190" i="1"/>
  <c r="K10" i="1"/>
  <c r="L253" i="1"/>
  <c r="K205" i="1"/>
  <c r="L132" i="1"/>
  <c r="K24" i="1"/>
  <c r="M158" i="1"/>
  <c r="K280" i="1"/>
  <c r="M29" i="1"/>
  <c r="K220" i="1"/>
  <c r="M37" i="1"/>
  <c r="K259" i="1"/>
  <c r="M77" i="1"/>
  <c r="K41" i="1"/>
  <c r="M274" i="1"/>
  <c r="K96" i="1"/>
  <c r="K98" i="1"/>
  <c r="M219" i="1"/>
  <c r="K162" i="1"/>
  <c r="J188" i="1"/>
  <c r="M255" i="1"/>
  <c r="J293" i="1"/>
  <c r="M229" i="1"/>
  <c r="M269" i="1"/>
  <c r="J239" i="1"/>
  <c r="K61" i="1"/>
  <c r="J55" i="1"/>
  <c r="K66" i="1"/>
  <c r="K190" i="1"/>
  <c r="J166" i="1"/>
  <c r="K234" i="1"/>
  <c r="L80" i="1"/>
  <c r="K114" i="1"/>
  <c r="L73" i="1"/>
  <c r="K187" i="1"/>
  <c r="M224" i="1"/>
  <c r="K239" i="1"/>
  <c r="M13" i="1"/>
  <c r="K32" i="1"/>
  <c r="M182" i="1"/>
  <c r="K203" i="1"/>
  <c r="M232" i="1"/>
  <c r="K225" i="1"/>
  <c r="M180" i="1"/>
  <c r="J216" i="1"/>
  <c r="M271" i="1"/>
  <c r="L108" i="1"/>
  <c r="J147" i="1"/>
  <c r="L85" i="1"/>
  <c r="J153" i="1"/>
  <c r="L297" i="1"/>
  <c r="J277" i="1"/>
  <c r="L71" i="1"/>
  <c r="J189" i="1"/>
  <c r="L47" i="1"/>
  <c r="J258" i="1"/>
  <c r="L67" i="1"/>
  <c r="J70" i="1"/>
  <c r="L166" i="1"/>
  <c r="J199" i="1"/>
  <c r="K206" i="1"/>
  <c r="M273" i="1"/>
  <c r="K120" i="1"/>
  <c r="M128" i="1"/>
  <c r="K54" i="1"/>
  <c r="M228" i="1"/>
  <c r="K245" i="1"/>
  <c r="M234" i="1"/>
  <c r="K99" i="1"/>
  <c r="M183" i="1"/>
  <c r="K303" i="1"/>
  <c r="M114" i="1"/>
  <c r="K39" i="1"/>
  <c r="M134" i="1"/>
  <c r="J255" i="1"/>
  <c r="J169" i="1"/>
  <c r="K287" i="1"/>
  <c r="M251" i="1"/>
  <c r="K243" i="1"/>
  <c r="M20" i="1"/>
  <c r="K237" i="1"/>
  <c r="M177" i="1"/>
  <c r="K219" i="1"/>
  <c r="M194" i="1"/>
  <c r="K53" i="1"/>
  <c r="M301" i="1"/>
  <c r="K179" i="1"/>
  <c r="M200" i="1"/>
  <c r="K92" i="1"/>
  <c r="M150" i="1"/>
  <c r="J105" i="1"/>
  <c r="J212" i="1"/>
  <c r="L245" i="1"/>
  <c r="J65" i="1"/>
  <c r="L170" i="1"/>
  <c r="J245" i="1"/>
  <c r="L66" i="1"/>
  <c r="J222" i="1"/>
  <c r="L281" i="1"/>
  <c r="J292" i="1"/>
  <c r="L300" i="1"/>
  <c r="J275" i="1"/>
  <c r="L251" i="1"/>
  <c r="J282" i="1"/>
  <c r="L105" i="1"/>
  <c r="K85" i="1"/>
  <c r="J278" i="1"/>
  <c r="K217" i="1"/>
  <c r="M142" i="1"/>
  <c r="K137" i="1"/>
  <c r="M206" i="1"/>
  <c r="K274" i="1"/>
  <c r="M250" i="1"/>
  <c r="K20" i="1"/>
  <c r="M209" i="1"/>
  <c r="K301" i="1"/>
  <c r="M248" i="1"/>
  <c r="K200" i="1"/>
  <c r="M192" i="1"/>
  <c r="K150" i="1"/>
  <c r="M168" i="1"/>
  <c r="M223" i="1"/>
  <c r="J285" i="1"/>
  <c r="K283" i="1"/>
  <c r="M225" i="1"/>
  <c r="K285" i="1"/>
  <c r="M227" i="1"/>
  <c r="K279" i="1"/>
  <c r="M58" i="1"/>
  <c r="K153" i="1"/>
  <c r="M76" i="1"/>
  <c r="K277" i="1"/>
  <c r="M263" i="1"/>
  <c r="K189" i="1"/>
  <c r="M84" i="1"/>
  <c r="K258" i="1"/>
  <c r="M169" i="1"/>
  <c r="K269" i="1"/>
  <c r="J128" i="1"/>
  <c r="L284" i="1"/>
  <c r="J225" i="1"/>
  <c r="J201" i="1"/>
  <c r="M88" i="1"/>
  <c r="M138" i="1"/>
  <c r="J251" i="1"/>
  <c r="J44" i="1"/>
  <c r="K193" i="1"/>
  <c r="L190" i="1"/>
  <c r="J11" i="1"/>
  <c r="K43" i="1"/>
  <c r="K50" i="1"/>
  <c r="L289" i="1"/>
  <c r="J296" i="1"/>
  <c r="J133" i="1"/>
  <c r="J134" i="1"/>
  <c r="M111" i="1"/>
  <c r="J224" i="1"/>
  <c r="K262" i="1"/>
  <c r="M25" i="1"/>
  <c r="K174" i="1"/>
  <c r="M33" i="1"/>
  <c r="K65" i="1"/>
  <c r="M115" i="1"/>
  <c r="K111" i="1"/>
  <c r="M140" i="1"/>
  <c r="K124" i="1"/>
  <c r="M66" i="1"/>
  <c r="K299" i="1"/>
  <c r="M281" i="1"/>
  <c r="K63" i="1"/>
  <c r="M300" i="1"/>
  <c r="K177" i="1"/>
  <c r="J210" i="1"/>
  <c r="L140" i="1"/>
  <c r="J301" i="1"/>
  <c r="L55" i="1"/>
  <c r="J122" i="1"/>
  <c r="L177" i="1"/>
  <c r="J127" i="1"/>
  <c r="L230" i="1"/>
  <c r="K107" i="1"/>
  <c r="L262" i="1"/>
  <c r="K250" i="1"/>
  <c r="L210" i="1"/>
  <c r="K110" i="1"/>
  <c r="L39" i="1"/>
  <c r="J138" i="1"/>
  <c r="K224" i="1"/>
  <c r="M265" i="1"/>
  <c r="K275" i="1"/>
  <c r="M34" i="1"/>
  <c r="K7" i="1"/>
  <c r="M160" i="1"/>
  <c r="K208" i="1"/>
  <c r="M137" i="1"/>
  <c r="K214" i="1"/>
  <c r="M278" i="1"/>
  <c r="K35" i="1"/>
  <c r="M17" i="1"/>
  <c r="K293" i="1"/>
  <c r="M40" i="1"/>
  <c r="J131" i="1"/>
  <c r="J135" i="1"/>
  <c r="K86" i="1"/>
  <c r="M230" i="1"/>
  <c r="K15" i="1"/>
  <c r="M62" i="1"/>
  <c r="L255" i="1"/>
  <c r="M284" i="1"/>
  <c r="L171" i="1"/>
  <c r="M243" i="1"/>
  <c r="L99" i="1"/>
  <c r="M123" i="1"/>
  <c r="L180" i="1"/>
  <c r="M6" i="1"/>
  <c r="L224" i="1"/>
  <c r="M52" i="1"/>
  <c r="L40" i="1"/>
  <c r="J95" i="1"/>
  <c r="L9" i="1"/>
  <c r="J226" i="1"/>
  <c r="L186" i="1"/>
  <c r="K131" i="1"/>
  <c r="L150" i="1"/>
  <c r="K238" i="1"/>
  <c r="L43" i="1"/>
  <c r="K198" i="1"/>
  <c r="L117" i="1"/>
  <c r="K296" i="1"/>
  <c r="L226" i="1"/>
  <c r="K128" i="1"/>
  <c r="L83" i="1"/>
  <c r="M47" i="1"/>
  <c r="J33" i="1"/>
  <c r="K230" i="1"/>
  <c r="M71" i="1"/>
  <c r="K62" i="1"/>
  <c r="M237" i="1"/>
  <c r="K232" i="1"/>
  <c r="M94" i="1"/>
  <c r="K95" i="1"/>
  <c r="M290" i="1"/>
  <c r="K117" i="1"/>
  <c r="M46" i="1"/>
  <c r="K226" i="1"/>
  <c r="M217" i="1"/>
  <c r="K83" i="1"/>
  <c r="M120" i="1"/>
  <c r="M210" i="1"/>
  <c r="J47" i="1"/>
  <c r="K241" i="1"/>
  <c r="M99" i="1"/>
  <c r="K263" i="1"/>
  <c r="M93" i="1"/>
  <c r="K82" i="1"/>
  <c r="M171" i="1"/>
  <c r="K22" i="1"/>
  <c r="M90" i="1"/>
  <c r="K294" i="1"/>
  <c r="M280" i="1"/>
  <c r="K268" i="1"/>
  <c r="M239" i="1"/>
  <c r="K260" i="1"/>
  <c r="M32" i="1"/>
  <c r="M117" i="1"/>
  <c r="M57" i="1"/>
  <c r="J110" i="1"/>
  <c r="M36" i="1"/>
  <c r="J69" i="1"/>
  <c r="J220" i="1"/>
  <c r="J234" i="1"/>
  <c r="J178" i="1"/>
  <c r="K159" i="1"/>
  <c r="J59" i="1"/>
  <c r="J106" i="1"/>
  <c r="J186" i="1"/>
  <c r="J173" i="1"/>
  <c r="M105" i="1"/>
  <c r="M124" i="1"/>
  <c r="J221" i="1"/>
  <c r="K227" i="1"/>
  <c r="M147" i="1"/>
  <c r="K149" i="1"/>
  <c r="M285" i="1"/>
  <c r="K104" i="1"/>
  <c r="M54" i="1"/>
  <c r="L246" i="1"/>
  <c r="M245" i="1"/>
  <c r="L299" i="1"/>
  <c r="M43" i="1"/>
  <c r="L256" i="1"/>
  <c r="M159" i="1"/>
  <c r="L168" i="1"/>
  <c r="M11" i="1"/>
  <c r="J27" i="1"/>
  <c r="K55" i="1"/>
  <c r="L143" i="1"/>
  <c r="K113" i="1"/>
  <c r="L30" i="1"/>
  <c r="K289" i="1"/>
  <c r="M242" i="1"/>
  <c r="K212" i="1"/>
  <c r="M44" i="1"/>
  <c r="K34" i="1"/>
  <c r="M260" i="1"/>
  <c r="K13" i="1"/>
  <c r="M42" i="1"/>
  <c r="K209" i="1"/>
  <c r="M49" i="1"/>
  <c r="L263" i="1"/>
  <c r="L91" i="1"/>
  <c r="M226" i="1"/>
  <c r="L106" i="1"/>
  <c r="M244" i="1"/>
  <c r="L162" i="1"/>
  <c r="M133" i="1"/>
  <c r="L249" i="1"/>
  <c r="M215" i="1"/>
  <c r="L247" i="1"/>
  <c r="J254" i="1"/>
  <c r="L32" i="1"/>
  <c r="J272" i="1"/>
  <c r="L59" i="1"/>
  <c r="J41" i="1"/>
  <c r="J23" i="1"/>
  <c r="M51" i="1"/>
  <c r="L65" i="1"/>
  <c r="J104" i="1"/>
  <c r="L233" i="1"/>
  <c r="J197" i="1"/>
  <c r="L238" i="1"/>
  <c r="J155" i="1"/>
  <c r="L84" i="1"/>
  <c r="J215" i="1"/>
  <c r="L169" i="1"/>
  <c r="J154" i="1"/>
  <c r="L265" i="1"/>
  <c r="J82" i="1"/>
  <c r="L276" i="1"/>
  <c r="K160" i="1"/>
  <c r="J236" i="1"/>
  <c r="K181" i="1"/>
  <c r="M91" i="1"/>
  <c r="K254" i="1"/>
  <c r="M131" i="1"/>
  <c r="K68" i="1"/>
  <c r="M8" i="1"/>
  <c r="K273" i="1"/>
  <c r="M16" i="1"/>
  <c r="K129" i="1"/>
  <c r="M125" i="1"/>
  <c r="K17" i="1"/>
  <c r="M141" i="1"/>
  <c r="K40" i="1"/>
  <c r="M238" i="1"/>
  <c r="J175" i="1"/>
  <c r="J176" i="1"/>
  <c r="K216" i="1"/>
  <c r="M241" i="1"/>
  <c r="L111" i="1"/>
  <c r="M112" i="1"/>
  <c r="L31" i="1"/>
  <c r="M56" i="1"/>
  <c r="L158" i="1"/>
  <c r="M60" i="1"/>
  <c r="L208" i="1"/>
  <c r="M214" i="1"/>
  <c r="L131" i="1"/>
  <c r="M35" i="1"/>
  <c r="L199" i="1"/>
  <c r="M293" i="1"/>
  <c r="J48" i="1"/>
  <c r="K116" i="1"/>
  <c r="L36" i="1"/>
  <c r="M204" i="1"/>
  <c r="L184" i="1"/>
  <c r="M252" i="1"/>
  <c r="L68" i="1"/>
  <c r="M253" i="1"/>
  <c r="L119" i="1"/>
  <c r="M201" i="1"/>
  <c r="L151" i="1"/>
  <c r="M132" i="1"/>
  <c r="L175" i="1"/>
  <c r="M79" i="1"/>
  <c r="L187" i="1"/>
  <c r="M257" i="1"/>
  <c r="M144" i="1"/>
  <c r="M286" i="1"/>
  <c r="J61" i="1"/>
  <c r="K51" i="1"/>
  <c r="K246" i="1"/>
  <c r="K81" i="1"/>
  <c r="J101" i="1"/>
  <c r="J295" i="1"/>
  <c r="L34" i="1"/>
  <c r="J195" i="1"/>
  <c r="J269" i="1"/>
  <c r="J302" i="1"/>
  <c r="M198" i="1"/>
  <c r="J14" i="1"/>
  <c r="J140" i="1"/>
  <c r="K87" i="1"/>
  <c r="J118" i="1"/>
  <c r="K48" i="1"/>
  <c r="L212" i="1"/>
  <c r="K210" i="1"/>
  <c r="L107" i="1"/>
  <c r="M126" i="1"/>
  <c r="L41" i="1"/>
  <c r="M89" i="1"/>
  <c r="L195" i="1"/>
  <c r="M80" i="1"/>
  <c r="L225" i="1"/>
  <c r="M28" i="1"/>
  <c r="L174" i="1"/>
  <c r="M73" i="1"/>
  <c r="L217" i="1"/>
  <c r="M130" i="1"/>
  <c r="L277" i="1"/>
  <c r="L125" i="1"/>
  <c r="J242" i="1"/>
  <c r="K42" i="1"/>
  <c r="M249" i="1"/>
  <c r="K266" i="1"/>
  <c r="M211" i="1"/>
  <c r="K109" i="1"/>
  <c r="M110" i="1"/>
  <c r="K197" i="1"/>
  <c r="M10" i="1"/>
  <c r="K155" i="1"/>
  <c r="M74" i="1"/>
  <c r="K102" i="1"/>
  <c r="M205" i="1"/>
  <c r="K115" i="1"/>
  <c r="M172" i="1"/>
  <c r="M39" i="1"/>
  <c r="L54" i="1"/>
  <c r="J259" i="1"/>
  <c r="L50" i="1"/>
  <c r="J111" i="1"/>
  <c r="L302" i="1"/>
  <c r="J124" i="1"/>
  <c r="L213" i="1"/>
  <c r="J299" i="1"/>
  <c r="L138" i="1"/>
  <c r="J263" i="1"/>
  <c r="L78" i="1"/>
  <c r="J43" i="1"/>
  <c r="L207" i="1"/>
  <c r="J57" i="1"/>
  <c r="K5" i="1"/>
  <c r="J99" i="1"/>
  <c r="L93" i="1"/>
  <c r="J148" i="1"/>
  <c r="L290" i="1"/>
  <c r="J257" i="1"/>
  <c r="L269" i="1"/>
  <c r="K44" i="1"/>
  <c r="L62" i="1"/>
  <c r="K47" i="1"/>
  <c r="L100" i="1"/>
  <c r="K46" i="1"/>
  <c r="L148" i="1"/>
  <c r="K199" i="1"/>
  <c r="L122" i="1"/>
  <c r="M196" i="1"/>
  <c r="J35" i="1"/>
  <c r="K231" i="1"/>
  <c r="M101" i="1"/>
  <c r="K178" i="1"/>
  <c r="M146" i="1"/>
  <c r="K8" i="1"/>
  <c r="M295" i="1"/>
  <c r="K233" i="1"/>
  <c r="M291" i="1"/>
  <c r="K100" i="1"/>
  <c r="M193" i="1"/>
  <c r="K148" i="1"/>
  <c r="M118" i="1"/>
  <c r="K122" i="1"/>
  <c r="M164" i="1"/>
  <c r="J281" i="1"/>
  <c r="L20" i="1"/>
  <c r="L29" i="1"/>
  <c r="M64" i="1"/>
  <c r="L77" i="1"/>
  <c r="M222" i="1"/>
  <c r="L69" i="1"/>
  <c r="J283" i="1"/>
  <c r="L267" i="1"/>
  <c r="J116" i="1"/>
  <c r="L273" i="1"/>
  <c r="J202" i="1"/>
  <c r="L211" i="1"/>
  <c r="J145" i="1"/>
  <c r="L58" i="1"/>
  <c r="M92" i="1"/>
  <c r="J114" i="1"/>
  <c r="M174" i="1"/>
  <c r="L44" i="1"/>
  <c r="M240" i="1"/>
  <c r="L271" i="1"/>
  <c r="J286" i="1"/>
  <c r="L194" i="1"/>
  <c r="J256" i="1"/>
  <c r="L298" i="1"/>
  <c r="J200" i="1"/>
  <c r="L303" i="1"/>
  <c r="J150" i="1"/>
  <c r="L167" i="1"/>
  <c r="J19" i="1"/>
  <c r="L110" i="1"/>
  <c r="I26" i="2" l="1"/>
  <c r="K305" i="1"/>
  <c r="K308" i="1" s="1"/>
  <c r="L305" i="1"/>
  <c r="L308" i="1" s="1"/>
  <c r="M305" i="1"/>
  <c r="M308" i="1" s="1"/>
  <c r="J305" i="1"/>
  <c r="J308" i="1" s="1"/>
  <c r="F12" i="2"/>
  <c r="G12" i="2"/>
  <c r="G26" i="2" l="1"/>
  <c r="G29" i="2" s="1"/>
  <c r="G305" i="2" l="1"/>
</calcChain>
</file>

<file path=xl/sharedStrings.xml><?xml version="1.0" encoding="utf-8"?>
<sst xmlns="http://schemas.openxmlformats.org/spreadsheetml/2006/main" count="680" uniqueCount="667">
  <si>
    <t>PE 2020</t>
    <phoneticPr fontId="1" type="noConversion"/>
  </si>
  <si>
    <t>PE 2021</t>
    <phoneticPr fontId="1" type="noConversion"/>
  </si>
  <si>
    <t>PE 2022</t>
    <phoneticPr fontId="1" type="noConversion"/>
  </si>
  <si>
    <t>权重/PE</t>
    <phoneticPr fontId="1" type="noConversion"/>
  </si>
  <si>
    <t>权重/PE 2020</t>
    <phoneticPr fontId="1" type="noConversion"/>
  </si>
  <si>
    <t>权重/PE 2021</t>
    <phoneticPr fontId="1" type="noConversion"/>
  </si>
  <si>
    <t>权重/PE 2022</t>
    <phoneticPr fontId="1" type="noConversion"/>
  </si>
  <si>
    <t>合计</t>
    <phoneticPr fontId="1" type="noConversion"/>
  </si>
  <si>
    <t>PE, TTM</t>
    <phoneticPr fontId="1" type="noConversion"/>
  </si>
  <si>
    <t>沪深300预测PE</t>
    <phoneticPr fontId="1" type="noConversion"/>
  </si>
  <si>
    <t>000300.SH</t>
    <phoneticPr fontId="1" type="noConversion"/>
  </si>
  <si>
    <t>日期</t>
    <phoneticPr fontId="1" type="noConversion"/>
  </si>
  <si>
    <t>000069.SZ</t>
    <phoneticPr fontId="1" type="noConversion"/>
  </si>
  <si>
    <t>中联重科</t>
    <phoneticPr fontId="1" type="noConversion"/>
  </si>
  <si>
    <t>000596.SZ</t>
    <phoneticPr fontId="1" type="noConversion"/>
  </si>
  <si>
    <t>金科股份</t>
    <phoneticPr fontId="1" type="noConversion"/>
  </si>
  <si>
    <t>双汇发展</t>
    <phoneticPr fontId="1" type="noConversion"/>
  </si>
  <si>
    <t>中南建设</t>
    <phoneticPr fontId="1" type="noConversion"/>
  </si>
  <si>
    <t>浪潮信息</t>
    <phoneticPr fontId="1" type="noConversion"/>
  </si>
  <si>
    <t>002142.SZ</t>
    <phoneticPr fontId="1" type="noConversion"/>
  </si>
  <si>
    <t>宁波银行</t>
    <phoneticPr fontId="1" type="noConversion"/>
  </si>
  <si>
    <t>002202.SZ</t>
    <phoneticPr fontId="1" type="noConversion"/>
  </si>
  <si>
    <t>科大讯飞</t>
    <phoneticPr fontId="1" type="noConversion"/>
  </si>
  <si>
    <t>002475.SZ</t>
    <phoneticPr fontId="1" type="noConversion"/>
  </si>
  <si>
    <t>圆通速递</t>
    <phoneticPr fontId="1" type="noConversion"/>
  </si>
  <si>
    <t>东方证券</t>
    <phoneticPr fontId="1" type="noConversion"/>
  </si>
  <si>
    <t>指数权重</t>
    <phoneticPr fontId="1" type="noConversion"/>
  </si>
  <si>
    <t>申万宏源</t>
    <phoneticPr fontId="1" type="noConversion"/>
  </si>
  <si>
    <t>成份代码</t>
    <phoneticPr fontId="1" type="noConversion"/>
  </si>
  <si>
    <t>万科A</t>
    <phoneticPr fontId="1" type="noConversion"/>
  </si>
  <si>
    <t>中兴通讯</t>
    <phoneticPr fontId="1" type="noConversion"/>
  </si>
  <si>
    <t>申万宏源</t>
    <phoneticPr fontId="1" type="noConversion"/>
  </si>
  <si>
    <t>000338.SZ</t>
    <phoneticPr fontId="1" type="noConversion"/>
  </si>
  <si>
    <t>潍柴动力</t>
    <phoneticPr fontId="1" type="noConversion"/>
  </si>
  <si>
    <t>徐工机械</t>
    <phoneticPr fontId="1" type="noConversion"/>
  </si>
  <si>
    <t>泸州老窖</t>
    <phoneticPr fontId="1" type="noConversion"/>
  </si>
  <si>
    <t>000625.SZ</t>
    <phoneticPr fontId="1" type="noConversion"/>
  </si>
  <si>
    <t>长安汽车</t>
    <phoneticPr fontId="1" type="noConversion"/>
  </si>
  <si>
    <t>000627.SZ</t>
    <phoneticPr fontId="1" type="noConversion"/>
  </si>
  <si>
    <t>000651.SZ</t>
    <phoneticPr fontId="1" type="noConversion"/>
  </si>
  <si>
    <t>000656.SZ</t>
    <phoneticPr fontId="1" type="noConversion"/>
  </si>
  <si>
    <t>000661.SZ</t>
    <phoneticPr fontId="1" type="noConversion"/>
  </si>
  <si>
    <t>长春高新</t>
    <phoneticPr fontId="1" type="noConversion"/>
  </si>
  <si>
    <t>000671.SZ</t>
    <phoneticPr fontId="1" type="noConversion"/>
  </si>
  <si>
    <t>000703.SZ</t>
    <phoneticPr fontId="1" type="noConversion"/>
  </si>
  <si>
    <t>中信特钢</t>
    <phoneticPr fontId="1" type="noConversion"/>
  </si>
  <si>
    <t>河钢股份</t>
    <phoneticPr fontId="1" type="noConversion"/>
  </si>
  <si>
    <t>美锦能源</t>
    <phoneticPr fontId="1" type="noConversion"/>
  </si>
  <si>
    <t>000725.SZ</t>
    <phoneticPr fontId="1" type="noConversion"/>
  </si>
  <si>
    <t>京东方A</t>
    <phoneticPr fontId="1" type="noConversion"/>
  </si>
  <si>
    <t>000728.SZ</t>
    <phoneticPr fontId="1" type="noConversion"/>
  </si>
  <si>
    <t>000768.SZ</t>
    <phoneticPr fontId="1" type="noConversion"/>
  </si>
  <si>
    <t>中航飞机</t>
    <phoneticPr fontId="1" type="noConversion"/>
  </si>
  <si>
    <t>广发证券</t>
    <phoneticPr fontId="1" type="noConversion"/>
  </si>
  <si>
    <t>000783.SZ</t>
    <phoneticPr fontId="1" type="noConversion"/>
  </si>
  <si>
    <t>长江证券</t>
    <phoneticPr fontId="1" type="noConversion"/>
  </si>
  <si>
    <t>000786.SZ</t>
    <phoneticPr fontId="1" type="noConversion"/>
  </si>
  <si>
    <t>000858.SZ</t>
    <phoneticPr fontId="1" type="noConversion"/>
  </si>
  <si>
    <t>000860.SZ</t>
    <phoneticPr fontId="1" type="noConversion"/>
  </si>
  <si>
    <t>新希望</t>
    <phoneticPr fontId="1" type="noConversion"/>
  </si>
  <si>
    <t>000895.SZ</t>
    <phoneticPr fontId="1" type="noConversion"/>
  </si>
  <si>
    <t>000938.SZ</t>
    <phoneticPr fontId="1" type="noConversion"/>
  </si>
  <si>
    <t>000963.SZ</t>
    <phoneticPr fontId="1" type="noConversion"/>
  </si>
  <si>
    <t>华东医药</t>
    <phoneticPr fontId="1" type="noConversion"/>
  </si>
  <si>
    <t>000977.SZ</t>
    <phoneticPr fontId="1" type="noConversion"/>
  </si>
  <si>
    <t>001979.SZ</t>
    <phoneticPr fontId="1" type="noConversion"/>
  </si>
  <si>
    <t>招商蛇口</t>
    <phoneticPr fontId="1" type="noConversion"/>
  </si>
  <si>
    <t>002001.SZ</t>
    <phoneticPr fontId="1" type="noConversion"/>
  </si>
  <si>
    <t>002007.SZ</t>
    <phoneticPr fontId="1" type="noConversion"/>
  </si>
  <si>
    <t>华兰生物</t>
    <phoneticPr fontId="1" type="noConversion"/>
  </si>
  <si>
    <t>大族激光</t>
    <phoneticPr fontId="1" type="noConversion"/>
  </si>
  <si>
    <t>002024.SZ</t>
    <phoneticPr fontId="1" type="noConversion"/>
  </si>
  <si>
    <t>苏宁易购</t>
    <phoneticPr fontId="1" type="noConversion"/>
  </si>
  <si>
    <t>分众传媒</t>
    <phoneticPr fontId="1" type="noConversion"/>
  </si>
  <si>
    <t>002032.SZ</t>
    <phoneticPr fontId="1" type="noConversion"/>
  </si>
  <si>
    <t>苏泊尔</t>
    <phoneticPr fontId="1" type="noConversion"/>
  </si>
  <si>
    <t>002044.SZ</t>
    <phoneticPr fontId="1" type="noConversion"/>
  </si>
  <si>
    <t>美年健康</t>
    <phoneticPr fontId="1" type="noConversion"/>
  </si>
  <si>
    <t>002050.SZ</t>
    <phoneticPr fontId="1" type="noConversion"/>
  </si>
  <si>
    <t>三花智控</t>
    <phoneticPr fontId="1" type="noConversion"/>
  </si>
  <si>
    <t>002120.SZ</t>
    <phoneticPr fontId="1" type="noConversion"/>
  </si>
  <si>
    <t>002129.SZ</t>
    <phoneticPr fontId="1" type="noConversion"/>
  </si>
  <si>
    <t>中环股份</t>
    <phoneticPr fontId="1" type="noConversion"/>
  </si>
  <si>
    <t>002146.SZ</t>
    <phoneticPr fontId="1" type="noConversion"/>
  </si>
  <si>
    <t>荣盛发展</t>
    <phoneticPr fontId="1" type="noConversion"/>
  </si>
  <si>
    <t>002153.SZ</t>
    <phoneticPr fontId="1" type="noConversion"/>
  </si>
  <si>
    <t>石基信息</t>
    <phoneticPr fontId="1" type="noConversion"/>
  </si>
  <si>
    <t>002157.SZ</t>
    <phoneticPr fontId="1" type="noConversion"/>
  </si>
  <si>
    <t>正邦科技</t>
    <phoneticPr fontId="1" type="noConversion"/>
  </si>
  <si>
    <t>002179.SZ</t>
    <phoneticPr fontId="1" type="noConversion"/>
  </si>
  <si>
    <t>中航光电</t>
    <phoneticPr fontId="1" type="noConversion"/>
  </si>
  <si>
    <t>金风科技</t>
    <phoneticPr fontId="1" type="noConversion"/>
  </si>
  <si>
    <t>002230.SZ</t>
    <phoneticPr fontId="1" type="noConversion"/>
  </si>
  <si>
    <t>002236.SZ</t>
    <phoneticPr fontId="1" type="noConversion"/>
  </si>
  <si>
    <t>002241.SZ</t>
    <phoneticPr fontId="1" type="noConversion"/>
  </si>
  <si>
    <t>歌尔股份</t>
    <phoneticPr fontId="1" type="noConversion"/>
  </si>
  <si>
    <t>002252.SZ</t>
    <phoneticPr fontId="1" type="noConversion"/>
  </si>
  <si>
    <t>上海莱士</t>
    <phoneticPr fontId="1" type="noConversion"/>
  </si>
  <si>
    <t>002271.SZ</t>
    <phoneticPr fontId="1" type="noConversion"/>
  </si>
  <si>
    <t>东方雨虹</t>
    <phoneticPr fontId="1" type="noConversion"/>
  </si>
  <si>
    <t>002304.SZ</t>
    <phoneticPr fontId="1" type="noConversion"/>
  </si>
  <si>
    <t>洋河股份</t>
    <phoneticPr fontId="1" type="noConversion"/>
  </si>
  <si>
    <t>002311.SZ</t>
    <phoneticPr fontId="1" type="noConversion"/>
  </si>
  <si>
    <t>海大集团</t>
    <phoneticPr fontId="1" type="noConversion"/>
  </si>
  <si>
    <t>002352.SZ</t>
    <phoneticPr fontId="1" type="noConversion"/>
  </si>
  <si>
    <t>顺丰控股</t>
    <phoneticPr fontId="1" type="noConversion"/>
  </si>
  <si>
    <t>002371.SZ</t>
    <phoneticPr fontId="1" type="noConversion"/>
  </si>
  <si>
    <t>北方华创</t>
    <phoneticPr fontId="1" type="noConversion"/>
  </si>
  <si>
    <t>002410.SZ</t>
    <phoneticPr fontId="1" type="noConversion"/>
  </si>
  <si>
    <t>002422.SZ</t>
    <phoneticPr fontId="1" type="noConversion"/>
  </si>
  <si>
    <t>科伦药业</t>
    <phoneticPr fontId="1" type="noConversion"/>
  </si>
  <si>
    <t>002456.SZ</t>
    <phoneticPr fontId="1" type="noConversion"/>
  </si>
  <si>
    <t>欧菲光</t>
    <phoneticPr fontId="1" type="noConversion"/>
  </si>
  <si>
    <t>赣锋锂业</t>
    <phoneticPr fontId="1" type="noConversion"/>
  </si>
  <si>
    <t>002463.SZ</t>
    <phoneticPr fontId="1" type="noConversion"/>
  </si>
  <si>
    <t>沪电股份</t>
    <phoneticPr fontId="1" type="noConversion"/>
  </si>
  <si>
    <t>天齐锂业</t>
    <phoneticPr fontId="1" type="noConversion"/>
  </si>
  <si>
    <t>002468.SZ</t>
    <phoneticPr fontId="1" type="noConversion"/>
  </si>
  <si>
    <t>申通快递</t>
    <phoneticPr fontId="1" type="noConversion"/>
  </si>
  <si>
    <t>立讯精密</t>
    <phoneticPr fontId="1" type="noConversion"/>
  </si>
  <si>
    <t>002493.SZ</t>
    <phoneticPr fontId="1" type="noConversion"/>
  </si>
  <si>
    <t>荣盛石化</t>
    <phoneticPr fontId="1" type="noConversion"/>
  </si>
  <si>
    <t>002508.SZ</t>
    <phoneticPr fontId="1" type="noConversion"/>
  </si>
  <si>
    <t>老板电器</t>
    <phoneticPr fontId="1" type="noConversion"/>
  </si>
  <si>
    <t>002555.SZ</t>
    <phoneticPr fontId="1" type="noConversion"/>
  </si>
  <si>
    <t>三七互娱</t>
    <phoneticPr fontId="1" type="noConversion"/>
  </si>
  <si>
    <t>002558.SZ</t>
    <phoneticPr fontId="1" type="noConversion"/>
  </si>
  <si>
    <t>巨人网络</t>
    <phoneticPr fontId="1" type="noConversion"/>
  </si>
  <si>
    <t>002594.SZ</t>
    <phoneticPr fontId="1" type="noConversion"/>
  </si>
  <si>
    <t>比亚迪</t>
    <phoneticPr fontId="1" type="noConversion"/>
  </si>
  <si>
    <t>002601.SZ</t>
    <phoneticPr fontId="1" type="noConversion"/>
  </si>
  <si>
    <t>世纪华通</t>
    <phoneticPr fontId="1" type="noConversion"/>
  </si>
  <si>
    <t>002607.SZ</t>
    <phoneticPr fontId="1" type="noConversion"/>
  </si>
  <si>
    <t>中公教育</t>
    <phoneticPr fontId="1" type="noConversion"/>
  </si>
  <si>
    <t>002624.SZ</t>
    <phoneticPr fontId="1" type="noConversion"/>
  </si>
  <si>
    <t>完美世界</t>
    <phoneticPr fontId="1" type="noConversion"/>
  </si>
  <si>
    <t>002673.SZ</t>
    <phoneticPr fontId="1" type="noConversion"/>
  </si>
  <si>
    <t>西部证券</t>
    <phoneticPr fontId="1" type="noConversion"/>
  </si>
  <si>
    <t>002714.SZ</t>
    <phoneticPr fontId="1" type="noConversion"/>
  </si>
  <si>
    <t>牧原股份</t>
    <phoneticPr fontId="1" type="noConversion"/>
  </si>
  <si>
    <t>002736.SZ</t>
    <phoneticPr fontId="1" type="noConversion"/>
  </si>
  <si>
    <t>国信证券</t>
    <phoneticPr fontId="1" type="noConversion"/>
  </si>
  <si>
    <t>002739.SZ</t>
    <phoneticPr fontId="1" type="noConversion"/>
  </si>
  <si>
    <t>万达电影</t>
    <phoneticPr fontId="1" type="noConversion"/>
  </si>
  <si>
    <t>002773.SZ</t>
    <phoneticPr fontId="1" type="noConversion"/>
  </si>
  <si>
    <t>康弘药业</t>
    <phoneticPr fontId="1" type="noConversion"/>
  </si>
  <si>
    <t>002841.SZ</t>
    <phoneticPr fontId="1" type="noConversion"/>
  </si>
  <si>
    <t>视源股份</t>
    <phoneticPr fontId="1" type="noConversion"/>
  </si>
  <si>
    <t>深南电路</t>
    <phoneticPr fontId="1" type="noConversion"/>
  </si>
  <si>
    <t>002938.SZ</t>
    <phoneticPr fontId="1" type="noConversion"/>
  </si>
  <si>
    <t>鹏鼎控股</t>
    <phoneticPr fontId="1" type="noConversion"/>
  </si>
  <si>
    <t>002939.SZ</t>
    <phoneticPr fontId="1" type="noConversion"/>
  </si>
  <si>
    <t>长城证券</t>
    <phoneticPr fontId="1" type="noConversion"/>
  </si>
  <si>
    <t>华林证券</t>
    <phoneticPr fontId="1" type="noConversion"/>
  </si>
  <si>
    <t>002958.SZ</t>
    <phoneticPr fontId="1" type="noConversion"/>
  </si>
  <si>
    <t>青农商行</t>
    <phoneticPr fontId="1" type="noConversion"/>
  </si>
  <si>
    <t>003816.SZ</t>
    <phoneticPr fontId="1" type="noConversion"/>
  </si>
  <si>
    <t>300003.SZ</t>
    <phoneticPr fontId="1" type="noConversion"/>
  </si>
  <si>
    <t>乐普医疗</t>
    <phoneticPr fontId="1" type="noConversion"/>
  </si>
  <si>
    <t>300014.SZ</t>
    <phoneticPr fontId="1" type="noConversion"/>
  </si>
  <si>
    <t>亿纬锂能</t>
    <phoneticPr fontId="1" type="noConversion"/>
  </si>
  <si>
    <t>300015.SZ</t>
    <phoneticPr fontId="1" type="noConversion"/>
  </si>
  <si>
    <t>爱尔眼科</t>
    <phoneticPr fontId="1" type="noConversion"/>
  </si>
  <si>
    <t>300033.SZ</t>
    <phoneticPr fontId="1" type="noConversion"/>
  </si>
  <si>
    <t>同花顺</t>
    <phoneticPr fontId="1" type="noConversion"/>
  </si>
  <si>
    <t>300059.SZ</t>
    <phoneticPr fontId="1" type="noConversion"/>
  </si>
  <si>
    <t>东方财富</t>
    <phoneticPr fontId="1" type="noConversion"/>
  </si>
  <si>
    <t>300122.SZ</t>
    <phoneticPr fontId="1" type="noConversion"/>
  </si>
  <si>
    <t>智飞生物</t>
    <phoneticPr fontId="1" type="noConversion"/>
  </si>
  <si>
    <t>300124.SZ</t>
    <phoneticPr fontId="1" type="noConversion"/>
  </si>
  <si>
    <t>汇川技术</t>
    <phoneticPr fontId="1" type="noConversion"/>
  </si>
  <si>
    <t>300136.SZ</t>
    <phoneticPr fontId="1" type="noConversion"/>
  </si>
  <si>
    <t>信维通信</t>
    <phoneticPr fontId="1" type="noConversion"/>
  </si>
  <si>
    <t>300142.SZ</t>
    <phoneticPr fontId="1" type="noConversion"/>
  </si>
  <si>
    <t>沃森生物</t>
    <phoneticPr fontId="1" type="noConversion"/>
  </si>
  <si>
    <t>300144.SZ</t>
    <phoneticPr fontId="1" type="noConversion"/>
  </si>
  <si>
    <t>宋城演艺</t>
    <phoneticPr fontId="1" type="noConversion"/>
  </si>
  <si>
    <t>300347.SZ</t>
    <phoneticPr fontId="1" type="noConversion"/>
  </si>
  <si>
    <t>泰格医药</t>
    <phoneticPr fontId="1" type="noConversion"/>
  </si>
  <si>
    <t>300408.SZ</t>
    <phoneticPr fontId="1" type="noConversion"/>
  </si>
  <si>
    <t>三环集团</t>
    <phoneticPr fontId="1" type="noConversion"/>
  </si>
  <si>
    <t>300413.SZ</t>
    <phoneticPr fontId="1" type="noConversion"/>
  </si>
  <si>
    <t>芒果超媒</t>
    <phoneticPr fontId="1" type="noConversion"/>
  </si>
  <si>
    <t>300433.SZ</t>
    <phoneticPr fontId="1" type="noConversion"/>
  </si>
  <si>
    <t>蓝思科技</t>
    <phoneticPr fontId="1" type="noConversion"/>
  </si>
  <si>
    <t>300498.SZ</t>
    <phoneticPr fontId="1" type="noConversion"/>
  </si>
  <si>
    <t>温氏股份</t>
    <phoneticPr fontId="1" type="noConversion"/>
  </si>
  <si>
    <t>300601.SZ</t>
    <phoneticPr fontId="1" type="noConversion"/>
  </si>
  <si>
    <t>康泰生物</t>
    <phoneticPr fontId="1" type="noConversion"/>
  </si>
  <si>
    <t>亿联网络</t>
    <phoneticPr fontId="1" type="noConversion"/>
  </si>
  <si>
    <t>600000.SH</t>
    <phoneticPr fontId="1" type="noConversion"/>
  </si>
  <si>
    <t>浦发银行</t>
    <phoneticPr fontId="1" type="noConversion"/>
  </si>
  <si>
    <t>600004.SH</t>
    <phoneticPr fontId="1" type="noConversion"/>
  </si>
  <si>
    <t>白云机场</t>
    <phoneticPr fontId="1" type="noConversion"/>
  </si>
  <si>
    <t>600009.SH</t>
    <phoneticPr fontId="1" type="noConversion"/>
  </si>
  <si>
    <t>600010.SH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</si>
  <si>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</si>
  <si>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</si>
  <si>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</si>
  <si>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600015.SH</t>
    <phoneticPr fontId="1" type="noConversion"/>
  </si>
  <si>
    <t>600016.SH</t>
    <phoneticPr fontId="1" type="noConversion"/>
  </si>
  <si>
    <t>民生银行</t>
    <phoneticPr fontId="1" type="noConversion"/>
  </si>
  <si>
    <t>600018.SH</t>
    <phoneticPr fontId="1" type="noConversion"/>
  </si>
  <si>
    <t>上港集团</t>
    <phoneticPr fontId="1" type="noConversion"/>
  </si>
  <si>
    <t>600019.SH</t>
    <phoneticPr fontId="1" type="noConversion"/>
  </si>
  <si>
    <t>宝钢股份</t>
    <phoneticPr fontId="1" type="noConversion"/>
  </si>
  <si>
    <t>600025.SH</t>
    <phoneticPr fontId="1" type="noConversion"/>
  </si>
  <si>
    <t>华能水电</t>
    <phoneticPr fontId="1" type="noConversion"/>
  </si>
  <si>
    <t>600027.SH</t>
    <phoneticPr fontId="1" type="noConversion"/>
  </si>
  <si>
    <t>华电国际</t>
    <phoneticPr fontId="1" type="noConversion"/>
  </si>
  <si>
    <t>600028.SH</t>
    <phoneticPr fontId="1" type="noConversion"/>
  </si>
  <si>
    <t>中国石化</t>
    <phoneticPr fontId="1" type="noConversion"/>
  </si>
  <si>
    <t>600029.SH</t>
    <phoneticPr fontId="1" type="noConversion"/>
  </si>
  <si>
    <t>南方航空</t>
    <phoneticPr fontId="1" type="noConversion"/>
  </si>
  <si>
    <t>600030.SH</t>
    <phoneticPr fontId="1" type="noConversion"/>
  </si>
  <si>
    <t>中信证券</t>
    <phoneticPr fontId="1" type="noConversion"/>
  </si>
  <si>
    <t>600031.SH</t>
    <phoneticPr fontId="1" type="noConversion"/>
  </si>
  <si>
    <t>三一重工</t>
    <phoneticPr fontId="1" type="noConversion"/>
  </si>
  <si>
    <t>600036.SH</t>
    <phoneticPr fontId="1" type="noConversion"/>
  </si>
  <si>
    <t>招商银行</t>
    <phoneticPr fontId="1" type="noConversion"/>
  </si>
  <si>
    <t>600038.SH</t>
    <phoneticPr fontId="1" type="noConversion"/>
  </si>
  <si>
    <t>中直股份</t>
    <phoneticPr fontId="1" type="noConversion"/>
  </si>
  <si>
    <t>600048.SH</t>
    <phoneticPr fontId="1" type="noConversion"/>
  </si>
  <si>
    <t>600061.SH</t>
    <phoneticPr fontId="1" type="noConversion"/>
  </si>
  <si>
    <t>国投资本</t>
    <phoneticPr fontId="1" type="noConversion"/>
  </si>
  <si>
    <t>600066.SH</t>
    <phoneticPr fontId="1" type="noConversion"/>
  </si>
  <si>
    <t>宇通客车</t>
    <phoneticPr fontId="1" type="noConversion"/>
  </si>
  <si>
    <t>600068.SH</t>
    <phoneticPr fontId="1" type="noConversion"/>
  </si>
  <si>
    <t>葛洲坝</t>
    <phoneticPr fontId="1" type="noConversion"/>
  </si>
  <si>
    <t>600085.SH</t>
    <phoneticPr fontId="1" type="noConversion"/>
  </si>
  <si>
    <t>同仁堂</t>
    <phoneticPr fontId="1" type="noConversion"/>
  </si>
  <si>
    <t>600089.SH</t>
    <phoneticPr fontId="1" type="noConversion"/>
  </si>
  <si>
    <t>特变电工</t>
    <phoneticPr fontId="1" type="noConversion"/>
  </si>
  <si>
    <t>600104.SH</t>
    <phoneticPr fontId="1" type="noConversion"/>
  </si>
  <si>
    <t>上汽集团</t>
    <phoneticPr fontId="1" type="noConversion"/>
  </si>
  <si>
    <t>600109.SH</t>
    <phoneticPr fontId="1" type="noConversion"/>
  </si>
  <si>
    <t>国金证券</t>
    <phoneticPr fontId="1" type="noConversion"/>
  </si>
  <si>
    <t>北方稀土</t>
    <phoneticPr fontId="1" type="noConversion"/>
  </si>
  <si>
    <t>600115.SH</t>
    <phoneticPr fontId="1" type="noConversion"/>
  </si>
  <si>
    <t>东方航空</t>
    <phoneticPr fontId="1" type="noConversion"/>
  </si>
  <si>
    <t>600118.SH</t>
    <phoneticPr fontId="1" type="noConversion"/>
  </si>
  <si>
    <t>中国卫星</t>
    <phoneticPr fontId="1" type="noConversion"/>
  </si>
  <si>
    <t>600170.SH</t>
    <phoneticPr fontId="1" type="noConversion"/>
  </si>
  <si>
    <t>600176.SH</t>
    <phoneticPr fontId="1" type="noConversion"/>
  </si>
  <si>
    <t>600177.SH</t>
    <phoneticPr fontId="1" type="noConversion"/>
  </si>
  <si>
    <t>雅戈尔</t>
    <phoneticPr fontId="1" type="noConversion"/>
  </si>
  <si>
    <t>生益科技</t>
    <phoneticPr fontId="1" type="noConversion"/>
  </si>
  <si>
    <t>600188.SH</t>
    <phoneticPr fontId="1" type="noConversion"/>
  </si>
  <si>
    <t>兖州煤业</t>
    <phoneticPr fontId="1" type="noConversion"/>
  </si>
  <si>
    <t>600196.SH</t>
    <phoneticPr fontId="1" type="noConversion"/>
  </si>
  <si>
    <t>复星医药</t>
    <phoneticPr fontId="1" type="noConversion"/>
  </si>
  <si>
    <t>600208.SH</t>
    <phoneticPr fontId="1" type="noConversion"/>
  </si>
  <si>
    <t>新湖中宝</t>
    <phoneticPr fontId="1" type="noConversion"/>
  </si>
  <si>
    <t>600219.SH</t>
    <phoneticPr fontId="1" type="noConversion"/>
  </si>
  <si>
    <t>南山铝业</t>
    <phoneticPr fontId="1" type="noConversion"/>
  </si>
  <si>
    <t>600221.SH</t>
    <phoneticPr fontId="1" type="noConversion"/>
  </si>
  <si>
    <t>海航控股</t>
    <phoneticPr fontId="1" type="noConversion"/>
  </si>
  <si>
    <t>600233.SH</t>
    <phoneticPr fontId="1" type="noConversion"/>
  </si>
  <si>
    <t>600271.SH</t>
    <phoneticPr fontId="1" type="noConversion"/>
  </si>
  <si>
    <t>航天信息</t>
    <phoneticPr fontId="1" type="noConversion"/>
  </si>
  <si>
    <t>600276.SH</t>
    <phoneticPr fontId="1" type="noConversion"/>
  </si>
  <si>
    <t>恒瑞医药</t>
    <phoneticPr fontId="1" type="noConversion"/>
  </si>
  <si>
    <t>600297.SH</t>
    <phoneticPr fontId="1" type="noConversion"/>
  </si>
  <si>
    <t>600299.SH</t>
    <phoneticPr fontId="1" type="noConversion"/>
  </si>
  <si>
    <t>安迪苏</t>
    <phoneticPr fontId="1" type="noConversion"/>
  </si>
  <si>
    <t>600309.SH</t>
    <phoneticPr fontId="1" type="noConversion"/>
  </si>
  <si>
    <t>万华化学</t>
    <phoneticPr fontId="1" type="noConversion"/>
  </si>
  <si>
    <t>600332.SH</t>
    <phoneticPr fontId="1" type="noConversion"/>
  </si>
  <si>
    <t>白云山</t>
    <phoneticPr fontId="1" type="noConversion"/>
  </si>
  <si>
    <t>华夏幸福</t>
    <phoneticPr fontId="1" type="noConversion"/>
  </si>
  <si>
    <t>600346.SH</t>
    <phoneticPr fontId="1" type="noConversion"/>
  </si>
  <si>
    <t>恒力石化</t>
    <phoneticPr fontId="1" type="noConversion"/>
  </si>
  <si>
    <t>600352.SH</t>
    <phoneticPr fontId="1" type="noConversion"/>
  </si>
  <si>
    <t>浙江龙盛</t>
    <phoneticPr fontId="1" type="noConversion"/>
  </si>
  <si>
    <t>600362.SH</t>
    <phoneticPr fontId="1" type="noConversion"/>
  </si>
  <si>
    <t>江西铜业</t>
    <phoneticPr fontId="1" type="noConversion"/>
  </si>
  <si>
    <t>600369.SH</t>
    <phoneticPr fontId="1" type="noConversion"/>
  </si>
  <si>
    <t>西南证券</t>
    <phoneticPr fontId="1" type="noConversion"/>
  </si>
  <si>
    <t>600372.SH</t>
    <phoneticPr fontId="1" type="noConversion"/>
  </si>
  <si>
    <t>中航电子</t>
    <phoneticPr fontId="1" type="noConversion"/>
  </si>
  <si>
    <t>600383.SH</t>
    <phoneticPr fontId="1" type="noConversion"/>
  </si>
  <si>
    <t>金地集团</t>
    <phoneticPr fontId="1" type="noConversion"/>
  </si>
  <si>
    <t>600390.SH</t>
    <phoneticPr fontId="1" type="noConversion"/>
  </si>
  <si>
    <t>五矿资本</t>
    <phoneticPr fontId="1" type="noConversion"/>
  </si>
  <si>
    <t>海澜之家</t>
    <phoneticPr fontId="1" type="noConversion"/>
  </si>
  <si>
    <t>600406.SH</t>
    <phoneticPr fontId="1" type="noConversion"/>
  </si>
  <si>
    <t>国电南瑞</t>
    <phoneticPr fontId="1" type="noConversion"/>
  </si>
  <si>
    <t>600436.SH</t>
    <phoneticPr fontId="1" type="noConversion"/>
  </si>
  <si>
    <t>片仔癀</t>
    <phoneticPr fontId="1" type="noConversion"/>
  </si>
  <si>
    <t>600438.SH</t>
    <phoneticPr fontId="1" type="noConversion"/>
  </si>
  <si>
    <t>通威股份</t>
    <phoneticPr fontId="1" type="noConversion"/>
  </si>
  <si>
    <t>600482.SH</t>
    <phoneticPr fontId="1" type="noConversion"/>
  </si>
  <si>
    <t>中国动力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</si>
  <si>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</si>
  <si>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</si>
  <si>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</si>
  <si>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</si>
  <si>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600498.SH</t>
    <phoneticPr fontId="1" type="noConversion"/>
  </si>
  <si>
    <t>烽火通信</t>
    <phoneticPr fontId="1" type="noConversion"/>
  </si>
  <si>
    <t>600516.SH</t>
    <phoneticPr fontId="1" type="noConversion"/>
  </si>
  <si>
    <t>方大炭素</t>
    <phoneticPr fontId="1" type="noConversion"/>
  </si>
  <si>
    <t>600519.SH</t>
    <phoneticPr fontId="1" type="noConversion"/>
  </si>
  <si>
    <t>贵州茅台</t>
    <phoneticPr fontId="1" type="noConversion"/>
  </si>
  <si>
    <t>600522.SH</t>
    <phoneticPr fontId="1" type="noConversion"/>
  </si>
  <si>
    <t>中天科技</t>
    <phoneticPr fontId="1" type="noConversion"/>
  </si>
  <si>
    <t>600547.SH</t>
    <phoneticPr fontId="1" type="noConversion"/>
  </si>
  <si>
    <t>山东黄金</t>
    <phoneticPr fontId="1" type="noConversion"/>
  </si>
  <si>
    <t>600570.SH</t>
    <phoneticPr fontId="1" type="noConversion"/>
  </si>
  <si>
    <t>恒生电子</t>
    <phoneticPr fontId="1" type="noConversion"/>
  </si>
  <si>
    <t>600583.SH</t>
    <phoneticPr fontId="1" type="noConversion"/>
  </si>
  <si>
    <t>海油工程</t>
    <phoneticPr fontId="1" type="noConversion"/>
  </si>
  <si>
    <t>600585.SH</t>
    <phoneticPr fontId="1" type="noConversion"/>
  </si>
  <si>
    <t>海螺水泥</t>
    <phoneticPr fontId="1" type="noConversion"/>
  </si>
  <si>
    <t>600588.SH</t>
    <phoneticPr fontId="1" type="noConversion"/>
  </si>
  <si>
    <t>用友网络</t>
    <phoneticPr fontId="1" type="noConversion"/>
  </si>
  <si>
    <t>600606.SH</t>
    <phoneticPr fontId="1" type="noConversion"/>
  </si>
  <si>
    <t>绿地控股</t>
    <phoneticPr fontId="1" type="noConversion"/>
  </si>
  <si>
    <t>东方明珠</t>
    <phoneticPr fontId="1" type="noConversion"/>
  </si>
  <si>
    <t>600655.SH</t>
    <phoneticPr fontId="1" type="noConversion"/>
  </si>
  <si>
    <t>豫园股份</t>
    <phoneticPr fontId="1" type="noConversion"/>
  </si>
  <si>
    <t>600660.SH</t>
    <phoneticPr fontId="1" type="noConversion"/>
  </si>
  <si>
    <t>福耀玻璃</t>
    <phoneticPr fontId="1" type="noConversion"/>
  </si>
  <si>
    <t>600674.SH</t>
    <phoneticPr fontId="1" type="noConversion"/>
  </si>
  <si>
    <t>川投能源</t>
    <phoneticPr fontId="1" type="noConversion"/>
  </si>
  <si>
    <t>600690.SH</t>
    <phoneticPr fontId="1" type="noConversion"/>
  </si>
  <si>
    <t>海尔智家</t>
    <phoneticPr fontId="1" type="noConversion"/>
  </si>
  <si>
    <t>600703.SH</t>
    <phoneticPr fontId="1" type="noConversion"/>
  </si>
  <si>
    <t>三安光电</t>
    <phoneticPr fontId="1" type="noConversion"/>
  </si>
  <si>
    <t>600705.SH</t>
    <phoneticPr fontId="1" type="noConversion"/>
  </si>
  <si>
    <t>中航资本</t>
    <phoneticPr fontId="1" type="noConversion"/>
  </si>
  <si>
    <t>600741.SH</t>
    <phoneticPr fontId="1" type="noConversion"/>
  </si>
  <si>
    <t>华域汽车</t>
    <phoneticPr fontId="1" type="noConversion"/>
  </si>
  <si>
    <t>600745.SH</t>
    <phoneticPr fontId="1" type="noConversion"/>
  </si>
  <si>
    <t>闻泰科技</t>
    <phoneticPr fontId="1" type="noConversion"/>
  </si>
  <si>
    <t>600760.SH</t>
    <phoneticPr fontId="1" type="noConversion"/>
  </si>
  <si>
    <t>中航沈飞</t>
    <phoneticPr fontId="1" type="noConversion"/>
  </si>
  <si>
    <t>600795.SH</t>
    <phoneticPr fontId="1" type="noConversion"/>
  </si>
  <si>
    <t>国电电力</t>
    <phoneticPr fontId="1" type="noConversion"/>
  </si>
  <si>
    <t>600809.SH</t>
    <phoneticPr fontId="1" type="noConversion"/>
  </si>
  <si>
    <t>山西汾酒</t>
    <phoneticPr fontId="1" type="noConversion"/>
  </si>
  <si>
    <t>600837.SH</t>
    <phoneticPr fontId="1" type="noConversion"/>
  </si>
  <si>
    <t>海通证券</t>
    <phoneticPr fontId="1" type="noConversion"/>
  </si>
  <si>
    <t>600848.SH</t>
    <phoneticPr fontId="1" type="noConversion"/>
  </si>
  <si>
    <t>上海临港</t>
    <phoneticPr fontId="1" type="noConversion"/>
  </si>
  <si>
    <t>600867.SH</t>
    <phoneticPr fontId="1" type="noConversion"/>
  </si>
  <si>
    <t>通化东宝</t>
    <phoneticPr fontId="1" type="noConversion"/>
  </si>
  <si>
    <t>600886.SH</t>
    <phoneticPr fontId="1" type="noConversion"/>
  </si>
  <si>
    <t>国投电力</t>
    <phoneticPr fontId="1" type="noConversion"/>
  </si>
  <si>
    <t>600887.SH</t>
    <phoneticPr fontId="1" type="noConversion"/>
  </si>
  <si>
    <t>伊利股份</t>
    <phoneticPr fontId="1" type="noConversion"/>
  </si>
  <si>
    <t>600893.SH</t>
    <phoneticPr fontId="1" type="noConversion"/>
  </si>
  <si>
    <t>航发动力</t>
    <phoneticPr fontId="1" type="noConversion"/>
  </si>
  <si>
    <t>600900.SH</t>
    <phoneticPr fontId="1" type="noConversion"/>
  </si>
  <si>
    <t>长江电力</t>
    <phoneticPr fontId="1" type="noConversion"/>
  </si>
  <si>
    <t>600919.SH</t>
    <phoneticPr fontId="1" type="noConversion"/>
  </si>
  <si>
    <t>江苏银行</t>
    <phoneticPr fontId="1" type="noConversion"/>
  </si>
  <si>
    <t>600926.SH</t>
    <phoneticPr fontId="1" type="noConversion"/>
  </si>
  <si>
    <t>杭州银行</t>
    <phoneticPr fontId="1" type="noConversion"/>
  </si>
  <si>
    <t>600928.SH</t>
    <phoneticPr fontId="1" type="noConversion"/>
  </si>
  <si>
    <t>西安银行</t>
    <phoneticPr fontId="1" type="noConversion"/>
  </si>
  <si>
    <t>600958.SH</t>
    <phoneticPr fontId="1" type="noConversion"/>
  </si>
  <si>
    <t>东方证券</t>
    <phoneticPr fontId="1" type="noConversion"/>
  </si>
  <si>
    <t>600968.SH</t>
    <phoneticPr fontId="1" type="noConversion"/>
  </si>
  <si>
    <t>海油发展</t>
    <phoneticPr fontId="1" type="noConversion"/>
  </si>
  <si>
    <t>600977.SH</t>
    <phoneticPr fontId="1" type="noConversion"/>
  </si>
  <si>
    <t>中国电影</t>
    <phoneticPr fontId="1" type="noConversion"/>
  </si>
  <si>
    <t>600989.SH</t>
    <phoneticPr fontId="1" type="noConversion"/>
  </si>
  <si>
    <t>宝丰能源</t>
    <phoneticPr fontId="1" type="noConversion"/>
  </si>
  <si>
    <t>600998.SH</t>
    <phoneticPr fontId="1" type="noConversion"/>
  </si>
  <si>
    <t>九州通</t>
    <phoneticPr fontId="1" type="noConversion"/>
  </si>
  <si>
    <t>600999.SH</t>
    <phoneticPr fontId="1" type="noConversion"/>
  </si>
  <si>
    <t>招商证券</t>
    <phoneticPr fontId="1" type="noConversion"/>
  </si>
  <si>
    <t>601006.SH</t>
    <phoneticPr fontId="1" type="noConversion"/>
  </si>
  <si>
    <t>大秦铁路</t>
    <phoneticPr fontId="1" type="noConversion"/>
  </si>
  <si>
    <t>601009.SH</t>
    <phoneticPr fontId="1" type="noConversion"/>
  </si>
  <si>
    <t>南京银行</t>
    <phoneticPr fontId="1" type="noConversion"/>
  </si>
  <si>
    <t>601012.SH</t>
    <phoneticPr fontId="1" type="noConversion"/>
  </si>
  <si>
    <t>隆基股份</t>
    <phoneticPr fontId="1" type="noConversion"/>
  </si>
  <si>
    <t>601018.SH</t>
    <phoneticPr fontId="1" type="noConversion"/>
  </si>
  <si>
    <t>宁波港</t>
    <phoneticPr fontId="1" type="noConversion"/>
  </si>
  <si>
    <t>601021.SH</t>
    <phoneticPr fontId="1" type="noConversion"/>
  </si>
  <si>
    <t>春秋航空</t>
    <phoneticPr fontId="1" type="noConversion"/>
  </si>
  <si>
    <t>601066.SH</t>
    <phoneticPr fontId="1" type="noConversion"/>
  </si>
  <si>
    <t>中信建投</t>
    <phoneticPr fontId="1" type="noConversion"/>
  </si>
  <si>
    <t>601077.SH</t>
    <phoneticPr fontId="1" type="noConversion"/>
  </si>
  <si>
    <t>渝农商行</t>
    <phoneticPr fontId="1" type="noConversion"/>
  </si>
  <si>
    <t>601088.SH</t>
    <phoneticPr fontId="1" type="noConversion"/>
  </si>
  <si>
    <t>中国神华</t>
    <phoneticPr fontId="1" type="noConversion"/>
  </si>
  <si>
    <t>601100.SH</t>
    <phoneticPr fontId="1" type="noConversion"/>
  </si>
  <si>
    <t>恒立液压</t>
    <phoneticPr fontId="1" type="noConversion"/>
  </si>
  <si>
    <t>601108.SH</t>
    <phoneticPr fontId="1" type="noConversion"/>
  </si>
  <si>
    <t>财通证券</t>
    <phoneticPr fontId="1" type="noConversion"/>
  </si>
  <si>
    <t>601111.SH</t>
    <phoneticPr fontId="1" type="noConversion"/>
  </si>
  <si>
    <t>中国国航</t>
    <phoneticPr fontId="1" type="noConversion"/>
  </si>
  <si>
    <t>601117.SH</t>
    <phoneticPr fontId="1" type="noConversion"/>
  </si>
  <si>
    <t>中国化学</t>
    <phoneticPr fontId="1" type="noConversion"/>
  </si>
  <si>
    <t>601138.SH</t>
    <phoneticPr fontId="1" type="noConversion"/>
  </si>
  <si>
    <t>工业富联</t>
    <phoneticPr fontId="1" type="noConversion"/>
  </si>
  <si>
    <t>601155.SH</t>
    <phoneticPr fontId="1" type="noConversion"/>
  </si>
  <si>
    <t>新城控股</t>
    <phoneticPr fontId="1" type="noConversion"/>
  </si>
  <si>
    <t>601162.SH</t>
    <phoneticPr fontId="1" type="noConversion"/>
  </si>
  <si>
    <t>天风证券</t>
    <phoneticPr fontId="1" type="noConversion"/>
  </si>
  <si>
    <t>601166.SH</t>
    <phoneticPr fontId="1" type="noConversion"/>
  </si>
  <si>
    <t>兴业银行</t>
    <phoneticPr fontId="1" type="noConversion"/>
  </si>
  <si>
    <t>601169.SH</t>
    <phoneticPr fontId="1" type="noConversion"/>
  </si>
  <si>
    <t>北京银行</t>
    <phoneticPr fontId="1" type="noConversion"/>
  </si>
  <si>
    <t>601186.SH</t>
    <phoneticPr fontId="1" type="noConversion"/>
  </si>
  <si>
    <t>中国铁建</t>
    <phoneticPr fontId="1" type="noConversion"/>
  </si>
  <si>
    <t>601198.SH</t>
    <phoneticPr fontId="1" type="noConversion"/>
  </si>
  <si>
    <t>东兴证券</t>
    <phoneticPr fontId="1" type="noConversion"/>
  </si>
  <si>
    <t>601211.SH</t>
    <phoneticPr fontId="1" type="noConversion"/>
  </si>
  <si>
    <t>国泰君安</t>
    <phoneticPr fontId="1" type="noConversion"/>
  </si>
  <si>
    <t>601212.SH</t>
    <phoneticPr fontId="1" type="noConversion"/>
  </si>
  <si>
    <t>白银有色</t>
    <phoneticPr fontId="1" type="noConversion"/>
  </si>
  <si>
    <t>君正集团</t>
    <phoneticPr fontId="1" type="noConversion"/>
  </si>
  <si>
    <t>601225.SH</t>
    <phoneticPr fontId="1" type="noConversion"/>
  </si>
  <si>
    <t>陕西煤业</t>
    <phoneticPr fontId="1" type="noConversion"/>
  </si>
  <si>
    <t>601229.SH</t>
    <phoneticPr fontId="1" type="noConversion"/>
  </si>
  <si>
    <t>上海银行</t>
    <phoneticPr fontId="1" type="noConversion"/>
  </si>
  <si>
    <t>环旭电子</t>
    <phoneticPr fontId="1" type="noConversion"/>
  </si>
  <si>
    <t>601236.SH</t>
    <phoneticPr fontId="1" type="noConversion"/>
  </si>
  <si>
    <t>红塔证券</t>
    <phoneticPr fontId="1" type="noConversion"/>
  </si>
  <si>
    <t>601238.SH</t>
    <phoneticPr fontId="1" type="noConversion"/>
  </si>
  <si>
    <t>广汽集团</t>
    <phoneticPr fontId="1" type="noConversion"/>
  </si>
  <si>
    <t>601288.SH</t>
    <phoneticPr fontId="1" type="noConversion"/>
  </si>
  <si>
    <t>农业银行</t>
    <phoneticPr fontId="1" type="noConversion"/>
  </si>
  <si>
    <t>601298.SH</t>
    <phoneticPr fontId="1" type="noConversion"/>
  </si>
  <si>
    <t>青岛港</t>
    <phoneticPr fontId="1" type="noConversion"/>
  </si>
  <si>
    <t>601318.SH</t>
    <phoneticPr fontId="1" type="noConversion"/>
  </si>
  <si>
    <t>中国平安</t>
    <phoneticPr fontId="1" type="noConversion"/>
  </si>
  <si>
    <t>601319.SH</t>
    <phoneticPr fontId="1" type="noConversion"/>
  </si>
  <si>
    <t>中国人保</t>
    <phoneticPr fontId="1" type="noConversion"/>
  </si>
  <si>
    <t>601328.SH</t>
    <phoneticPr fontId="1" type="noConversion"/>
  </si>
  <si>
    <t>交通银行</t>
    <phoneticPr fontId="1" type="noConversion"/>
  </si>
  <si>
    <t>601336.SH</t>
    <phoneticPr fontId="1" type="noConversion"/>
  </si>
  <si>
    <t>新华保险</t>
    <phoneticPr fontId="1" type="noConversion"/>
  </si>
  <si>
    <t>601360.SH</t>
    <phoneticPr fontId="1" type="noConversion"/>
  </si>
  <si>
    <t>三六零</t>
    <phoneticPr fontId="1" type="noConversion"/>
  </si>
  <si>
    <t>601377.SH</t>
    <phoneticPr fontId="1" type="noConversion"/>
  </si>
  <si>
    <t>兴业证券</t>
    <phoneticPr fontId="1" type="noConversion"/>
  </si>
  <si>
    <t>601390.SH</t>
    <phoneticPr fontId="1" type="noConversion"/>
  </si>
  <si>
    <t>中国中铁</t>
    <phoneticPr fontId="1" type="noConversion"/>
  </si>
  <si>
    <t>601398.SH</t>
    <phoneticPr fontId="1" type="noConversion"/>
  </si>
  <si>
    <t>工商银行</t>
    <phoneticPr fontId="1" type="noConversion"/>
  </si>
  <si>
    <t>601555.SH</t>
    <phoneticPr fontId="1" type="noConversion"/>
  </si>
  <si>
    <t>东吴证券</t>
    <phoneticPr fontId="1" type="noConversion"/>
  </si>
  <si>
    <t>601577.SH</t>
    <phoneticPr fontId="1" type="noConversion"/>
  </si>
  <si>
    <t>长沙银行</t>
    <phoneticPr fontId="1" type="noConversion"/>
  </si>
  <si>
    <t>601600.SH</t>
    <phoneticPr fontId="1" type="noConversion"/>
  </si>
  <si>
    <t>中国铝业</t>
    <phoneticPr fontId="1" type="noConversion"/>
  </si>
  <si>
    <t>601601.SH</t>
    <phoneticPr fontId="1" type="noConversion"/>
  </si>
  <si>
    <t>中国太保</t>
    <phoneticPr fontId="1" type="noConversion"/>
  </si>
  <si>
    <t>601607.SH</t>
    <phoneticPr fontId="1" type="noConversion"/>
  </si>
  <si>
    <t>上海医药</t>
    <phoneticPr fontId="1" type="noConversion"/>
  </si>
  <si>
    <t>601618.SH</t>
    <phoneticPr fontId="1" type="noConversion"/>
  </si>
  <si>
    <t>中国中冶</t>
    <phoneticPr fontId="1" type="noConversion"/>
  </si>
  <si>
    <t>601628.SH</t>
    <phoneticPr fontId="1" type="noConversion"/>
  </si>
  <si>
    <t>中国人寿</t>
    <phoneticPr fontId="1" type="noConversion"/>
  </si>
  <si>
    <t>601633.SH</t>
    <phoneticPr fontId="1" type="noConversion"/>
  </si>
  <si>
    <t>长城汽车</t>
    <phoneticPr fontId="1" type="noConversion"/>
  </si>
  <si>
    <t>601658.SH</t>
    <phoneticPr fontId="1" type="noConversion"/>
  </si>
  <si>
    <t>邮储银行</t>
    <phoneticPr fontId="1" type="noConversion"/>
  </si>
  <si>
    <t>601668.SH</t>
    <phoneticPr fontId="1" type="noConversion"/>
  </si>
  <si>
    <t>中国建筑</t>
    <phoneticPr fontId="1" type="noConversion"/>
  </si>
  <si>
    <t>601669.SH</t>
    <phoneticPr fontId="1" type="noConversion"/>
  </si>
  <si>
    <t>中国电建</t>
    <phoneticPr fontId="1" type="noConversion"/>
  </si>
  <si>
    <t>601688.SH</t>
    <phoneticPr fontId="1" type="noConversion"/>
  </si>
  <si>
    <t>华泰证券</t>
    <phoneticPr fontId="1" type="noConversion"/>
  </si>
  <si>
    <t>601698.SH</t>
    <phoneticPr fontId="1" type="noConversion"/>
  </si>
  <si>
    <t>中国卫通</t>
    <phoneticPr fontId="1" type="noConversion"/>
  </si>
  <si>
    <t>601727.SH</t>
    <phoneticPr fontId="1" type="noConversion"/>
  </si>
  <si>
    <t>上海电气</t>
    <phoneticPr fontId="1" type="noConversion"/>
  </si>
  <si>
    <t>601766.SH</t>
    <phoneticPr fontId="1" type="noConversion"/>
  </si>
  <si>
    <t>中国中车</t>
    <phoneticPr fontId="1" type="noConversion"/>
  </si>
  <si>
    <t>601788.SH</t>
    <phoneticPr fontId="1" type="noConversion"/>
  </si>
  <si>
    <t>光大证券</t>
    <phoneticPr fontId="1" type="noConversion"/>
  </si>
  <si>
    <t>601800.SH</t>
    <phoneticPr fontId="1" type="noConversion"/>
  </si>
  <si>
    <t>中国交建</t>
    <phoneticPr fontId="1" type="noConversion"/>
  </si>
  <si>
    <t>601808.SH</t>
    <phoneticPr fontId="1" type="noConversion"/>
  </si>
  <si>
    <t>中海油服</t>
    <phoneticPr fontId="1" type="noConversion"/>
  </si>
  <si>
    <t>601816.SH</t>
    <phoneticPr fontId="1" type="noConversion"/>
  </si>
  <si>
    <t>京沪高铁</t>
    <phoneticPr fontId="1" type="noConversion"/>
  </si>
  <si>
    <t>601818.SH</t>
    <phoneticPr fontId="1" type="noConversion"/>
  </si>
  <si>
    <t>光大银行</t>
    <phoneticPr fontId="1" type="noConversion"/>
  </si>
  <si>
    <t>601828.SH</t>
    <phoneticPr fontId="1" type="noConversion"/>
  </si>
  <si>
    <t>美凯龙</t>
    <phoneticPr fontId="1" type="noConversion"/>
  </si>
  <si>
    <t>601838.SH</t>
    <phoneticPr fontId="1" type="noConversion"/>
  </si>
  <si>
    <t>成都银行</t>
    <phoneticPr fontId="1" type="noConversion"/>
  </si>
  <si>
    <t>601857.SH</t>
    <phoneticPr fontId="1" type="noConversion"/>
  </si>
  <si>
    <t>中国石油</t>
    <phoneticPr fontId="1" type="noConversion"/>
  </si>
  <si>
    <t>601877.SH</t>
    <phoneticPr fontId="1" type="noConversion"/>
  </si>
  <si>
    <t>正泰电器</t>
    <phoneticPr fontId="1" type="noConversion"/>
  </si>
  <si>
    <t>601878.SH</t>
    <phoneticPr fontId="1" type="noConversion"/>
  </si>
  <si>
    <t>浙商证券</t>
    <phoneticPr fontId="1" type="noConversion"/>
  </si>
  <si>
    <t>601881.SH</t>
    <phoneticPr fontId="1" type="noConversion"/>
  </si>
  <si>
    <t>中国银河</t>
    <phoneticPr fontId="1" type="noConversion"/>
  </si>
  <si>
    <t>601888.SH</t>
    <phoneticPr fontId="1" type="noConversion"/>
  </si>
  <si>
    <t>中国中免</t>
    <phoneticPr fontId="1" type="noConversion"/>
  </si>
  <si>
    <t>601898.SH</t>
    <phoneticPr fontId="1" type="noConversion"/>
  </si>
  <si>
    <t>中煤能源</t>
    <phoneticPr fontId="1" type="noConversion"/>
  </si>
  <si>
    <t>601899.SH</t>
    <phoneticPr fontId="1" type="noConversion"/>
  </si>
  <si>
    <t>紫金矿业</t>
    <phoneticPr fontId="1" type="noConversion"/>
  </si>
  <si>
    <t>601901.SH</t>
    <phoneticPr fontId="1" type="noConversion"/>
  </si>
  <si>
    <t>方正证券</t>
    <phoneticPr fontId="1" type="noConversion"/>
  </si>
  <si>
    <t>601916.SH</t>
    <phoneticPr fontId="1" type="noConversion"/>
  </si>
  <si>
    <t>浙商银行</t>
    <phoneticPr fontId="1" type="noConversion"/>
  </si>
  <si>
    <t>601919.SH</t>
    <phoneticPr fontId="1" type="noConversion"/>
  </si>
  <si>
    <t>中远海控</t>
    <phoneticPr fontId="1" type="noConversion"/>
  </si>
  <si>
    <t>601933.SH</t>
    <phoneticPr fontId="1" type="noConversion"/>
  </si>
  <si>
    <t>永辉超市</t>
    <phoneticPr fontId="1" type="noConversion"/>
  </si>
  <si>
    <t>601939.SH</t>
    <phoneticPr fontId="1" type="noConversion"/>
  </si>
  <si>
    <t>建设银行</t>
    <phoneticPr fontId="1" type="noConversion"/>
  </si>
  <si>
    <t>601985.SH</t>
    <phoneticPr fontId="1" type="noConversion"/>
  </si>
  <si>
    <t>中国核电</t>
    <phoneticPr fontId="1" type="noConversion"/>
  </si>
  <si>
    <t>601988.SH</t>
    <phoneticPr fontId="1" type="noConversion"/>
  </si>
  <si>
    <t>中国银行</t>
    <phoneticPr fontId="1" type="noConversion"/>
  </si>
  <si>
    <t>601989.SH</t>
    <phoneticPr fontId="1" type="noConversion"/>
  </si>
  <si>
    <t>中国重工</t>
    <phoneticPr fontId="1" type="noConversion"/>
  </si>
  <si>
    <t>601992.SH</t>
    <phoneticPr fontId="1" type="noConversion"/>
  </si>
  <si>
    <t>金隅集团</t>
    <phoneticPr fontId="1" type="noConversion"/>
  </si>
  <si>
    <t>601997.SH</t>
    <phoneticPr fontId="1" type="noConversion"/>
  </si>
  <si>
    <t>贵阳银行</t>
    <phoneticPr fontId="1" type="noConversion"/>
  </si>
  <si>
    <t>601998.SH</t>
    <phoneticPr fontId="1" type="noConversion"/>
  </si>
  <si>
    <t>中信银行</t>
    <phoneticPr fontId="1" type="noConversion"/>
  </si>
  <si>
    <t>603019.SH</t>
    <phoneticPr fontId="1" type="noConversion"/>
  </si>
  <si>
    <t>中科曙光</t>
    <phoneticPr fontId="1" type="noConversion"/>
  </si>
  <si>
    <t>603156.SH</t>
    <phoneticPr fontId="1" type="noConversion"/>
  </si>
  <si>
    <t>养元饮品</t>
    <phoneticPr fontId="1" type="noConversion"/>
  </si>
  <si>
    <t>603160.SH</t>
    <phoneticPr fontId="1" type="noConversion"/>
  </si>
  <si>
    <t>汇顶科技</t>
    <phoneticPr fontId="1" type="noConversion"/>
  </si>
  <si>
    <t>603259.SH</t>
    <phoneticPr fontId="1" type="noConversion"/>
  </si>
  <si>
    <t>药明康德</t>
    <phoneticPr fontId="1" type="noConversion"/>
  </si>
  <si>
    <t>603260.SH</t>
    <phoneticPr fontId="1" type="noConversion"/>
  </si>
  <si>
    <t>603288.SH</t>
    <phoneticPr fontId="1" type="noConversion"/>
  </si>
  <si>
    <t>海天味业</t>
    <phoneticPr fontId="1" type="noConversion"/>
  </si>
  <si>
    <t>603369.SH</t>
    <phoneticPr fontId="1" type="noConversion"/>
  </si>
  <si>
    <t>今世缘</t>
    <phoneticPr fontId="1" type="noConversion"/>
  </si>
  <si>
    <t>603501.SH</t>
    <phoneticPr fontId="1" type="noConversion"/>
  </si>
  <si>
    <t>603658.SH</t>
    <phoneticPr fontId="1" type="noConversion"/>
  </si>
  <si>
    <t>安图生物</t>
    <phoneticPr fontId="1" type="noConversion"/>
  </si>
  <si>
    <t>603799.SH</t>
    <phoneticPr fontId="1" type="noConversion"/>
  </si>
  <si>
    <t>华友钴业</t>
    <phoneticPr fontId="1" type="noConversion"/>
  </si>
  <si>
    <t>603833.SH</t>
    <phoneticPr fontId="1" type="noConversion"/>
  </si>
  <si>
    <t>欧派家居</t>
    <phoneticPr fontId="1" type="noConversion"/>
  </si>
  <si>
    <t>603899.SH</t>
    <phoneticPr fontId="1" type="noConversion"/>
  </si>
  <si>
    <t>晨光文具</t>
    <phoneticPr fontId="1" type="noConversion"/>
  </si>
  <si>
    <t>603986.SH</t>
    <phoneticPr fontId="1" type="noConversion"/>
  </si>
  <si>
    <t>兆易创新</t>
    <phoneticPr fontId="1" type="noConversion"/>
  </si>
  <si>
    <t>603993.SH</t>
    <phoneticPr fontId="1" type="noConversion"/>
  </si>
  <si>
    <t>洛阳钼业</t>
    <phoneticPr fontId="1" type="noConversion"/>
  </si>
  <si>
    <t>PE, TTM</t>
    <phoneticPr fontId="1" type="noConversion"/>
  </si>
  <si>
    <t>PE 2020</t>
    <phoneticPr fontId="1" type="noConversion"/>
  </si>
  <si>
    <t>截止日期</t>
    <phoneticPr fontId="1" type="noConversion"/>
  </si>
  <si>
    <t>成份名称</t>
    <phoneticPr fontId="1" type="noConversion"/>
  </si>
  <si>
    <t>顺鑫农业</t>
    <phoneticPr fontId="1" type="noConversion"/>
  </si>
  <si>
    <t>00665.HK</t>
    <phoneticPr fontId="1" type="noConversion"/>
  </si>
  <si>
    <t>惠理集团</t>
    <phoneticPr fontId="1" type="noConversion"/>
  </si>
  <si>
    <t>01788.HK</t>
    <phoneticPr fontId="1" type="noConversion"/>
  </si>
  <si>
    <t>06178.HK</t>
    <phoneticPr fontId="1" type="noConversion"/>
  </si>
  <si>
    <t>06837.HK</t>
    <phoneticPr fontId="1" type="noConversion"/>
  </si>
  <si>
    <t>06881.HK</t>
    <phoneticPr fontId="1" type="noConversion"/>
  </si>
  <si>
    <t>东财代码</t>
    <phoneticPr fontId="1" type="noConversion"/>
  </si>
  <si>
    <t>930710.CSI</t>
    <phoneticPr fontId="1" type="noConversion"/>
  </si>
  <si>
    <t>中州证券</t>
    <phoneticPr fontId="1" type="noConversion"/>
  </si>
  <si>
    <t>国泰君安国际</t>
    <phoneticPr fontId="1" type="noConversion"/>
  </si>
  <si>
    <t>02611.HK</t>
    <phoneticPr fontId="1" type="noConversion"/>
  </si>
  <si>
    <t>03908.HK</t>
    <phoneticPr fontId="1" type="noConversion"/>
  </si>
  <si>
    <t>06030.HK</t>
    <phoneticPr fontId="1" type="noConversion"/>
  </si>
  <si>
    <t>中信建投证券</t>
    <phoneticPr fontId="1" type="noConversion"/>
  </si>
  <si>
    <t>06806.HK</t>
    <phoneticPr fontId="1" type="noConversion"/>
  </si>
  <si>
    <t>HTSC</t>
    <phoneticPr fontId="1" type="noConversion"/>
  </si>
  <si>
    <t>截止日期</t>
    <phoneticPr fontId="1" type="noConversion"/>
  </si>
  <si>
    <t>指数权重</t>
    <phoneticPr fontId="1" type="noConversion"/>
  </si>
  <si>
    <t>指数贡献[点]</t>
    <phoneticPr fontId="1" type="noConversion"/>
  </si>
  <si>
    <t>00165.HK</t>
    <phoneticPr fontId="1" type="noConversion"/>
  </si>
  <si>
    <t>中国光大控股</t>
    <phoneticPr fontId="1" type="noConversion"/>
  </si>
  <si>
    <t>00388.HK</t>
    <phoneticPr fontId="1" type="noConversion"/>
  </si>
  <si>
    <t>香港交易所</t>
    <phoneticPr fontId="1" type="noConversion"/>
  </si>
  <si>
    <t>海通国际</t>
    <phoneticPr fontId="1" type="noConversion"/>
  </si>
  <si>
    <t>00697.HK</t>
    <phoneticPr fontId="1" type="noConversion"/>
  </si>
  <si>
    <t>首程控股</t>
    <phoneticPr fontId="1" type="noConversion"/>
  </si>
  <si>
    <t>00806.HK</t>
    <phoneticPr fontId="1" type="noConversion"/>
  </si>
  <si>
    <t>01359.HK</t>
    <phoneticPr fontId="1" type="noConversion"/>
  </si>
  <si>
    <t>中国信达</t>
    <phoneticPr fontId="1" type="noConversion"/>
  </si>
  <si>
    <t>01375.HK</t>
    <phoneticPr fontId="1" type="noConversion"/>
  </si>
  <si>
    <t>01776.HK</t>
    <phoneticPr fontId="1" type="noConversion"/>
  </si>
  <si>
    <t>国泰君安</t>
    <phoneticPr fontId="1" type="noConversion"/>
  </si>
  <si>
    <t>02799.HK</t>
    <phoneticPr fontId="1" type="noConversion"/>
  </si>
  <si>
    <t>中国华融</t>
    <phoneticPr fontId="1" type="noConversion"/>
  </si>
  <si>
    <t>中金公司</t>
    <phoneticPr fontId="1" type="noConversion"/>
  </si>
  <si>
    <t>03958.HK</t>
    <phoneticPr fontId="1" type="noConversion"/>
  </si>
  <si>
    <t>06066.HK</t>
    <phoneticPr fontId="1" type="noConversion"/>
  </si>
  <si>
    <t>06099.HK</t>
    <phoneticPr fontId="1" type="noConversion"/>
  </si>
  <si>
    <t>06886.HK</t>
    <phoneticPr fontId="1" type="noConversion"/>
  </si>
  <si>
    <t>PB, MRQ</t>
    <phoneticPr fontId="1" type="noConversion"/>
  </si>
  <si>
    <t>PB, MRQ</t>
    <phoneticPr fontId="1" type="noConversion"/>
  </si>
  <si>
    <t>权重/PB</t>
    <phoneticPr fontId="1" type="noConversion"/>
  </si>
  <si>
    <t>东财代码</t>
    <phoneticPr fontId="1" type="noConversion"/>
  </si>
  <si>
    <t>成份代码</t>
    <phoneticPr fontId="1" type="noConversion"/>
  </si>
  <si>
    <t>成份名称</t>
    <phoneticPr fontId="1" type="noConversion"/>
  </si>
  <si>
    <t>000001.SZ</t>
    <phoneticPr fontId="1" type="noConversion"/>
  </si>
  <si>
    <t>平安银行</t>
    <phoneticPr fontId="1" type="noConversion"/>
  </si>
  <si>
    <t>000002.SZ</t>
    <phoneticPr fontId="1" type="noConversion"/>
  </si>
  <si>
    <t>000063.SZ</t>
    <phoneticPr fontId="1" type="noConversion"/>
  </si>
  <si>
    <t>000066.SZ</t>
    <phoneticPr fontId="1" type="noConversion"/>
  </si>
  <si>
    <t>中国长城</t>
    <phoneticPr fontId="1" type="noConversion"/>
  </si>
  <si>
    <t>华侨城A</t>
    <phoneticPr fontId="1" type="noConversion"/>
  </si>
  <si>
    <t>000100.SZ</t>
    <phoneticPr fontId="1" type="noConversion"/>
  </si>
  <si>
    <t>TCL科技</t>
    <phoneticPr fontId="1" type="noConversion"/>
  </si>
  <si>
    <t>000157.SZ</t>
    <phoneticPr fontId="1" type="noConversion"/>
  </si>
  <si>
    <t>000166.SZ</t>
    <phoneticPr fontId="1" type="noConversion"/>
  </si>
  <si>
    <t>000333.SZ</t>
    <phoneticPr fontId="1" type="noConversion"/>
  </si>
  <si>
    <t>美的集团</t>
    <phoneticPr fontId="1" type="noConversion"/>
  </si>
  <si>
    <t>000425.SZ</t>
    <phoneticPr fontId="1" type="noConversion"/>
  </si>
  <si>
    <t>000538.SZ</t>
    <phoneticPr fontId="1" type="noConversion"/>
  </si>
  <si>
    <t>云南白药</t>
    <phoneticPr fontId="1" type="noConversion"/>
  </si>
  <si>
    <t>000568.SZ</t>
    <phoneticPr fontId="1" type="noConversion"/>
  </si>
  <si>
    <t>古井贡酒</t>
    <phoneticPr fontId="1" type="noConversion"/>
  </si>
  <si>
    <t>天茂集团</t>
    <phoneticPr fontId="1" type="noConversion"/>
  </si>
  <si>
    <t>格力电器</t>
    <phoneticPr fontId="1" type="noConversion"/>
  </si>
  <si>
    <t>阳光城</t>
    <phoneticPr fontId="1" type="noConversion"/>
  </si>
  <si>
    <t>恒逸石化</t>
    <phoneticPr fontId="1" type="noConversion"/>
  </si>
  <si>
    <t>000708.SZ</t>
    <phoneticPr fontId="1" type="noConversion"/>
  </si>
  <si>
    <t>000709.SZ</t>
    <phoneticPr fontId="1" type="noConversion"/>
  </si>
  <si>
    <t>000723.SZ</t>
    <phoneticPr fontId="1" type="noConversion"/>
  </si>
  <si>
    <t>国元证券</t>
    <phoneticPr fontId="1" type="noConversion"/>
  </si>
  <si>
    <t>000776.SZ</t>
    <phoneticPr fontId="1" type="noConversion"/>
  </si>
  <si>
    <t>广发证券</t>
    <phoneticPr fontId="1" type="noConversion"/>
  </si>
  <si>
    <t>北新建材</t>
    <phoneticPr fontId="1" type="noConversion"/>
  </si>
  <si>
    <t>五粮液</t>
    <phoneticPr fontId="1" type="noConversion"/>
  </si>
  <si>
    <t>000876.SZ</t>
    <phoneticPr fontId="1" type="noConversion"/>
  </si>
  <si>
    <t>紫光股份</t>
    <phoneticPr fontId="1" type="noConversion"/>
  </si>
  <si>
    <t>000961.SZ</t>
    <phoneticPr fontId="1" type="noConversion"/>
  </si>
  <si>
    <t>新和成</t>
    <phoneticPr fontId="1" type="noConversion"/>
  </si>
  <si>
    <t>002008.SZ</t>
    <phoneticPr fontId="1" type="noConversion"/>
  </si>
  <si>
    <t>002027.SZ</t>
    <phoneticPr fontId="1" type="noConversion"/>
  </si>
  <si>
    <t>韵达股份</t>
    <phoneticPr fontId="1" type="noConversion"/>
  </si>
  <si>
    <t>大华股份</t>
    <phoneticPr fontId="1" type="noConversion"/>
  </si>
  <si>
    <t>广联达</t>
    <phoneticPr fontId="1" type="noConversion"/>
  </si>
  <si>
    <t>002415.SZ</t>
    <phoneticPr fontId="1" type="noConversion"/>
  </si>
  <si>
    <t>海康威视</t>
    <phoneticPr fontId="1" type="noConversion"/>
  </si>
  <si>
    <t>002460.SZ</t>
    <phoneticPr fontId="1" type="noConversion"/>
  </si>
  <si>
    <t>002466.SZ</t>
    <phoneticPr fontId="1" type="noConversion"/>
  </si>
  <si>
    <t>龙蟒佰利</t>
    <phoneticPr fontId="1" type="noConversion"/>
  </si>
  <si>
    <t>002602.SZ</t>
    <phoneticPr fontId="1" type="noConversion"/>
  </si>
  <si>
    <t>002916.SZ</t>
    <phoneticPr fontId="1" type="noConversion"/>
  </si>
  <si>
    <t>002945.SZ</t>
    <phoneticPr fontId="1" type="noConversion"/>
  </si>
  <si>
    <t>中国广核</t>
    <phoneticPr fontId="1" type="noConversion"/>
  </si>
  <si>
    <t>300628.SZ</t>
    <phoneticPr fontId="1" type="noConversion"/>
  </si>
  <si>
    <t>上海机场</t>
    <phoneticPr fontId="1" type="noConversion"/>
  </si>
  <si>
    <t>华夏银行</t>
    <phoneticPr fontId="1" type="noConversion"/>
  </si>
  <si>
    <t>保利地产</t>
    <phoneticPr fontId="1" type="noConversion"/>
  </si>
  <si>
    <t>600050.SH</t>
    <phoneticPr fontId="1" type="noConversion"/>
  </si>
  <si>
    <t>中国联通</t>
    <phoneticPr fontId="1" type="noConversion"/>
  </si>
  <si>
    <t>600111.SH</t>
    <phoneticPr fontId="1" type="noConversion"/>
  </si>
  <si>
    <t>上海建工</t>
    <phoneticPr fontId="1" type="noConversion"/>
  </si>
  <si>
    <t>中国巨石</t>
    <phoneticPr fontId="1" type="noConversion"/>
  </si>
  <si>
    <t>600183.SH</t>
    <phoneticPr fontId="1" type="noConversion"/>
  </si>
  <si>
    <t>广汇汽车</t>
    <phoneticPr fontId="1" type="noConversion"/>
  </si>
  <si>
    <t>600340.SH</t>
    <phoneticPr fontId="1" type="noConversion"/>
  </si>
  <si>
    <t>600398.SH</t>
    <phoneticPr fontId="1" type="noConversion"/>
  </si>
  <si>
    <t>600637.SH</t>
    <phoneticPr fontId="1" type="noConversion"/>
  </si>
  <si>
    <t>601216.SH</t>
    <phoneticPr fontId="1" type="noConversion"/>
  </si>
  <si>
    <t>601231.SH</t>
    <phoneticPr fontId="1" type="noConversion"/>
  </si>
  <si>
    <t>合盛硅业</t>
    <phoneticPr fontId="1" type="noConversion"/>
  </si>
  <si>
    <t>韦尔股份</t>
    <phoneticPr fontId="1" type="noConversion"/>
  </si>
  <si>
    <t>中证香港证券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</si>
</sst>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5.2640039510699204</v>
        <stp/>
        <stp>EM_S_VAL_ESTPE_NEW</stp>
        <stp>2</stp>
        <stp>601988.SH</stp>
        <stp>2021</stp>
        <tr r="H72" s="1"/>
      </tp>
      <tp>
        <v>0</v>
        <stp/>
        <stp>EM_S_VAL_ESTPE_NEW</stp>
        <stp>2</stp>
        <stp>601989.SH</stp>
        <stp>2020</stp>
        <tr r="G127" s="1"/>
      </tp>
      <tp>
        <v>17.351081833936501</v>
        <stp/>
        <stp>EM_S_VAL_ESTPE_NEW</stp>
        <stp>2</stp>
        <stp>600989.SH</stp>
        <stp>2020</stp>
        <tr r="G286" s="1"/>
      </tp>
      <tp>
        <v>5.5281842376707004</v>
        <stp/>
        <stp>EM_S_VAL_ESTPE_NEW</stp>
        <stp>2</stp>
        <stp>601988.SH</stp>
        <stp>2020</stp>
        <tr r="G72" s="1"/>
      </tp>
      <tp>
        <v>0</v>
        <stp/>
        <stp>EM_S_VAL_ESTPE_NEW</stp>
        <stp>2</stp>
        <stp>601989.SH</stp>
        <stp>2021</stp>
        <tr r="H127" s="1"/>
      </tp>
      <tp>
        <v>14.44379435381</v>
        <stp/>
        <stp>EM_S_VAL_ESTPE_NEW</stp>
        <stp>2</stp>
        <stp>600989.SH</stp>
        <stp>2021</stp>
        <tr r="H286" s="1"/>
      </tp>
      <tp>
        <v>0</v>
        <stp/>
        <stp>EM_S_VAL_ESTPE_NEW</stp>
        <stp>2</stp>
        <stp>601989.SH</stp>
        <stp>2022</stp>
        <tr r="I127" s="1"/>
      </tp>
      <tp>
        <v>11.948431134821799</v>
        <stp/>
        <stp>EM_S_VAL_ESTPE_NEW</stp>
        <stp>2</stp>
        <stp>600989.SH</stp>
        <stp>2022</stp>
        <tr r="I286" s="1"/>
      </tp>
      <tp>
        <v>4.9115318476675096</v>
        <stp/>
        <stp>EM_S_VAL_ESTPE_NEW</stp>
        <stp>2</stp>
        <stp>601988.SH</stp>
        <stp>2022</stp>
        <tr r="I72" s="1"/>
      </tp>
      <tp>
        <v>12.797173831786299</v>
        <stp/>
        <stp>EM_S_VAL_ESTPE_NEW</stp>
        <stp>2</stp>
        <stp>601985.SH</stp>
        <stp>2020</stp>
        <tr r="G176" s="1"/>
      </tp>
      <tp>
        <v>11.457958419161301</v>
        <stp/>
        <stp>EM_S_VAL_ESTPE_NEW</stp>
        <stp>2</stp>
        <stp>601985.SH</stp>
        <stp>2021</stp>
        <tr r="H176" s="1"/>
      </tp>
      <tp>
        <v>52.917846684874597</v>
        <stp/>
        <stp>EM_S_VAL_ESTPE_NEW</stp>
        <stp>2</stp>
        <stp>603986.SH</stp>
        <stp>2022</stp>
        <tr r="I68" s="1"/>
      </tp>
      <tp>
        <v>10.468518157384899</v>
        <stp/>
        <stp>EM_S_VAL_ESTPE_NEW</stp>
        <stp>2</stp>
        <stp>601985.SH</stp>
        <stp>2022</stp>
        <tr r="I176" s="1"/>
      </tp>
      <tp>
        <v>70.687425677946806</v>
        <stp/>
        <stp>EM_S_VAL_ESTPE_NEW</stp>
        <stp>2</stp>
        <stp>603986.SH</stp>
        <stp>2021</stp>
        <tr r="H68" s="1"/>
      </tp>
      <tp>
        <v>97.971383957167504</v>
        <stp/>
        <stp>EM_S_VAL_ESTPE_NEW</stp>
        <stp>2</stp>
        <stp>603986.SH</stp>
        <stp>2020</stp>
        <tr r="G68" s="1"/>
      </tp>
      <tp>
        <v>5.3925589385375501</v>
        <stp/>
        <stp>EM_S_VAL_ESTPE_NEW</stp>
        <stp>2</stp>
        <stp>601998.SH</stp>
        <stp>2021</stp>
        <tr r="H252" s="1"/>
      </tp>
      <tp>
        <v>12.117674054638099</v>
        <stp/>
        <stp>EM_S_VAL_ESTPE_NEW</stp>
        <stp>2</stp>
        <stp>600998.SH</stp>
        <stp>2021</stp>
        <tr r="H261" s="1"/>
      </tp>
      <tp>
        <v>20.4064839287974</v>
        <stp/>
        <stp>EM_S_VAL_ESTPE_NEW</stp>
        <stp>2</stp>
        <stp>600999.SH</stp>
        <stp>2020</stp>
        <tr r="G59" s="1"/>
      </tp>
      <tp>
        <v>5.8139270495045299</v>
        <stp/>
        <stp>EM_S_VAL_ESTPE_NEW</stp>
        <stp>2</stp>
        <stp>601998.SH</stp>
        <stp>2020</stp>
        <tr r="G252" s="1"/>
      </tp>
      <tp>
        <v>12.7718583697849</v>
        <stp/>
        <stp>EM_S_VAL_ESTPE_NEW</stp>
        <stp>2</stp>
        <stp>600998.SH</stp>
        <stp>2020</stp>
        <tr r="G261" s="1"/>
      </tp>
      <tp>
        <v>17.636093210483001</v>
        <stp/>
        <stp>EM_S_VAL_ESTPE_NEW</stp>
        <stp>2</stp>
        <stp>600999.SH</stp>
        <stp>2021</stp>
        <tr r="H59" s="1"/>
      </tp>
      <tp>
        <v>15.6329939671636</v>
        <stp/>
        <stp>EM_S_VAL_ESTPE_NEW</stp>
        <stp>2</stp>
        <stp>600999.SH</stp>
        <stp>2022</stp>
        <tr r="I59" s="1"/>
      </tp>
      <tp>
        <v>4.91524612200182</v>
        <stp/>
        <stp>EM_S_VAL_ESTPE_NEW</stp>
        <stp>2</stp>
        <stp>601998.SH</stp>
        <stp>2022</stp>
        <tr r="I252" s="1"/>
      </tp>
      <tp>
        <v>9.6738420432593397</v>
        <stp/>
        <stp>EM_S_VAL_ESTPE_NEW</stp>
        <stp>2</stp>
        <stp>600998.SH</stp>
        <stp>2022</stp>
        <tr r="I261" s="1"/>
      </tp>
      <tp>
        <v>25.6255086229278</v>
        <stp/>
        <stp>EM_S_VAL_ESTPE_NEW</stp>
        <stp>2</stp>
        <stp>603993.SH</stp>
        <stp>2022</stp>
        <tr r="I167" s="1"/>
      </tp>
      <tp>
        <v>6.5860689081245596</v>
        <stp/>
        <stp>EM_S_VAL_ESTPE_NEW</stp>
        <stp>2</stp>
        <stp>601992.SH</stp>
        <stp>2022</stp>
        <tr r="I281" s="1"/>
      </tp>
      <tp>
        <v>7.4355720309111497</v>
        <stp/>
        <stp>EM_S_VAL_ESTPE_NEW</stp>
        <stp>2</stp>
        <stp>601992.SH</stp>
        <stp>2021</stp>
        <tr r="H281" s="1"/>
      </tp>
      <tp>
        <v>40.4622008621959</v>
        <stp/>
        <stp>EM_S_VAL_ESTPE_NEW</stp>
        <stp>2</stp>
        <stp>603993.SH</stp>
        <stp>2020</stp>
        <tr r="G167" s="1"/>
      </tp>
      <tp>
        <v>8.5995472220134204</v>
        <stp/>
        <stp>EM_S_VAL_ESTPE_NEW</stp>
        <stp>2</stp>
        <stp>601992.SH</stp>
        <stp>2020</stp>
        <tr r="G281" s="1"/>
      </tp>
      <tp>
        <v>30.596495290547999</v>
        <stp/>
        <stp>EM_S_VAL_ESTPE_NEW</stp>
        <stp>2</stp>
        <stp>603993.SH</stp>
        <stp>2021</stp>
        <tr r="H167" s="1"/>
      </tp>
      <tp>
        <v>3.3796746573402201</v>
        <stp/>
        <stp>EM_S_VAL_ESTPE_NEW</stp>
        <stp>2</stp>
        <stp>601997.SH</stp>
        <stp>2022</stp>
        <tr r="I236" s="1"/>
      </tp>
      <tp>
        <v>4.2796519970220199</v>
        <stp/>
        <stp>EM_S_VAL_ESTPE_NEW</stp>
        <stp>2</stp>
        <stp>601997.SH</stp>
        <stp>2020</stp>
        <tr r="G236" s="1"/>
      </tp>
      <tp>
        <v>3.8669681411602199</v>
        <stp/>
        <stp>EM_S_VAL_ESTPE_NEW</stp>
        <stp>2</stp>
        <stp>601997.SH</stp>
        <stp>2021</stp>
        <tr r="H236" s="1"/>
      </tp>
      <tp>
        <v>20.639347065681701</v>
        <stp/>
        <stp>EM_S_VAL_ESTPE_NEW</stp>
        <stp>2</stp>
        <stp>600958.SH</stp>
        <stp>2021</stp>
        <tr r="H115" s="1"/>
      </tp>
      <tp>
        <v>24.204146329214399</v>
        <stp/>
        <stp>EM_S_VAL_ESTPE_NEW</stp>
        <stp>2</stp>
        <stp>600958.SH</stp>
        <stp>2020</stp>
        <tr r="G115" s="1"/>
      </tp>
      <tp>
        <v>16.402948928479201</v>
        <stp/>
        <stp>EM_S_VAL_ESTPE_NEW</stp>
        <stp>2</stp>
        <stp>600958.SH</stp>
        <stp>2022</stp>
        <tr r="I115" s="1"/>
      </tp>
      <tp>
        <v>17.833907233053399</v>
        <stp/>
        <stp>EM_S_VAL_ESTPE_NEW</stp>
        <stp>2</stp>
        <stp>600968.SH</stp>
        <stp>2021</stp>
        <tr r="H297" s="1"/>
      </tp>
      <tp>
        <v>19.454124332238202</v>
        <stp/>
        <stp>EM_S_VAL_ESTPE_NEW</stp>
        <stp>2</stp>
        <stp>600968.SH</stp>
        <stp>2020</stp>
        <tr r="G297" s="1"/>
      </tp>
      <tp>
        <v>16.6753816293805</v>
        <stp/>
        <stp>EM_S_VAL_ESTPE_NEW</stp>
        <stp>2</stp>
        <stp>600968.SH</stp>
        <stp>2022</stp>
        <tr r="I297" s="1"/>
      </tp>
      <tp>
        <v>18.266089489490401</v>
        <stp/>
        <stp>EM_S_VAL_ESTPE_NEW</stp>
        <stp>2</stp>
        <stp>600977.SH</stp>
        <stp>2022</stp>
        <tr r="I280" s="1"/>
      </tp>
      <tp>
        <v>-68.2342872655056</v>
        <stp/>
        <stp>EM_S_VAL_ESTPE_NEW</stp>
        <stp>2</stp>
        <stp>600977.SH</stp>
        <stp>2020</stp>
        <tr r="G280" s="1"/>
      </tp>
      <tp>
        <v>22.122239807301799</v>
        <stp/>
        <stp>EM_S_VAL_ESTPE_NEW</stp>
        <stp>2</stp>
        <stp>600977.SH</stp>
        <stp>2021</stp>
        <tr r="H280" s="1"/>
      </tp>
      <tp>
        <v>0</v>
        <stp/>
        <stp>EM_S_VAL_ESTPE_NEW</stp>
        <stp>2</stp>
        <stp>601901.SH</stp>
        <stp>2020</stp>
        <tr r="G135" s="1"/>
      </tp>
      <tp>
        <v>19.757772976934401</v>
        <stp/>
        <stp>EM_S_VAL_ESTPE_NEW</stp>
        <stp>2</stp>
        <stp>600900.SH</stp>
        <stp>2021</stp>
        <tr r="H21" s="1"/>
      </tp>
      <tp>
        <v>0</v>
        <stp/>
        <stp>EM_S_VAL_ESTPE_NEW</stp>
        <stp>2</stp>
        <stp>601901.SH</stp>
        <stp>2021</stp>
        <tr r="H135" s="1"/>
      </tp>
      <tp>
        <v>19.76779875611</v>
        <stp/>
        <stp>EM_S_VAL_ESTPE_NEW</stp>
        <stp>2</stp>
        <stp>600900.SH</stp>
        <stp>2020</stp>
        <tr r="G21" s="1"/>
      </tp>
      <tp>
        <v>0</v>
        <stp/>
        <stp>EM_S_VAL_ESTPE_NEW</stp>
        <stp>2</stp>
        <stp>601901.SH</stp>
        <stp>2022</stp>
        <tr r="I135" s="1"/>
      </tp>
      <tp>
        <v>19.138873557321599</v>
        <stp/>
        <stp>EM_S_VAL_ESTPE_NEW</stp>
        <stp>2</stp>
        <stp>600900.SH</stp>
        <stp>2022</stp>
        <tr r="I21" s="1"/>
      </tp>
      <tp>
        <v>16.3862853044396</v>
        <stp/>
        <stp>EM_S_VAL_ESTPE_NEW</stp>
        <stp>2</stp>
        <stp>601919.SH</stp>
        <stp>2020</stp>
        <tr r="G118" s="1"/>
      </tp>
      <tp>
        <v>4.6587938735319501</v>
        <stp/>
        <stp>EM_S_VAL_ESTPE_NEW</stp>
        <stp>2</stp>
        <stp>600919.SH</stp>
        <stp>2020</stp>
        <tr r="G86" s="1"/>
      </tp>
      <tp>
        <v>13.279501151439799</v>
        <stp/>
        <stp>EM_S_VAL_ESTPE_NEW</stp>
        <stp>2</stp>
        <stp>601919.SH</stp>
        <stp>2021</stp>
        <tr r="H118" s="1"/>
      </tp>
      <tp>
        <v>4.2225870895240698</v>
        <stp/>
        <stp>EM_S_VAL_ESTPE_NEW</stp>
        <stp>2</stp>
        <stp>600919.SH</stp>
        <stp>2021</stp>
        <tr r="H86" s="1"/>
      </tp>
      <tp>
        <v>13.012607883013599</v>
        <stp/>
        <stp>EM_S_VAL_ESTPE_NEW</stp>
        <stp>2</stp>
        <stp>601919.SH</stp>
        <stp>2022</stp>
        <tr r="I118" s="1"/>
      </tp>
      <tp>
        <v>3.8517401789336501</v>
        <stp/>
        <stp>EM_S_VAL_ESTPE_NEW</stp>
        <stp>2</stp>
        <stp>600919.SH</stp>
        <stp>2022</stp>
        <tr r="I86" s="1"/>
      </tp>
      <tp>
        <v>5.5664486161117503</v>
        <stp/>
        <stp>EM_S_VAL_ESTPE_NEW</stp>
        <stp>2</stp>
        <stp>601916.SH</stp>
        <stp>2022</stp>
        <tr r="I288" s="1"/>
      </tp>
      <tp>
        <v>6.2458600751365196</v>
        <stp/>
        <stp>EM_S_VAL_ESTPE_NEW</stp>
        <stp>2</stp>
        <stp>601916.SH</stp>
        <stp>2021</stp>
        <tr r="H288" s="1"/>
      </tp>
      <tp>
        <v>6.7712910036742597</v>
        <stp/>
        <stp>EM_S_VAL_ESTPE_NEW</stp>
        <stp>2</stp>
        <stp>601916.SH</stp>
        <stp>2020</stp>
        <tr r="G288" s="1"/>
      </tp>
      <tp>
        <v>7.81655935938665</v>
        <stp/>
        <stp>EM_S_VAL_ESTPE_NEW</stp>
        <stp>2</stp>
        <stp>600928.SH</stp>
        <stp>2021</stp>
        <tr r="H292" s="1"/>
      </tp>
      <tp>
        <v>8.4850714252528991</v>
        <stp/>
        <stp>EM_S_VAL_ESTPE_NEW</stp>
        <stp>2</stp>
        <stp>600928.SH</stp>
        <stp>2020</stp>
        <tr r="G292" s="1"/>
      </tp>
      <tp>
        <v>6.9846076213626</v>
        <stp/>
        <stp>EM_S_VAL_ESTPE_NEW</stp>
        <stp>2</stp>
        <stp>600928.SH</stp>
        <stp>2022</stp>
        <tr r="I292" s="1"/>
      </tp>
      <tp>
        <v>7.7956786695598597</v>
        <stp/>
        <stp>EM_S_VAL_ESTPE_NEW</stp>
        <stp>2</stp>
        <stp>600926.SH</stp>
        <stp>2022</stp>
        <tr r="I164" s="1"/>
      </tp>
      <tp>
        <v>9.2314024123319207</v>
        <stp/>
        <stp>EM_S_VAL_ESTPE_NEW</stp>
        <stp>2</stp>
        <stp>600926.SH</stp>
        <stp>2021</stp>
        <tr r="H164" s="1"/>
      </tp>
      <tp>
        <v>10.7358302912754</v>
        <stp/>
        <stp>EM_S_VAL_ESTPE_NEW</stp>
        <stp>2</stp>
        <stp>600926.SH</stp>
        <stp>2020</stp>
        <tr r="G164" s="1"/>
      </tp>
      <tp>
        <v>6.5450261307808404</v>
        <stp/>
        <stp>EM_S_VAL_ESTPE_NEW</stp>
        <stp>2</stp>
        <stp>601939.SH</stp>
        <stp>2020</stp>
        <tr r="G110" s="1"/>
      </tp>
      <tp>
        <v>6.0749430226382799</v>
        <stp/>
        <stp>EM_S_VAL_ESTPE_NEW</stp>
        <stp>2</stp>
        <stp>601939.SH</stp>
        <stp>2021</stp>
        <tr r="H110" s="1"/>
      </tp>
      <tp>
        <v>5.6057475978617699</v>
        <stp/>
        <stp>EM_S_VAL_ESTPE_NEW</stp>
        <stp>2</stp>
        <stp>601939.SH</stp>
        <stp>2022</stp>
        <tr r="I110" s="1"/>
      </tp>
      <tp>
        <v>19.696188628376699</v>
        <stp/>
        <stp>EM_S_VAL_ESTPE_NEW</stp>
        <stp>2</stp>
        <stp>601933.SH</stp>
        <stp>2022</stp>
        <tr r="I158" s="1"/>
      </tp>
      <tp>
        <v>31.0324660350438</v>
        <stp/>
        <stp>EM_S_VAL_ESTPE_NEW</stp>
        <stp>2</stp>
        <stp>601933.SH</stp>
        <stp>2020</stp>
        <tr r="G158" s="1"/>
      </tp>
      <tp>
        <v>24.5478310060405</v>
        <stp/>
        <stp>EM_S_VAL_ESTPE_NEW</stp>
        <stp>2</stp>
        <stp>601933.SH</stp>
        <stp>2021</stp>
        <tr r="H158" s="1"/>
      </tp>
      <tp>
        <v>21.686527159135</v>
        <stp/>
        <stp>EM_S_VAL_ESTPE_NEW</stp>
        <stp>2</stp>
        <stp>002916.SZ</stp>
        <stp>2022</stp>
        <tr r="I227" s="1"/>
      </tp>
      <tp>
        <v>27.1466221808234</v>
        <stp/>
        <stp>EM_S_VAL_ESTPE_NEW</stp>
        <stp>2</stp>
        <stp>002916.SZ</stp>
        <stp>2021</stp>
        <tr r="H227" s="1"/>
      </tp>
      <tp>
        <v>35.036421015917597</v>
        <stp/>
        <stp>EM_S_VAL_ESTPE_NEW</stp>
        <stp>2</stp>
        <stp>002916.SZ</stp>
        <stp>2020</stp>
        <tr r="G227" s="1"/>
      </tp>
      <tp>
        <v>25.0006981993007</v>
        <stp/>
        <stp>EM_S_VAL_ESTPE_NEW</stp>
        <stp>2</stp>
        <stp>000938.SZ</stp>
        <stp>2021</stp>
        <tr r="H143" s="1"/>
      </tp>
      <tp>
        <v>30.8040014660343</v>
        <stp/>
        <stp>EM_S_VAL_ESTPE_NEW</stp>
        <stp>2</stp>
        <stp>002938.SZ</stp>
        <stp>2021</stp>
        <tr r="H253" s="1"/>
      </tp>
      <tp>
        <v>0</v>
        <stp/>
        <stp>EM_S_VAL_ESTPE_NEW</stp>
        <stp>2</stp>
        <stp>002939.SZ</stp>
        <stp>2020</stp>
        <tr r="G268" s="1"/>
      </tp>
      <tp>
        <v>30.948921153939999</v>
        <stp/>
        <stp>EM_S_VAL_ESTPE_NEW</stp>
        <stp>2</stp>
        <stp>000938.SZ</stp>
        <stp>2020</stp>
        <tr r="G143" s="1"/>
      </tp>
      <tp>
        <v>38.824947416948802</v>
        <stp/>
        <stp>EM_S_VAL_ESTPE_NEW</stp>
        <stp>2</stp>
        <stp>002938.SZ</stp>
        <stp>2020</stp>
        <tr r="G253" s="1"/>
      </tp>
      <tp>
        <v>0</v>
        <stp/>
        <stp>EM_S_VAL_ESTPE_NEW</stp>
        <stp>2</stp>
        <stp>002939.SZ</stp>
        <stp>2021</stp>
        <tr r="H268" s="1"/>
      </tp>
      <tp>
        <v>0</v>
        <stp/>
        <stp>EM_S_VAL_ESTPE_NEW</stp>
        <stp>2</stp>
        <stp>002939.SZ</stp>
        <stp>2022</stp>
        <tr r="I268" s="1"/>
      </tp>
      <tp>
        <v>20.080711173933398</v>
        <stp/>
        <stp>EM_S_VAL_ESTPE_NEW</stp>
        <stp>2</stp>
        <stp>000938.SZ</stp>
        <stp>2022</stp>
        <tr r="I143" s="1"/>
      </tp>
      <tp>
        <v>26.2127601547908</v>
        <stp/>
        <stp>EM_S_VAL_ESTPE_NEW</stp>
        <stp>2</stp>
        <stp>002938.SZ</stp>
        <stp>2022</stp>
        <tr r="I253" s="1"/>
      </tp>
      <tp>
        <v>0</v>
        <stp/>
        <stp>EM_S_VAL_ESTPE_NEW</stp>
        <stp>2</stp>
        <stp>002945.SZ</stp>
        <stp>2020</stp>
        <tr r="G300" s="1"/>
      </tp>
      <tp>
        <v>0</v>
        <stp/>
        <stp>EM_S_VAL_ESTPE_NEW</stp>
        <stp>2</stp>
        <stp>002945.SZ</stp>
        <stp>2021</stp>
        <tr r="H300" s="1"/>
      </tp>
      <tp>
        <v>0</v>
        <stp/>
        <stp>EM_S_VAL_ESTPE_NEW</stp>
        <stp>2</stp>
        <stp>002945.SZ</stp>
        <stp>2022</stp>
        <tr r="I300" s="1"/>
      </tp>
      <tp>
        <v>7.77253050042503</v>
        <stp/>
        <stp>EM_S_VAL_ESTPE_NEW</stp>
        <stp>2</stp>
        <stp>002958.SZ</stp>
        <stp>2021</stp>
        <tr r="H254" s="1"/>
      </tp>
      <tp>
        <v>8.8521357185155303</v>
        <stp/>
        <stp>EM_S_VAL_ESTPE_NEW</stp>
        <stp>2</stp>
        <stp>002958.SZ</stp>
        <stp>2020</stp>
        <tr r="G254" s="1"/>
      </tp>
      <tp>
        <v>6.8348560359842203</v>
        <stp/>
        <stp>EM_S_VAL_ESTPE_NEW</stp>
        <stp>2</stp>
        <stp>002958.SZ</stp>
        <stp>2022</stp>
        <tr r="I254" s="1"/>
      </tp>
      <tp>
        <v>5.0035196527640897</v>
        <stp/>
        <stp>EM_S_VAL_ESTPE_NEW</stp>
        <stp>2</stp>
        <stp>000961.SZ</stp>
        <stp>2020</stp>
        <tr r="G225" s="1"/>
      </tp>
      <tp>
        <v>12.975037628563699</v>
        <stp/>
        <stp>EM_S_VAL_ESTPE_NEW</stp>
        <stp>2</stp>
        <stp>000963.SZ</stp>
        <stp>2022</stp>
        <tr r="I178" s="1"/>
      </tp>
      <tp>
        <v>3.8908098946876399</v>
        <stp/>
        <stp>EM_S_VAL_ESTPE_NEW</stp>
        <stp>2</stp>
        <stp>000961.SZ</stp>
        <stp>2021</stp>
        <tr r="H225" s="1"/>
      </tp>
      <tp>
        <v>3.2615050330860198</v>
        <stp/>
        <stp>EM_S_VAL_ESTPE_NEW</stp>
        <stp>2</stp>
        <stp>000961.SZ</stp>
        <stp>2022</stp>
        <tr r="I225" s="1"/>
      </tp>
      <tp>
        <v>17.862575249655801</v>
        <stp/>
        <stp>EM_S_VAL_ESTPE_NEW</stp>
        <stp>2</stp>
        <stp>000963.SZ</stp>
        <stp>2020</stp>
        <tr r="G178" s="1"/>
      </tp>
      <tp>
        <v>15.337334626247999</v>
        <stp/>
        <stp>EM_S_VAL_ESTPE_NEW</stp>
        <stp>2</stp>
        <stp>000963.SZ</stp>
        <stp>2021</stp>
        <tr r="H178" s="1"/>
      </tp>
      <tp>
        <v>6.8229139229378504</v>
        <stp/>
        <stp>EM_S_VAL_ESTPE_NEW</stp>
        <stp>2</stp>
        <stp>001979.SZ</stp>
        <stp>2020</stp>
        <tr r="G104" s="1"/>
      </tp>
      <tp>
        <v>5.94950028465201</v>
        <stp/>
        <stp>EM_S_VAL_ESTPE_NEW</stp>
        <stp>2</stp>
        <stp>001979.SZ</stp>
        <stp>2021</stp>
        <tr r="H104" s="1"/>
      </tp>
      <tp>
        <v>5.1971830191769799</v>
        <stp/>
        <stp>EM_S_VAL_ESTPE_NEW</stp>
        <stp>2</stp>
        <stp>001979.SZ</stp>
        <stp>2022</stp>
        <tr r="I104" s="1"/>
      </tp>
      <tp>
        <v>17.980841721790998</v>
        <stp/>
        <stp>EM_S_VAL_ESTPE_NEW</stp>
        <stp>2</stp>
        <stp>000977.SZ</stp>
        <stp>2022</stp>
        <tr r="I161" s="1"/>
      </tp>
      <tp>
        <v>32.652116457841899</v>
        <stp/>
        <stp>EM_S_VAL_ESTPE_NEW</stp>
        <stp>2</stp>
        <stp>000977.SZ</stp>
        <stp>2020</stp>
        <tr r="G161" s="1"/>
      </tp>
      <tp>
        <v>23.878626103899698</v>
        <stp/>
        <stp>EM_S_VAL_ESTPE_NEW</stp>
        <stp>2</stp>
        <stp>000977.SZ</stp>
        <stp>2021</stp>
        <tr r="H161" s="1"/>
      </tp>
      <tp>
        <v>39.937573235515202</v>
        <stp/>
        <stp>EM_S_VAL_ESTPE_NEW</stp>
        <stp>2</stp>
        <stp>601888.SH</stp>
        <stp>2021</stp>
        <tr r="H20" s="1"/>
      </tp>
      <tp>
        <v>74.169119857053701</v>
        <stp/>
        <stp>EM_S_VAL_ESTPE_NEW</stp>
        <stp>2</stp>
        <stp>601888.SH</stp>
        <stp>2020</stp>
        <tr r="G20" s="1"/>
      </tp>
      <tp>
        <v>30.192184121269499</v>
        <stp/>
        <stp>EM_S_VAL_ESTPE_NEW</stp>
        <stp>2</stp>
        <stp>601888.SH</stp>
        <stp>2022</stp>
        <tr r="I20" s="1"/>
      </tp>
      <tp>
        <v>17.576603391302701</v>
        <stp/>
        <stp>EM_S_VAL_ESTPE_NEW</stp>
        <stp>2</stp>
        <stp>601881.SH</stp>
        <stp>2020</stp>
        <tr r="G251" s="1"/>
      </tp>
      <tp>
        <v>14.9077334661765</v>
        <stp/>
        <stp>EM_S_VAL_ESTPE_NEW</stp>
        <stp>2</stp>
        <stp>601881.SH</stp>
        <stp>2021</stp>
        <tr r="H251" s="1"/>
      </tp>
      <tp>
        <v>14.222097481111</v>
        <stp/>
        <stp>EM_S_VAL_ESTPE_NEW</stp>
        <stp>2</stp>
        <stp>601881.SH</stp>
        <stp>2022</stp>
        <tr r="I251" s="1"/>
      </tp>
      <tp>
        <v>24.589626257095599</v>
        <stp/>
        <stp>EM_S_VAL_ESTPE_NEW</stp>
        <stp>2</stp>
        <stp>600887.SH</stp>
        <stp>2022</stp>
        <tr r="I14" s="1"/>
      </tp>
      <tp>
        <v>10.2440235645472</v>
        <stp/>
        <stp>EM_S_VAL_ESTPE_NEW</stp>
        <stp>2</stp>
        <stp>600886.SH</stp>
        <stp>2022</stp>
        <tr r="I183" s="1"/>
      </tp>
      <tp>
        <v>11.147775117937</v>
        <stp/>
        <stp>EM_S_VAL_ESTPE_NEW</stp>
        <stp>2</stp>
        <stp>600886.SH</stp>
        <stp>2021</stp>
        <tr r="H183" s="1"/>
      </tp>
      <tp>
        <v>33.127463860849097</v>
        <stp/>
        <stp>EM_S_VAL_ESTPE_NEW</stp>
        <stp>2</stp>
        <stp>600887.SH</stp>
        <stp>2020</stp>
        <tr r="G14" s="1"/>
      </tp>
      <tp>
        <v>11.4055980358075</v>
        <stp/>
        <stp>EM_S_VAL_ESTPE_NEW</stp>
        <stp>2</stp>
        <stp>600886.SH</stp>
        <stp>2020</stp>
        <tr r="G183" s="1"/>
      </tp>
      <tp>
        <v>28.183228275060301</v>
        <stp/>
        <stp>EM_S_VAL_ESTPE_NEW</stp>
        <stp>2</stp>
        <stp>600887.SH</stp>
        <stp>2021</stp>
        <tr r="H14" s="1"/>
      </tp>
      <tp>
        <v>9.9078186418329306</v>
        <stp/>
        <stp>EM_S_VAL_ESTPE_NEW</stp>
        <stp>2</stp>
        <stp>601898.SH</stp>
        <stp>2021</stp>
        <tr r="H296" s="1"/>
      </tp>
      <tp>
        <v>31.439172327956999</v>
        <stp/>
        <stp>EM_S_VAL_ESTPE_NEW</stp>
        <stp>2</stp>
        <stp>601899.SH</stp>
        <stp>2020</stp>
        <tr r="G44" s="1"/>
      </tp>
      <tp>
        <v>64.783320869307303</v>
        <stp/>
        <stp>EM_S_VAL_ESTPE_NEW</stp>
        <stp>2</stp>
        <stp>603899.SH</stp>
        <stp>2020</stp>
        <tr r="G160" s="1"/>
      </tp>
      <tp>
        <v>11.369724350830801</v>
        <stp/>
        <stp>EM_S_VAL_ESTPE_NEW</stp>
        <stp>2</stp>
        <stp>601898.SH</stp>
        <stp>2020</stp>
        <tr r="G296" s="1"/>
      </tp>
      <tp>
        <v>22.0664893746827</v>
        <stp/>
        <stp>EM_S_VAL_ESTPE_NEW</stp>
        <stp>2</stp>
        <stp>601899.SH</stp>
        <stp>2021</stp>
        <tr r="H44" s="1"/>
      </tp>
      <tp>
        <v>51.934018261350097</v>
        <stp/>
        <stp>EM_S_VAL_ESTPE_NEW</stp>
        <stp>2</stp>
        <stp>603899.SH</stp>
        <stp>2021</stp>
        <tr r="H160" s="1"/>
      </tp>
      <tp>
        <v>16.832218713575401</v>
        <stp/>
        <stp>EM_S_VAL_ESTPE_NEW</stp>
        <stp>2</stp>
        <stp>601899.SH</stp>
        <stp>2022</stp>
        <tr r="I44" s="1"/>
      </tp>
      <tp>
        <v>41.926927576039297</v>
        <stp/>
        <stp>EM_S_VAL_ESTPE_NEW</stp>
        <stp>2</stp>
        <stp>603899.SH</stp>
        <stp>2022</stp>
        <tr r="I160" s="1"/>
      </tp>
      <tp>
        <v>8.8358473317725199</v>
        <stp/>
        <stp>EM_S_VAL_ESTPE_NEW</stp>
        <stp>2</stp>
        <stp>601898.SH</stp>
        <stp>2022</stp>
        <tr r="I296" s="1"/>
      </tp>
      <tp>
        <v>50.923875293477501</v>
        <stp/>
        <stp>EM_S_VAL_ESTPE_NEW</stp>
        <stp>2</stp>
        <stp>600893.SH</stp>
        <stp>2022</stp>
        <tr r="I123" s="1"/>
      </tp>
      <tp>
        <v>75.185968741073907</v>
        <stp/>
        <stp>EM_S_VAL_ESTPE_NEW</stp>
        <stp>2</stp>
        <stp>600893.SH</stp>
        <stp>2020</stp>
        <tr r="G123" s="1"/>
      </tp>
      <tp>
        <v>62.231258190542597</v>
        <stp/>
        <stp>EM_S_VAL_ESTPE_NEW</stp>
        <stp>2</stp>
        <stp>600893.SH</stp>
        <stp>2021</stp>
        <tr r="H123" s="1"/>
      </tp>
      <tp>
        <v>30.360267756702299</v>
        <stp/>
        <stp>EM_S_VAL_ESTPE_NEW</stp>
        <stp>2</stp>
        <stp>600848.SH</stp>
        <stp>2021</stp>
        <tr r="H260" s="1"/>
      </tp>
      <tp>
        <v>33.3857892494118</v>
        <stp/>
        <stp>EM_S_VAL_ESTPE_NEW</stp>
        <stp>2</stp>
        <stp>600848.SH</stp>
        <stp>2020</stp>
        <tr r="G260" s="1"/>
      </tp>
      <tp>
        <v>27.472930219476101</v>
        <stp/>
        <stp>EM_S_VAL_ESTPE_NEW</stp>
        <stp>2</stp>
        <stp>600848.SH</stp>
        <stp>2022</stp>
        <tr r="I260" s="1"/>
      </tp>
      <tp>
        <v>13.4536741637395</v>
        <stp/>
        <stp>EM_S_VAL_ESTPE_NEW</stp>
        <stp>2</stp>
        <stp>601857.SH</stp>
        <stp>2022</stp>
        <tr r="I117" s="1"/>
      </tp>
      <tp>
        <v>58.7888660892568</v>
        <stp/>
        <stp>EM_S_VAL_ESTPE_NEW</stp>
        <stp>2</stp>
        <stp>601857.SH</stp>
        <stp>2020</stp>
        <tr r="G117" s="1"/>
      </tp>
      <tp>
        <v>18.006120399871602</v>
        <stp/>
        <stp>EM_S_VAL_ESTPE_NEW</stp>
        <stp>2</stp>
        <stp>601857.SH</stp>
        <stp>2021</stp>
        <tr r="H117" s="1"/>
      </tp>
      <tp>
        <v>21.206589252493199</v>
        <stp/>
        <stp>EM_S_VAL_ESTPE_NEW</stp>
        <stp>2</stp>
        <stp>600867.SH</stp>
        <stp>2022</stp>
        <tr r="I211" s="1"/>
      </tp>
      <tp>
        <v>31.389154629447301</v>
        <stp/>
        <stp>EM_S_VAL_ESTPE_NEW</stp>
        <stp>2</stp>
        <stp>600867.SH</stp>
        <stp>2020</stp>
        <tr r="G211" s="1"/>
      </tp>
      <tp>
        <v>26.0029091867268</v>
        <stp/>
        <stp>EM_S_VAL_ESTPE_NEW</stp>
        <stp>2</stp>
        <stp>600867.SH</stp>
        <stp>2021</stp>
        <tr r="H211" s="1"/>
      </tp>
      <tp>
        <v>33.454621333519597</v>
        <stp/>
        <stp>EM_S_VAL_ESTPE_NEW</stp>
        <stp>2</stp>
        <stp>601878.SH</stp>
        <stp>2021</stp>
        <tr r="H175" s="1"/>
      </tp>
      <tp>
        <v>40.820219864330802</v>
        <stp/>
        <stp>EM_S_VAL_ESTPE_NEW</stp>
        <stp>2</stp>
        <stp>601878.SH</stp>
        <stp>2020</stp>
        <tr r="G175" s="1"/>
      </tp>
      <tp>
        <v>28.592821688506099</v>
        <stp/>
        <stp>EM_S_VAL_ESTPE_NEW</stp>
        <stp>2</stp>
        <stp>601878.SH</stp>
        <stp>2022</stp>
        <tr r="I175" s="1"/>
      </tp>
      <tp>
        <v>11.8650738482609</v>
        <stp/>
        <stp>EM_S_VAL_ESTPE_NEW</stp>
        <stp>2</stp>
        <stp>601877.SH</stp>
        <stp>2022</stp>
        <tr r="I139" s="1"/>
      </tp>
      <tp>
        <v>16.208248415412001</v>
        <stp/>
        <stp>EM_S_VAL_ESTPE_NEW</stp>
        <stp>2</stp>
        <stp>601877.SH</stp>
        <stp>2020</stp>
        <tr r="G139" s="1"/>
      </tp>
      <tp>
        <v>13.7731215902273</v>
        <stp/>
        <stp>EM_S_VAL_ESTPE_NEW</stp>
        <stp>2</stp>
        <stp>601877.SH</stp>
        <stp>2021</stp>
        <tr r="H139" s="1"/>
      </tp>
      <tp>
        <v>16.116255264583501</v>
        <stp/>
        <stp>EM_S_VAL_ESTPE_NEW</stp>
        <stp>2</stp>
        <stp>601808.SH</stp>
        <stp>2021</stp>
        <tr r="H295" s="1"/>
      </tp>
      <tp>
        <v>84.175701116638194</v>
        <stp/>
        <stp>EM_S_VAL_ESTPE_NEW</stp>
        <stp>2</stp>
        <stp>600809.SH</stp>
        <stp>2020</stp>
        <tr r="G75" s="1"/>
      </tp>
      <tp>
        <v>20.5861126922183</v>
        <stp/>
        <stp>EM_S_VAL_ESTPE_NEW</stp>
        <stp>2</stp>
        <stp>601808.SH</stp>
        <stp>2020</stp>
        <tr r="G295" s="1"/>
      </tp>
      <tp>
        <v>66.170367786999293</v>
        <stp/>
        <stp>EM_S_VAL_ESTPE_NEW</stp>
        <stp>2</stp>
        <stp>600809.SH</stp>
        <stp>2021</stp>
        <tr r="H75" s="1"/>
      </tp>
      <tp>
        <v>53.581421487346603</v>
        <stp/>
        <stp>EM_S_VAL_ESTPE_NEW</stp>
        <stp>2</stp>
        <stp>600809.SH</stp>
        <stp>2022</stp>
        <tr r="I75" s="1"/>
      </tp>
      <tp>
        <v>12.572008944538901</v>
        <stp/>
        <stp>EM_S_VAL_ESTPE_NEW</stp>
        <stp>2</stp>
        <stp>601808.SH</stp>
        <stp>2022</stp>
        <tr r="I295" s="1"/>
      </tp>
      <tp>
        <v>5.6603909704181401</v>
        <stp/>
        <stp>EM_S_VAL_ESTPE_NEW</stp>
        <stp>2</stp>
        <stp>601800.SH</stp>
        <stp>2021</stp>
        <tr r="H184" s="1"/>
      </tp>
      <tp>
        <v>6.3628371530599299</v>
        <stp/>
        <stp>EM_S_VAL_ESTPE_NEW</stp>
        <stp>2</stp>
        <stp>601800.SH</stp>
        <stp>2020</stp>
        <tr r="G184" s="1"/>
      </tp>
      <tp>
        <v>5.0733054547414804</v>
        <stp/>
        <stp>EM_S_VAL_ESTPE_NEW</stp>
        <stp>2</stp>
        <stp>601800.SH</stp>
        <stp>2022</stp>
        <tr r="I184" s="1"/>
      </tp>
      <tp>
        <v>5.7277212169837997</v>
        <stp/>
        <stp>EM_S_VAL_ESTPE_NEW</stp>
        <stp>2</stp>
        <stp>601818.SH</stp>
        <stp>2021</stp>
        <tr r="H76" s="1"/>
      </tp>
      <tp>
        <v>6.3112213683713696</v>
        <stp/>
        <stp>EM_S_VAL_ESTPE_NEW</stp>
        <stp>2</stp>
        <stp>601818.SH</stp>
        <stp>2020</stp>
        <tr r="G76" s="1"/>
      </tp>
      <tp>
        <v>5.4413552476466496</v>
        <stp/>
        <stp>EM_S_VAL_ESTPE_NEW</stp>
        <stp>2</stp>
        <stp>601818.SH</stp>
        <stp>2022</stp>
        <tr r="I76" s="1"/>
      </tp>
      <tp>
        <v>21.780819910228701</v>
        <stp/>
        <stp>EM_S_VAL_ESTPE_NEW</stp>
        <stp>2</stp>
        <stp>601816.SH</stp>
        <stp>2022</stp>
        <tr r="I235" s="1"/>
      </tp>
      <tp>
        <v>24.815400511159101</v>
        <stp/>
        <stp>EM_S_VAL_ESTPE_NEW</stp>
        <stp>2</stp>
        <stp>601816.SH</stp>
        <stp>2021</stp>
        <tr r="H235" s="1"/>
      </tp>
      <tp>
        <v>60.453871120543901</v>
        <stp/>
        <stp>EM_S_VAL_ESTPE_NEW</stp>
        <stp>2</stp>
        <stp>601816.SH</stp>
        <stp>2020</stp>
        <tr r="G235" s="1"/>
      </tp>
      <tp>
        <v>7.8563954033982197</v>
        <stp/>
        <stp>EM_S_VAL_ESTPE_NEW</stp>
        <stp>2</stp>
        <stp>601828.SH</stp>
        <stp>2021</stp>
        <tr r="H304" s="1"/>
      </tp>
      <tp>
        <v>10.5072172026545</v>
        <stp/>
        <stp>EM_S_VAL_ESTPE_NEW</stp>
        <stp>2</stp>
        <stp>601828.SH</stp>
        <stp>2020</stp>
        <tr r="G304" s="1"/>
      </tp>
      <tp>
        <v>6.9773306005706797</v>
        <stp/>
        <stp>EM_S_VAL_ESTPE_NEW</stp>
        <stp>2</stp>
        <stp>601828.SH</stp>
        <stp>2022</stp>
        <tr r="I304" s="1"/>
      </tp>
      <tp>
        <v>5.3813456014383201</v>
        <stp/>
        <stp>EM_S_VAL_ESTPE_NEW</stp>
        <stp>2</stp>
        <stp>601838.SH</stp>
        <stp>2021</stp>
        <tr r="H203" s="1"/>
      </tp>
      <tp>
        <v>6.1297266242476898</v>
        <stp/>
        <stp>EM_S_VAL_ESTPE_NEW</stp>
        <stp>2</stp>
        <stp>601838.SH</stp>
        <stp>2020</stp>
        <tr r="G203" s="1"/>
      </tp>
      <tp>
        <v>4.75140864005962</v>
        <stp/>
        <stp>EM_S_VAL_ESTPE_NEW</stp>
        <stp>2</stp>
        <stp>601838.SH</stp>
        <stp>2022</stp>
        <tr r="I203" s="1"/>
      </tp>
      <tp>
        <v>28.2213473245111</v>
        <stp/>
        <stp>EM_S_VAL_ESTPE_NEW</stp>
        <stp>2</stp>
        <stp>603833.SH</stp>
        <stp>2022</stp>
        <tr r="I204" s="1"/>
      </tp>
      <tp>
        <v>38.950873896998097</v>
        <stp/>
        <stp>EM_S_VAL_ESTPE_NEW</stp>
        <stp>2</stp>
        <stp>603833.SH</stp>
        <stp>2020</stp>
        <tr r="G204" s="1"/>
      </tp>
      <tp>
        <v>32.746108792391802</v>
        <stp/>
        <stp>EM_S_VAL_ESTPE_NEW</stp>
        <stp>2</stp>
        <stp>603833.SH</stp>
        <stp>2021</stp>
        <tr r="H204" s="1"/>
      </tp>
      <tp>
        <v>12.209838291975499</v>
        <stp/>
        <stp>EM_S_VAL_ESTPE_NEW</stp>
        <stp>2</stp>
        <stp>600837.SH</stp>
        <stp>2022</stp>
        <tr r="I29" s="1"/>
      </tp>
      <tp>
        <v>17.003499924787999</v>
        <stp/>
        <stp>EM_S_VAL_ESTPE_NEW</stp>
        <stp>2</stp>
        <stp>600837.SH</stp>
        <stp>2020</stp>
        <tr r="G29" s="1"/>
      </tp>
      <tp>
        <v>14.081950922333199</v>
        <stp/>
        <stp>EM_S_VAL_ESTPE_NEW</stp>
        <stp>2</stp>
        <stp>600837.SH</stp>
        <stp>2021</stp>
        <tr r="H29" s="1"/>
      </tp>
      <tp>
        <v>26.146733736041401</v>
        <stp/>
        <stp>EM_S_VAL_ESTPE_NEW</stp>
        <stp>2</stp>
        <stp>000895.SZ</stp>
        <stp>2020</stp>
        <tr r="G94" s="1"/>
      </tp>
      <tp>
        <v>22.761117895483601</v>
        <stp/>
        <stp>EM_S_VAL_ESTPE_NEW</stp>
        <stp>2</stp>
        <stp>000895.SZ</stp>
        <stp>2021</stp>
        <tr r="H94" s="1"/>
      </tp>
      <tp>
        <v>20.032671874791198</v>
        <stp/>
        <stp>EM_S_VAL_ESTPE_NEW</stp>
        <stp>2</stp>
        <stp>000895.SZ</stp>
        <stp>2022</stp>
        <tr r="I94" s="1"/>
      </tp>
      <tp>
        <v>11.570249942467299</v>
        <stp/>
        <stp>EM_S_VAL_ESTPE_NEW</stp>
        <stp>2</stp>
        <stp>003816.SZ</stp>
        <stp>2022</stp>
        <tr r="I239" s="1"/>
      </tp>
      <tp>
        <v>12.395172816088699</v>
        <stp/>
        <stp>EM_S_VAL_ESTPE_NEW</stp>
        <stp>2</stp>
        <stp>003816.SZ</stp>
        <stp>2021</stp>
        <tr r="H239" s="1"/>
      </tp>
      <tp>
        <v>12.941216406369</v>
        <stp/>
        <stp>EM_S_VAL_ESTPE_NEW</stp>
        <stp>2</stp>
        <stp>003816.SZ</stp>
        <stp>2020</stp>
        <tr r="G239" s="1"/>
      </tp>
      <tp>
        <v>41.647961069031098</v>
        <stp/>
        <stp>EM_S_VAL_ESTPE_NEW</stp>
        <stp>2</stp>
        <stp>002841.SZ</stp>
        <stp>2020</stp>
        <tr r="G179" s="1"/>
      </tp>
      <tp>
        <v>35.658672987297997</v>
        <stp/>
        <stp>EM_S_VAL_ESTPE_NEW</stp>
        <stp>2</stp>
        <stp>002841.SZ</stp>
        <stp>2021</stp>
        <tr r="H179" s="1"/>
      </tp>
      <tp>
        <v>31.063575663915302</v>
        <stp/>
        <stp>EM_S_VAL_ESTPE_NEW</stp>
        <stp>2</stp>
        <stp>002841.SZ</stp>
        <stp>2022</stp>
        <tr r="I179" s="1"/>
      </tp>
      <tp>
        <v>42.081577733027302</v>
        <stp/>
        <stp>EM_S_VAL_ESTPE_NEW</stp>
        <stp>2</stp>
        <stp>000858.SZ</stp>
        <stp>2021</stp>
        <tr r="H7" s="1"/>
      </tp>
      <tp>
        <v>50.953497365860699</v>
        <stp/>
        <stp>EM_S_VAL_ESTPE_NEW</stp>
        <stp>2</stp>
        <stp>000858.SZ</stp>
        <stp>2020</stp>
        <tr r="G7" s="1"/>
      </tp>
      <tp>
        <v>35.749652797834202</v>
        <stp/>
        <stp>EM_S_VAL_ESTPE_NEW</stp>
        <stp>2</stp>
        <stp>000858.SZ</stp>
        <stp>2022</stp>
        <tr r="I7" s="1"/>
      </tp>
      <tp>
        <v>37.314558197094698</v>
        <stp/>
        <stp>EM_S_VAL_ESTPE_NEW</stp>
        <stp>2</stp>
        <stp>000860.SZ</stp>
        <stp>2021</stp>
        <tr r="H170" s="1"/>
      </tp>
      <tp>
        <v>49.894518147698399</v>
        <stp/>
        <stp>EM_S_VAL_ESTPE_NEW</stp>
        <stp>2</stp>
        <stp>000860.SZ</stp>
        <stp>2020</stp>
        <tr r="G170" s="1"/>
      </tp>
      <tp>
        <v>29.770074261881</v>
        <stp/>
        <stp>EM_S_VAL_ESTPE_NEW</stp>
        <stp>2</stp>
        <stp>000860.SZ</stp>
        <stp>2022</stp>
        <tr r="I170" s="1"/>
      </tp>
      <tp>
        <v>8.1253212622597903</v>
        <stp/>
        <stp>EM_S_VAL_ESTPE_NEW</stp>
        <stp>2</stp>
        <stp>000876.SZ</stp>
        <stp>2022</stp>
        <tr r="I79" s="1"/>
      </tp>
      <tp>
        <v>6.9496954643939697</v>
        <stp/>
        <stp>EM_S_VAL_ESTPE_NEW</stp>
        <stp>2</stp>
        <stp>000876.SZ</stp>
        <stp>2021</stp>
        <tr r="H79" s="1"/>
      </tp>
      <tp>
        <v>10.2119339654387</v>
        <stp/>
        <stp>EM_S_VAL_ESTPE_NEW</stp>
        <stp>2</stp>
        <stp>000876.SZ</stp>
        <stp>2020</stp>
        <tr r="G79" s="1"/>
      </tp>
      <tp>
        <v>4.2042187414084902</v>
        <stp/>
        <stp>EM_S_VAL_ESTPE_NEW</stp>
        <stp>2</stp>
        <stp>600383.SH</stp>
        <stp>2022</stp>
        <tr r="I154" s="1"/>
      </tp>
      <tp>
        <v>5.6725590567278097</v>
        <stp/>
        <stp>EM_S_VAL_ESTPE_NEW</stp>
        <stp>2</stp>
        <stp>600383.SH</stp>
        <stp>2020</stp>
        <tr r="G154" s="1"/>
      </tp>
      <tp>
        <v>4.8579818828481498</v>
        <stp/>
        <stp>EM_S_VAL_ESTPE_NEW</stp>
        <stp>2</stp>
        <stp>600383.SH</stp>
        <stp>2021</stp>
        <tr r="H154" s="1"/>
      </tp>
      <tp>
        <v>5.7827101116432198</v>
        <stp/>
        <stp>EM_S_VAL_ESTPE_NEW</stp>
        <stp>2</stp>
        <stp>601398.SH</stp>
        <stp>2021</stp>
        <tr r="H22" s="1"/>
      </tp>
      <tp>
        <v>9.7172100257047394</v>
        <stp/>
        <stp>EM_S_VAL_ESTPE_NEW</stp>
        <stp>2</stp>
        <stp>600398.SH</stp>
        <stp>2021</stp>
        <tr r="H285" s="1"/>
      </tp>
      <tp>
        <v>6.1550268614373298</v>
        <stp/>
        <stp>EM_S_VAL_ESTPE_NEW</stp>
        <stp>2</stp>
        <stp>601398.SH</stp>
        <stp>2020</stp>
        <tr r="G22" s="1"/>
      </tp>
      <tp>
        <v>13.9241653507643</v>
        <stp/>
        <stp>EM_S_VAL_ESTPE_NEW</stp>
        <stp>2</stp>
        <stp>600398.SH</stp>
        <stp>2020</stp>
        <tr r="G285" s="1"/>
      </tp>
      <tp>
        <v>5.6536271687102699</v>
        <stp/>
        <stp>EM_S_VAL_ESTPE_NEW</stp>
        <stp>2</stp>
        <stp>601398.SH</stp>
        <stp>2022</stp>
        <tr r="I22" s="1"/>
      </tp>
      <tp>
        <v>8.4165524121501196</v>
        <stp/>
        <stp>EM_S_VAL_ESTPE_NEW</stp>
        <stp>2</stp>
        <stp>600398.SH</stp>
        <stp>2022</stp>
        <tr r="I285" s="1"/>
      </tp>
      <tp>
        <v>4.9050229156769403</v>
        <stp/>
        <stp>EM_S_VAL_ESTPE_NEW</stp>
        <stp>2</stp>
        <stp>601390.SH</stp>
        <stp>2021</stp>
        <tr r="H109" s="1"/>
      </tp>
      <tp>
        <v>0</v>
        <stp/>
        <stp>EM_S_VAL_ESTPE_NEW</stp>
        <stp>2</stp>
        <stp>600390.SH</stp>
        <stp>2021</stp>
        <tr r="H248" s="1"/>
      </tp>
      <tp>
        <v>5.4615603671011703</v>
        <stp/>
        <stp>EM_S_VAL_ESTPE_NEW</stp>
        <stp>2</stp>
        <stp>601390.SH</stp>
        <stp>2020</stp>
        <tr r="G109" s="1"/>
      </tp>
      <tp>
        <v>0</v>
        <stp/>
        <stp>EM_S_VAL_ESTPE_NEW</stp>
        <stp>2</stp>
        <stp>600390.SH</stp>
        <stp>2020</stp>
        <tr r="G248" s="1"/>
      </tp>
      <tp>
        <v>4.4486513060224002</v>
        <stp/>
        <stp>EM_S_VAL_ESTPE_NEW</stp>
        <stp>2</stp>
        <stp>601390.SH</stp>
        <stp>2022</stp>
        <tr r="I109" s="1"/>
      </tp>
      <tp>
        <v>0</v>
        <stp/>
        <stp>EM_S_VAL_ESTPE_NEW</stp>
        <stp>2</stp>
        <stp>600390.SH</stp>
        <stp>2022</stp>
        <tr r="I248" s="1"/>
      </tp>
      <tp>
        <v>2.7911183341418102</v>
        <stp/>
        <stp>EM_S_VAL_ESTPE_NEW</stp>
        <stp>2</stp>
        <stp>600340.SH</stp>
        <stp>2021</stp>
        <tr r="H208" s="1"/>
      </tp>
      <tp>
        <v>3.3783064153634199</v>
        <stp/>
        <stp>EM_S_VAL_ESTPE_NEW</stp>
        <stp>2</stp>
        <stp>600340.SH</stp>
        <stp>2020</stp>
        <tr r="G208" s="1"/>
      </tp>
      <tp>
        <v>2.4484489096989499</v>
        <stp/>
        <stp>EM_S_VAL_ESTPE_NEW</stp>
        <stp>2</stp>
        <stp>600340.SH</stp>
        <stp>2022</stp>
        <tr r="I208" s="1"/>
      </tp>
      <tp>
        <v>9.8257083826528593</v>
        <stp/>
        <stp>EM_S_VAL_ESTPE_NEW</stp>
        <stp>2</stp>
        <stp>600346.SH</stp>
        <stp>2022</stp>
        <tr r="I102" s="1"/>
      </tp>
      <tp>
        <v>10.9615519338012</v>
        <stp/>
        <stp>EM_S_VAL_ESTPE_NEW</stp>
        <stp>2</stp>
        <stp>600346.SH</stp>
        <stp>2021</stp>
        <tr r="H102" s="1"/>
      </tp>
      <tp>
        <v>12.8335785869152</v>
        <stp/>
        <stp>EM_S_VAL_ESTPE_NEW</stp>
        <stp>2</stp>
        <stp>600346.SH</stp>
        <stp>2020</stp>
        <tr r="G102" s="1"/>
      </tp>
      <tp>
        <v>7.9007100145230398</v>
        <stp/>
        <stp>EM_S_VAL_ESTPE_NEW</stp>
        <stp>2</stp>
        <stp>600352.SH</stp>
        <stp>2022</stp>
        <tr r="I133" s="1"/>
      </tp>
      <tp>
        <v>8.9385099542988495</v>
        <stp/>
        <stp>EM_S_VAL_ESTPE_NEW</stp>
        <stp>2</stp>
        <stp>600352.SH</stp>
        <stp>2021</stp>
        <tr r="H133" s="1"/>
      </tp>
      <tp>
        <v>10.293240611986301</v>
        <stp/>
        <stp>EM_S_VAL_ESTPE_NEW</stp>
        <stp>2</stp>
        <stp>600352.SH</stp>
        <stp>2020</stp>
        <tr r="G133" s="1"/>
      </tp>
      <tp>
        <v>0</v>
        <stp/>
        <stp>EM_S_VAL_ESTPE_NEW</stp>
        <stp>2</stp>
        <stp>600369.SH</stp>
        <stp>2020</stp>
        <tr r="G230" s="1"/>
      </tp>
      <tp>
        <v>44.803240564769403</v>
        <stp/>
        <stp>EM_S_VAL_ESTPE_NEW</stp>
        <stp>2</stp>
        <stp>603369.SH</stp>
        <stp>2020</stp>
        <tr r="G150" s="1"/>
      </tp>
      <tp>
        <v>0</v>
        <stp/>
        <stp>EM_S_VAL_ESTPE_NEW</stp>
        <stp>2</stp>
        <stp>600369.SH</stp>
        <stp>2021</stp>
        <tr r="H230" s="1"/>
      </tp>
      <tp>
        <v>36.277457943530798</v>
        <stp/>
        <stp>EM_S_VAL_ESTPE_NEW</stp>
        <stp>2</stp>
        <stp>603369.SH</stp>
        <stp>2021</stp>
        <tr r="H150" s="1"/>
      </tp>
      <tp>
        <v>0</v>
        <stp/>
        <stp>EM_S_VAL_ESTPE_NEW</stp>
        <stp>2</stp>
        <stp>600369.SH</stp>
        <stp>2022</stp>
        <tr r="I230" s="1"/>
      </tp>
      <tp>
        <v>29.341631191129501</v>
        <stp/>
        <stp>EM_S_VAL_ESTPE_NEW</stp>
        <stp>2</stp>
        <stp>603369.SH</stp>
        <stp>2022</stp>
        <tr r="I150" s="1"/>
      </tp>
      <tp>
        <v>26.1991243104099</v>
        <stp/>
        <stp>EM_S_VAL_ESTPE_NEW</stp>
        <stp>2</stp>
        <stp>601360.SH</stp>
        <stp>2021</stp>
        <tr r="H250" s="1"/>
      </tp>
      <tp>
        <v>30.3113333165625</v>
        <stp/>
        <stp>EM_S_VAL_ESTPE_NEW</stp>
        <stp>2</stp>
        <stp>601360.SH</stp>
        <stp>2020</stp>
        <tr r="G250" s="1"/>
      </tp>
      <tp>
        <v>16.215907682512501</v>
        <stp/>
        <stp>EM_S_VAL_ESTPE_NEW</stp>
        <stp>2</stp>
        <stp>600362.SH</stp>
        <stp>2022</stp>
        <tr r="I247" s="1"/>
      </tp>
      <tp>
        <v>20.9505243655321</v>
        <stp/>
        <stp>EM_S_VAL_ESTPE_NEW</stp>
        <stp>2</stp>
        <stp>600362.SH</stp>
        <stp>2021</stp>
        <tr r="H247" s="1"/>
      </tp>
      <tp>
        <v>22.772805892210201</v>
        <stp/>
        <stp>EM_S_VAL_ESTPE_NEW</stp>
        <stp>2</stp>
        <stp>601360.SH</stp>
        <stp>2022</stp>
        <tr r="I250" s="1"/>
      </tp>
      <tp>
        <v>26.6975932762907</v>
        <stp/>
        <stp>EM_S_VAL_ESTPE_NEW</stp>
        <stp>2</stp>
        <stp>600362.SH</stp>
        <stp>2020</stp>
        <tr r="G247" s="1"/>
      </tp>
      <tp>
        <v>31.889755418204199</v>
        <stp/>
        <stp>EM_S_VAL_ESTPE_NEW</stp>
        <stp>2</stp>
        <stp>600372.SH</stp>
        <stp>2022</stp>
        <tr r="I269" s="1"/>
      </tp>
      <tp>
        <v>37.454482979199803</v>
        <stp/>
        <stp>EM_S_VAL_ESTPE_NEW</stp>
        <stp>2</stp>
        <stp>600372.SH</stp>
        <stp>2021</stp>
        <tr r="H269" s="1"/>
      </tp>
      <tp>
        <v>44.136870536987402</v>
        <stp/>
        <stp>EM_S_VAL_ESTPE_NEW</stp>
        <stp>2</stp>
        <stp>600372.SH</stp>
        <stp>2020</stp>
        <tr r="G269" s="1"/>
      </tp>
      <tp>
        <v>13.9121090104081</v>
        <stp/>
        <stp>EM_S_VAL_ESTPE_NEW</stp>
        <stp>2</stp>
        <stp>601377.SH</stp>
        <stp>2022</stp>
        <tr r="I116" s="1"/>
      </tp>
      <tp>
        <v>17.9642282963461</v>
        <stp/>
        <stp>EM_S_VAL_ESTPE_NEW</stp>
        <stp>2</stp>
        <stp>601377.SH</stp>
        <stp>2020</stp>
        <tr r="G116" s="1"/>
      </tp>
      <tp>
        <v>15.731896493668399</v>
        <stp/>
        <stp>EM_S_VAL_ESTPE_NEW</stp>
        <stp>2</stp>
        <stp>601377.SH</stp>
        <stp>2021</stp>
        <tr r="H116" s="1"/>
      </tp>
      <tp>
        <v>33.228694096836797</v>
        <stp/>
        <stp>EM_S_VAL_ESTPE_NEW</stp>
        <stp>2</stp>
        <stp>600309.SH</stp>
        <stp>2020</stp>
        <tr r="G28" s="1"/>
      </tp>
      <tp>
        <v>21.867622885375699</v>
        <stp/>
        <stp>EM_S_VAL_ESTPE_NEW</stp>
        <stp>2</stp>
        <stp>600309.SH</stp>
        <stp>2021</stp>
        <tr r="H28" s="1"/>
      </tp>
      <tp>
        <v>18.376347848067599</v>
        <stp/>
        <stp>EM_S_VAL_ESTPE_NEW</stp>
        <stp>2</stp>
        <stp>600309.SH</stp>
        <stp>2022</stp>
        <tr r="I28" s="1"/>
      </tp>
      <tp>
        <v>9.2287939991658305</v>
        <stp/>
        <stp>EM_S_VAL_ESTPE_NEW</stp>
        <stp>2</stp>
        <stp>601318.SH</stp>
        <stp>2021</stp>
        <tr r="H5" s="1"/>
      </tp>
      <tp>
        <v>13.0574981273486</v>
        <stp/>
        <stp>EM_S_VAL_ESTPE_NEW</stp>
        <stp>2</stp>
        <stp>601319.SH</stp>
        <stp>2020</stp>
        <tr r="G263" s="1"/>
      </tp>
      <tp>
        <v>11.3791142369413</v>
        <stp/>
        <stp>EM_S_VAL_ESTPE_NEW</stp>
        <stp>2</stp>
        <stp>601318.SH</stp>
        <stp>2020</stp>
        <tr r="G5" s="1"/>
      </tp>
      <tp>
        <v>11.041077346656699</v>
        <stp/>
        <stp>EM_S_VAL_ESTPE_NEW</stp>
        <stp>2</stp>
        <stp>601319.SH</stp>
        <stp>2021</stp>
        <tr r="H263" s="1"/>
      </tp>
      <tp>
        <v>9.3184585313632002</v>
        <stp/>
        <stp>EM_S_VAL_ESTPE_NEW</stp>
        <stp>2</stp>
        <stp>601319.SH</stp>
        <stp>2022</stp>
        <tr r="I263" s="1"/>
      </tp>
      <tp>
        <v>7.7979120787877099</v>
        <stp/>
        <stp>EM_S_VAL_ESTPE_NEW</stp>
        <stp>2</stp>
        <stp>601318.SH</stp>
        <stp>2022</stp>
        <tr r="I5" s="1"/>
      </tp>
      <tp>
        <v>4.49411336609064</v>
        <stp/>
        <stp>EM_S_VAL_ESTPE_NEW</stp>
        <stp>2</stp>
        <stp>601328.SH</stp>
        <stp>2021</stp>
        <tr r="H33" s="1"/>
      </tp>
      <tp>
        <v>4.7659823225832803</v>
        <stp/>
        <stp>EM_S_VAL_ESTPE_NEW</stp>
        <stp>2</stp>
        <stp>601328.SH</stp>
        <stp>2020</stp>
        <tr r="G33" s="1"/>
      </tp>
      <tp>
        <v>4.2613166559952198</v>
        <stp/>
        <stp>EM_S_VAL_ESTPE_NEW</stp>
        <stp>2</stp>
        <stp>601328.SH</stp>
        <stp>2022</stp>
        <tr r="I33" s="1"/>
      </tp>
      <tp>
        <v>0</v>
        <stp/>
        <stp>EM_S_VAL_ESTPE_NEW</stp>
        <stp>2</stp>
        <stp>600332.SH</stp>
        <stp>2022</stp>
        <tr r="I229" s="1"/>
      </tp>
      <tp>
        <v>14.371137746335799</v>
        <stp/>
        <stp>EM_S_VAL_ESTPE_NEW</stp>
        <stp>2</stp>
        <stp>600332.SH</stp>
        <stp>2021</stp>
        <tr r="H229" s="1"/>
      </tp>
      <tp>
        <v>16.673446420932098</v>
        <stp/>
        <stp>EM_S_VAL_ESTPE_NEW</stp>
        <stp>2</stp>
        <stp>600332.SH</stp>
        <stp>2020</stp>
        <tr r="G229" s="1"/>
      </tp>
      <tp>
        <v>8.7509728647998895</v>
        <stp/>
        <stp>EM_S_VAL_ESTPE_NEW</stp>
        <stp>2</stp>
        <stp>601336.SH</stp>
        <stp>2022</stp>
        <tr r="I96" s="1"/>
      </tp>
      <tp>
        <v>10.8786712671843</v>
        <stp/>
        <stp>EM_S_VAL_ESTPE_NEW</stp>
        <stp>2</stp>
        <stp>601336.SH</stp>
        <stp>2021</stp>
        <tr r="H96" s="1"/>
      </tp>
      <tp>
        <v>13.260875619102</v>
        <stp/>
        <stp>EM_S_VAL_ESTPE_NEW</stp>
        <stp>2</stp>
        <stp>601336.SH</stp>
        <stp>2020</stp>
        <tr r="G96" s="1"/>
      </tp>
      <tp>
        <v>31.0782805705886</v>
        <stp/>
        <stp>EM_S_VAL_ESTPE_NEW</stp>
        <stp>2</stp>
        <stp>002304.SZ</stp>
        <stp>2021</stp>
        <tr r="H40" s="1"/>
      </tp>
      <tp>
        <v>35.628862512191198</v>
        <stp/>
        <stp>EM_S_VAL_ESTPE_NEW</stp>
        <stp>2</stp>
        <stp>002304.SZ</stp>
        <stp>2020</stp>
        <tr r="G40" s="1"/>
      </tp>
      <tp>
        <v>27.242222132951099</v>
        <stp/>
        <stp>EM_S_VAL_ESTPE_NEW</stp>
        <stp>2</stp>
        <stp>002304.SZ</stp>
        <stp>2022</stp>
        <tr r="I40" s="1"/>
      </tp>
      <tp>
        <v>36.212565781031799</v>
        <stp/>
        <stp>EM_S_VAL_ESTPE_NEW</stp>
        <stp>2</stp>
        <stp>002311.SZ</stp>
        <stp>2020</stp>
        <tr r="G99" s="1"/>
      </tp>
      <tp>
        <v>28.668261165006601</v>
        <stp/>
        <stp>EM_S_VAL_ESTPE_NEW</stp>
        <stp>2</stp>
        <stp>002311.SZ</stp>
        <stp>2021</stp>
        <tr r="H99" s="1"/>
      </tp>
      <tp>
        <v>25.173527642565801</v>
        <stp/>
        <stp>EM_S_VAL_ESTPE_NEW</stp>
        <stp>2</stp>
        <stp>002311.SZ</stp>
        <stp>2022</stp>
        <tr r="I99" s="1"/>
      </tp>
      <tp>
        <v>12.094655825037</v>
        <stp/>
        <stp>EM_S_VAL_ESTPE_NEW</stp>
        <stp>2</stp>
        <stp>000338.SZ</stp>
        <stp>2021</stp>
        <tr r="H62" s="1"/>
      </tp>
      <tp>
        <v>13.393168494628201</v>
        <stp/>
        <stp>EM_S_VAL_ESTPE_NEW</stp>
        <stp>2</stp>
        <stp>000338.SZ</stp>
        <stp>2020</stp>
        <tr r="G62" s="1"/>
      </tp>
      <tp>
        <v>11.1424898190046</v>
        <stp/>
        <stp>EM_S_VAL_ESTPE_NEW</stp>
        <stp>2</stp>
        <stp>000338.SZ</stp>
        <stp>2022</stp>
        <tr r="I62" s="1"/>
      </tp>
      <tp>
        <v>19.529766003098999</v>
        <stp/>
        <stp>EM_S_VAL_ESTPE_NEW</stp>
        <stp>2</stp>
        <stp>000333.SZ</stp>
        <stp>2022</stp>
        <tr r="I9" s="1"/>
      </tp>
      <tp>
        <v>25.1453460586422</v>
        <stp/>
        <stp>EM_S_VAL_ESTPE_NEW</stp>
        <stp>2</stp>
        <stp>000333.SZ</stp>
        <stp>2020</stp>
        <tr r="G9" s="1"/>
      </tp>
      <tp>
        <v>21.923413620557099</v>
        <stp/>
        <stp>EM_S_VAL_ESTPE_NEW</stp>
        <stp>2</stp>
        <stp>000333.SZ</stp>
        <stp>2021</stp>
        <tr r="H9" s="1"/>
      </tp>
      <tp>
        <v>31.965372951007598</v>
        <stp/>
        <stp>EM_S_VAL_ESTPE_NEW</stp>
        <stp>2</stp>
        <stp>002352.SZ</stp>
        <stp>2022</stp>
        <tr r="I41" s="1"/>
      </tp>
      <tp>
        <v>39.6503052622501</v>
        <stp/>
        <stp>EM_S_VAL_ESTPE_NEW</stp>
        <stp>2</stp>
        <stp>002352.SZ</stp>
        <stp>2021</stp>
        <tr r="H41" s="1"/>
      </tp>
      <tp>
        <v>48.458104866625099</v>
        <stp/>
        <stp>EM_S_VAL_ESTPE_NEW</stp>
        <stp>2</stp>
        <stp>002352.SZ</stp>
        <stp>2020</stp>
        <tr r="G41" s="1"/>
      </tp>
      <tp>
        <v>187.88922453703501</v>
        <stp/>
        <stp>EM_S_VAL_ESTPE_NEW</stp>
        <stp>2</stp>
        <stp>002371.SZ</stp>
        <stp>2020</stp>
        <tr r="G100" s="1"/>
      </tp>
      <tp>
        <v>128.19620723372299</v>
        <stp/>
        <stp>EM_S_VAL_ESTPE_NEW</stp>
        <stp>2</stp>
        <stp>002371.SZ</stp>
        <stp>2021</stp>
        <tr r="H100" s="1"/>
      </tp>
      <tp>
        <v>91.928987876770094</v>
        <stp/>
        <stp>EM_S_VAL_ESTPE_NEW</stp>
        <stp>2</stp>
        <stp>002371.SZ</stp>
        <stp>2022</stp>
        <tr r="I100" s="1"/>
      </tp>
      <tp>
        <v>53.0986972655</v>
        <stp/>
        <stp>EM_S_VAL_ESTPE_NEW</stp>
        <stp>2</stp>
        <stp>300347.SZ</stp>
        <stp>2022</stp>
        <tr r="I74" s="1"/>
      </tp>
      <tp>
        <v>73.247856085734298</v>
        <stp/>
        <stp>EM_S_VAL_ESTPE_NEW</stp>
        <stp>2</stp>
        <stp>300347.SZ</stp>
        <stp>2020</stp>
        <tr r="G74" s="1"/>
      </tp>
      <tp>
        <v>65.204638066525703</v>
        <stp/>
        <stp>EM_S_VAL_ESTPE_NEW</stp>
        <stp>2</stp>
        <stp>300347.SZ</stp>
        <stp>2021</stp>
        <tr r="H74" s="1"/>
      </tp>
      <tp>
        <v>5.3517666865900697</v>
        <stp/>
        <stp>EM_S_VAL_ESTPE_NEW</stp>
        <stp>2</stp>
        <stp>601288.SH</stp>
        <stp>2021</stp>
        <tr r="H53" s="1"/>
      </tp>
      <tp>
        <v>71.112991290718398</v>
        <stp/>
        <stp>EM_S_VAL_ESTPE_NEW</stp>
        <stp>2</stp>
        <stp>603288.SH</stp>
        <stp>2021</stp>
        <tr r="H25" s="1"/>
      </tp>
      <tp>
        <v>5.6794077427653598</v>
        <stp/>
        <stp>EM_S_VAL_ESTPE_NEW</stp>
        <stp>2</stp>
        <stp>601288.SH</stp>
        <stp>2020</stp>
        <tr r="G53" s="1"/>
      </tp>
      <tp>
        <v>84.048038650225806</v>
        <stp/>
        <stp>EM_S_VAL_ESTPE_NEW</stp>
        <stp>2</stp>
        <stp>603288.SH</stp>
        <stp>2020</stp>
        <tr r="G25" s="1"/>
      </tp>
      <tp>
        <v>4.9592318522705403</v>
        <stp/>
        <stp>EM_S_VAL_ESTPE_NEW</stp>
        <stp>2</stp>
        <stp>601288.SH</stp>
        <stp>2022</stp>
        <tr r="I53" s="1"/>
      </tp>
      <tp>
        <v>60.633248110247798</v>
        <stp/>
        <stp>EM_S_VAL_ESTPE_NEW</stp>
        <stp>2</stp>
        <stp>603288.SH</stp>
        <stp>2022</stp>
        <tr r="I25" s="1"/>
      </tp>
      <tp>
        <v>8.9368653142667096</v>
        <stp/>
        <stp>EM_S_VAL_ESTPE_NEW</stp>
        <stp>2</stp>
        <stp>601298.SH</stp>
        <stp>2021</stp>
        <tr r="H303" s="1"/>
      </tp>
      <tp>
        <v>23.233511956514601</v>
        <stp/>
        <stp>EM_S_VAL_ESTPE_NEW</stp>
        <stp>2</stp>
        <stp>600299.SH</stp>
        <stp>2020</stp>
        <tr r="G301" s="1"/>
      </tp>
      <tp>
        <v>10.0560636148185</v>
        <stp/>
        <stp>EM_S_VAL_ESTPE_NEW</stp>
        <stp>2</stp>
        <stp>601298.SH</stp>
        <stp>2020</stp>
        <tr r="G303" s="1"/>
      </tp>
      <tp>
        <v>20.142839576484</v>
        <stp/>
        <stp>EM_S_VAL_ESTPE_NEW</stp>
        <stp>2</stp>
        <stp>600299.SH</stp>
        <stp>2021</stp>
        <tr r="H301" s="1"/>
      </tp>
      <tp>
        <v>17.044320205696302</v>
        <stp/>
        <stp>EM_S_VAL_ESTPE_NEW</stp>
        <stp>2</stp>
        <stp>600299.SH</stp>
        <stp>2022</stp>
        <tr r="I301" s="1"/>
      </tp>
      <tp>
        <v>8.1040874547647803</v>
        <stp/>
        <stp>EM_S_VAL_ESTPE_NEW</stp>
        <stp>2</stp>
        <stp>601298.SH</stp>
        <stp>2022</stp>
        <tr r="I303" s="1"/>
      </tp>
      <tp>
        <v>7.8838699975747604</v>
        <stp/>
        <stp>EM_S_VAL_ESTPE_NEW</stp>
        <stp>2</stp>
        <stp>600297.SH</stp>
        <stp>2022</stp>
        <tr r="I246" s="1"/>
      </tp>
      <tp>
        <v>12.748457303577901</v>
        <stp/>
        <stp>EM_S_VAL_ESTPE_NEW</stp>
        <stp>2</stp>
        <stp>600297.SH</stp>
        <stp>2020</stp>
        <tr r="G246" s="1"/>
      </tp>
      <tp>
        <v>9.2722302770599594</v>
        <stp/>
        <stp>EM_S_VAL_ESTPE_NEW</stp>
        <stp>2</stp>
        <stp>600297.SH</stp>
        <stp>2021</stp>
        <tr r="H246" s="1"/>
      </tp>
      <tp>
        <v>100.152607969599</v>
        <stp/>
        <stp>EM_S_VAL_ESTPE_NEW</stp>
        <stp>2</stp>
        <stp>603259.SH</stp>
        <stp>2020</stp>
        <tr r="G34" s="1"/>
      </tp>
      <tp>
        <v>78.363347622549995</v>
        <stp/>
        <stp>EM_S_VAL_ESTPE_NEW</stp>
        <stp>2</stp>
        <stp>603259.SH</stp>
        <stp>2021</stp>
        <tr r="H34" s="1"/>
      </tp>
      <tp>
        <v>60.978227721933003</v>
        <stp/>
        <stp>EM_S_VAL_ESTPE_NEW</stp>
        <stp>2</stp>
        <stp>603259.SH</stp>
        <stp>2022</stp>
        <tr r="I34" s="1"/>
      </tp>
      <tp>
        <v>21.858270558810801</v>
        <stp/>
        <stp>EM_S_VAL_ESTPE_NEW</stp>
        <stp>2</stp>
        <stp>603260.SH</stp>
        <stp>2021</stp>
        <tr r="H299" s="1"/>
      </tp>
      <tp>
        <v>34.517019319227202</v>
        <stp/>
        <stp>EM_S_VAL_ESTPE_NEW</stp>
        <stp>2</stp>
        <stp>603260.SH</stp>
        <stp>2020</stp>
        <tr r="G299" s="1"/>
      </tp>
      <tp>
        <v>15.6769801180301</v>
        <stp/>
        <stp>EM_S_VAL_ESTPE_NEW</stp>
        <stp>2</stp>
        <stp>603260.SH</stp>
        <stp>2022</stp>
        <tr r="I299" s="1"/>
      </tp>
      <tp>
        <v>18.750333309513401</v>
        <stp/>
        <stp>EM_S_VAL_ESTPE_NEW</stp>
        <stp>2</stp>
        <stp>600271.SH</stp>
        <stp>2020</stp>
        <tr r="G245" s="1"/>
      </tp>
      <tp>
        <v>16.1774492275689</v>
        <stp/>
        <stp>EM_S_VAL_ESTPE_NEW</stp>
        <stp>2</stp>
        <stp>600271.SH</stp>
        <stp>2021</stp>
        <tr r="H245" s="1"/>
      </tp>
      <tp>
        <v>13.033421992529</v>
        <stp/>
        <stp>EM_S_VAL_ESTPE_NEW</stp>
        <stp>2</stp>
        <stp>600271.SH</stp>
        <stp>2022</stp>
        <tr r="I245" s="1"/>
      </tp>
      <tp>
        <v>43.827091679144097</v>
        <stp/>
        <stp>EM_S_VAL_ESTPE_NEW</stp>
        <stp>2</stp>
        <stp>600276.SH</stp>
        <stp>2022</stp>
        <tr r="I10" s="1"/>
      </tp>
      <tp>
        <v>55.197757915902201</v>
        <stp/>
        <stp>EM_S_VAL_ESTPE_NEW</stp>
        <stp>2</stp>
        <stp>600276.SH</stp>
        <stp>2021</stp>
        <tr r="H10" s="1"/>
      </tp>
      <tp>
        <v>70.503897132092007</v>
        <stp/>
        <stp>EM_S_VAL_ESTPE_NEW</stp>
        <stp>2</stp>
        <stp>600276.SH</stp>
        <stp>2020</stp>
        <tr r="G10" s="1"/>
      </tp>
      <tp>
        <v>7.2856498054540602</v>
        <stp/>
        <stp>EM_S_VAL_ESTPE_NEW</stp>
        <stp>2</stp>
        <stp>600208.SH</stp>
        <stp>2021</stp>
        <tr r="H256" s="1"/>
      </tp>
      <tp>
        <v>8.4748688990452692</v>
        <stp/>
        <stp>EM_S_VAL_ESTPE_NEW</stp>
        <stp>2</stp>
        <stp>600208.SH</stp>
        <stp>2020</stp>
        <tr r="G256" s="1"/>
      </tp>
      <tp>
        <v>5.9808518398609003</v>
        <stp/>
        <stp>EM_S_VAL_ESTPE_NEW</stp>
        <stp>2</stp>
        <stp>600208.SH</stp>
        <stp>2022</stp>
        <tr r="I256" s="1"/>
      </tp>
      <tp>
        <v>17.609594322875299</v>
        <stp/>
        <stp>EM_S_VAL_ESTPE_NEW</stp>
        <stp>2</stp>
        <stp>600219.SH</stp>
        <stp>2020</stp>
        <tr r="G219" s="1"/>
      </tp>
      <tp>
        <v>14.5194184841479</v>
        <stp/>
        <stp>EM_S_VAL_ESTPE_NEW</stp>
        <stp>2</stp>
        <stp>600219.SH</stp>
        <stp>2021</stp>
        <tr r="H219" s="1"/>
      </tp>
      <tp>
        <v>12.8036655035878</v>
        <stp/>
        <stp>EM_S_VAL_ESTPE_NEW</stp>
        <stp>2</stp>
        <stp>600219.SH</stp>
        <stp>2022</stp>
        <tr r="I219" s="1"/>
      </tp>
      <tp>
        <v>14.969407577408999</v>
        <stp/>
        <stp>EM_S_VAL_ESTPE_NEW</stp>
        <stp>2</stp>
        <stp>601211.SH</stp>
        <stp>2020</stp>
        <tr r="G58" s="1"/>
      </tp>
      <tp>
        <v>13.0418280859604</v>
        <stp/>
        <stp>EM_S_VAL_ESTPE_NEW</stp>
        <stp>2</stp>
        <stp>601211.SH</stp>
        <stp>2021</stp>
        <tr r="H58" s="1"/>
      </tp>
      <tp>
        <v>0</v>
        <stp/>
        <stp>EM_S_VAL_ESTPE_NEW</stp>
        <stp>2</stp>
        <stp>601212.SH</stp>
        <stp>2022</stp>
        <tr r="I302" s="1"/>
      </tp>
      <tp>
        <v>11.3648078786387</v>
        <stp/>
        <stp>EM_S_VAL_ESTPE_NEW</stp>
        <stp>2</stp>
        <stp>601211.SH</stp>
        <stp>2022</stp>
        <tr r="I58" s="1"/>
      </tp>
      <tp>
        <v>0</v>
        <stp/>
        <stp>EM_S_VAL_ESTPE_NEW</stp>
        <stp>2</stp>
        <stp>601212.SH</stp>
        <stp>2021</stp>
        <tr r="H302" s="1"/>
      </tp>
      <tp>
        <v>0</v>
        <stp/>
        <stp>EM_S_VAL_ESTPE_NEW</stp>
        <stp>2</stp>
        <stp>601212.SH</stp>
        <stp>2020</stp>
        <tr r="G302" s="1"/>
      </tp>
      <tp>
        <v>0</v>
        <stp/>
        <stp>EM_S_VAL_ESTPE_NEW</stp>
        <stp>2</stp>
        <stp>601216.SH</stp>
        <stp>2022</stp>
        <tr r="I212" s="1"/>
      </tp>
      <tp>
        <v>0</v>
        <stp/>
        <stp>EM_S_VAL_ESTPE_NEW</stp>
        <stp>2</stp>
        <stp>601216.SH</stp>
        <stp>2021</stp>
        <tr r="H212" s="1"/>
      </tp>
      <tp>
        <v>0</v>
        <stp/>
        <stp>EM_S_VAL_ESTPE_NEW</stp>
        <stp>2</stp>
        <stp>601216.SH</stp>
        <stp>2020</stp>
        <tr r="G212" s="1"/>
      </tp>
      <tp>
        <v>5.8028215615655103</v>
        <stp/>
        <stp>EM_S_VAL_ESTPE_NEW</stp>
        <stp>2</stp>
        <stp>601229.SH</stp>
        <stp>2020</stp>
        <tr r="G61" s="1"/>
      </tp>
      <tp>
        <v>5.1314726282156196</v>
        <stp/>
        <stp>EM_S_VAL_ESTPE_NEW</stp>
        <stp>2</stp>
        <stp>601229.SH</stp>
        <stp>2021</stp>
        <tr r="H61" s="1"/>
      </tp>
      <tp>
        <v>4.6565114932794698</v>
        <stp/>
        <stp>EM_S_VAL_ESTPE_NEW</stp>
        <stp>2</stp>
        <stp>601229.SH</stp>
        <stp>2022</stp>
        <tr r="I61" s="1"/>
      </tp>
      <tp>
        <v>0</v>
        <stp/>
        <stp>EM_S_VAL_ESTPE_NEW</stp>
        <stp>2</stp>
        <stp>600221.SH</stp>
        <stp>2020</stp>
        <tr r="G228" s="1"/>
      </tp>
      <tp>
        <v>0</v>
        <stp/>
        <stp>EM_S_VAL_ESTPE_NEW</stp>
        <stp>2</stp>
        <stp>600221.SH</stp>
        <stp>2021</stp>
        <tr r="H228" s="1"/>
      </tp>
      <tp>
        <v>0</v>
        <stp/>
        <stp>EM_S_VAL_ESTPE_NEW</stp>
        <stp>2</stp>
        <stp>600221.SH</stp>
        <stp>2022</stp>
        <tr r="I228" s="1"/>
      </tp>
      <tp>
        <v>7.5424072840477496</v>
        <stp/>
        <stp>EM_S_VAL_ESTPE_NEW</stp>
        <stp>2</stp>
        <stp>601225.SH</stp>
        <stp>2020</stp>
        <tr r="G126" s="1"/>
      </tp>
      <tp>
        <v>8.5023777561116596</v>
        <stp/>
        <stp>EM_S_VAL_ESTPE_NEW</stp>
        <stp>2</stp>
        <stp>601225.SH</stp>
        <stp>2021</stp>
        <tr r="H126" s="1"/>
      </tp>
      <tp>
        <v>8.0766610689683294</v>
        <stp/>
        <stp>EM_S_VAL_ESTPE_NEW</stp>
        <stp>2</stp>
        <stp>601225.SH</stp>
        <stp>2022</stp>
        <tr r="I126" s="1"/>
      </tp>
      <tp>
        <v>13.6461049203716</v>
        <stp/>
        <stp>EM_S_VAL_ESTPE_NEW</stp>
        <stp>2</stp>
        <stp>601238.SH</stp>
        <stp>2021</stp>
        <tr r="H271" s="1"/>
      </tp>
      <tp>
        <v>18.306868040203</v>
        <stp/>
        <stp>EM_S_VAL_ESTPE_NEW</stp>
        <stp>2</stp>
        <stp>601238.SH</stp>
        <stp>2020</stp>
        <tr r="G271" s="1"/>
      </tp>
      <tp>
        <v>11.4433413120647</v>
        <stp/>
        <stp>EM_S_VAL_ESTPE_NEW</stp>
        <stp>2</stp>
        <stp>601238.SH</stp>
        <stp>2022</stp>
        <tr r="I271" s="1"/>
      </tp>
      <tp>
        <v>31.7037817272589</v>
        <stp/>
        <stp>EM_S_VAL_ESTPE_NEW</stp>
        <stp>2</stp>
        <stp>601231.SH</stp>
        <stp>2020</stp>
        <tr r="G249" s="1"/>
      </tp>
      <tp>
        <v>17.5670435426571</v>
        <stp/>
        <stp>EM_S_VAL_ESTPE_NEW</stp>
        <stp>2</stp>
        <stp>600233.SH</stp>
        <stp>2022</stp>
        <tr r="I244" s="1"/>
      </tp>
      <tp>
        <v>24.944956425464898</v>
        <stp/>
        <stp>EM_S_VAL_ESTPE_NEW</stp>
        <stp>2</stp>
        <stp>601231.SH</stp>
        <stp>2021</stp>
        <tr r="H249" s="1"/>
      </tp>
      <tp>
        <v>20.818997607323201</v>
        <stp/>
        <stp>EM_S_VAL_ESTPE_NEW</stp>
        <stp>2</stp>
        <stp>601231.SH</stp>
        <stp>2022</stp>
        <tr r="I249" s="1"/>
      </tp>
      <tp>
        <v>21.3047712601482</v>
        <stp/>
        <stp>EM_S_VAL_ESTPE_NEW</stp>
        <stp>2</stp>
        <stp>600233.SH</stp>
        <stp>2020</stp>
        <tr r="G244" s="1"/>
      </tp>
      <tp>
        <v>19.4611759801004</v>
        <stp/>
        <stp>EM_S_VAL_ESTPE_NEW</stp>
        <stp>2</stp>
        <stp>600233.SH</stp>
        <stp>2021</stp>
        <tr r="H244" s="1"/>
      </tp>
      <tp>
        <v>0</v>
        <stp/>
        <stp>EM_S_VAL_ESTPE_NEW</stp>
        <stp>2</stp>
        <stp>601236.SH</stp>
        <stp>2022</stp>
        <tr r="I293" s="1"/>
      </tp>
      <tp>
        <v>0</v>
        <stp/>
        <stp>EM_S_VAL_ESTPE_NEW</stp>
        <stp>2</stp>
        <stp>601236.SH</stp>
        <stp>2021</stp>
        <tr r="H293" s="1"/>
      </tp>
      <tp>
        <v>0</v>
        <stp/>
        <stp>EM_S_VAL_ESTPE_NEW</stp>
        <stp>2</stp>
        <stp>601236.SH</stp>
        <stp>2020</stp>
        <tr r="G293" s="1"/>
      </tp>
      <tp>
        <v>11.6129727972932</v>
        <stp/>
        <stp>EM_S_VAL_ESTPE_NEW</stp>
        <stp>2</stp>
        <stp>002202.SZ</stp>
        <stp>2022</stp>
        <tr r="I145" s="1"/>
      </tp>
      <tp>
        <v>12.799342280995999</v>
        <stp/>
        <stp>EM_S_VAL_ESTPE_NEW</stp>
        <stp>2</stp>
        <stp>002202.SZ</stp>
        <stp>2021</stp>
        <tr r="H145" s="1"/>
      </tp>
      <tp>
        <v>15.451636847651701</v>
        <stp/>
        <stp>EM_S_VAL_ESTPE_NEW</stp>
        <stp>2</stp>
        <stp>002202.SZ</stp>
        <stp>2020</stp>
        <tr r="G145" s="1"/>
      </tp>
      <tp>
        <v>64.069668622578405</v>
        <stp/>
        <stp>EM_S_VAL_ESTPE_NEW</stp>
        <stp>2</stp>
        <stp>002230.SZ</stp>
        <stp>2021</stp>
        <tr r="H77" s="1"/>
      </tp>
      <tp>
        <v>85.599038237631206</v>
        <stp/>
        <stp>EM_S_VAL_ESTPE_NEW</stp>
        <stp>2</stp>
        <stp>002230.SZ</stp>
        <stp>2020</stp>
        <tr r="G77" s="1"/>
      </tp>
      <tp>
        <v>48.204928110604499</v>
        <stp/>
        <stp>EM_S_VAL_ESTPE_NEW</stp>
        <stp>2</stp>
        <stp>002230.SZ</stp>
        <stp>2022</stp>
        <tr r="I77" s="1"/>
      </tp>
      <tp>
        <v>12.547180625428499</v>
        <stp/>
        <stp>EM_S_VAL_ESTPE_NEW</stp>
        <stp>2</stp>
        <stp>002236.SZ</stp>
        <stp>2022</stp>
        <tr r="I111" s="1"/>
      </tp>
      <tp>
        <v>15.085931958775101</v>
        <stp/>
        <stp>EM_S_VAL_ESTPE_NEW</stp>
        <stp>2</stp>
        <stp>002236.SZ</stp>
        <stp>2021</stp>
        <tr r="H111" s="1"/>
      </tp>
      <tp>
        <v>17.8761434253814</v>
        <stp/>
        <stp>EM_S_VAL_ESTPE_NEW</stp>
        <stp>2</stp>
        <stp>002236.SZ</stp>
        <stp>2020</stp>
        <tr r="G111" s="1"/>
      </tp>
      <tp>
        <v>50.970109580553697</v>
        <stp/>
        <stp>EM_S_VAL_ESTPE_NEW</stp>
        <stp>2</stp>
        <stp>002241.SZ</stp>
        <stp>2020</stp>
        <tr r="G46" s="1"/>
      </tp>
      <tp>
        <v>35.491529008112202</v>
        <stp/>
        <stp>EM_S_VAL_ESTPE_NEW</stp>
        <stp>2</stp>
        <stp>002241.SZ</stp>
        <stp>2021</stp>
        <tr r="H46" s="1"/>
      </tp>
      <tp>
        <v>27.4043728940797</v>
        <stp/>
        <stp>EM_S_VAL_ESTPE_NEW</stp>
        <stp>2</stp>
        <stp>002241.SZ</stp>
        <stp>2022</stp>
        <tr r="I46" s="1"/>
      </tp>
      <tp>
        <v>0</v>
        <stp/>
        <stp>EM_S_VAL_ESTPE_NEW</stp>
        <stp>2</stp>
        <stp>002252.SZ</stp>
        <stp>2022</stp>
        <tr r="I226" s="1"/>
      </tp>
      <tp>
        <v>0</v>
        <stp/>
        <stp>EM_S_VAL_ESTPE_NEW</stp>
        <stp>2</stp>
        <stp>002252.SZ</stp>
        <stp>2021</stp>
        <tr r="H226" s="1"/>
      </tp>
      <tp>
        <v>0</v>
        <stp/>
        <stp>EM_S_VAL_ESTPE_NEW</stp>
        <stp>2</stp>
        <stp>002252.SZ</stp>
        <stp>2020</stp>
        <tr r="G226" s="1"/>
      </tp>
      <tp>
        <v>31.724400818753701</v>
        <stp/>
        <stp>EM_S_VAL_ESTPE_NEW</stp>
        <stp>2</stp>
        <stp>002271.SZ</stp>
        <stp>2020</stp>
        <tr r="G78" s="1"/>
      </tp>
      <tp>
        <v>26.156359809984</v>
        <stp/>
        <stp>EM_S_VAL_ESTPE_NEW</stp>
        <stp>2</stp>
        <stp>002271.SZ</stp>
        <stp>2021</stp>
        <tr r="H78" s="1"/>
      </tp>
      <tp>
        <v>21.411147580614301</v>
        <stp/>
        <stp>EM_S_VAL_ESTPE_NEW</stp>
        <stp>2</stp>
        <stp>002271.SZ</stp>
        <stp>2022</stp>
        <tr r="I78" s="1"/>
      </tp>
      <tp>
        <v>6.5156640264457</v>
        <stp/>
        <stp>EM_S_VAL_ESTPE_NEW</stp>
        <stp>2</stp>
        <stp>600188.SH</stp>
        <stp>2021</stp>
        <tr r="H284" s="1"/>
      </tp>
      <tp>
        <v>6.3193951483025703</v>
        <stp/>
        <stp>EM_S_VAL_ESTPE_NEW</stp>
        <stp>2</stp>
        <stp>600188.SH</stp>
        <stp>2020</stp>
        <tr r="G284" s="1"/>
      </tp>
      <tp>
        <v>6.11147828472531</v>
        <stp/>
        <stp>EM_S_VAL_ESTPE_NEW</stp>
        <stp>2</stp>
        <stp>600188.SH</stp>
        <stp>2022</stp>
        <tr r="I284" s="1"/>
      </tp>
      <tp>
        <v>23.486009218875601</v>
        <stp/>
        <stp>EM_S_VAL_ESTPE_NEW</stp>
        <stp>2</stp>
        <stp>600183.SH</stp>
        <stp>2022</stp>
        <tr r="I153" s="1"/>
      </tp>
      <tp>
        <v>34.6161468144849</v>
        <stp/>
        <stp>EM_S_VAL_ESTPE_NEW</stp>
        <stp>2</stp>
        <stp>600183.SH</stp>
        <stp>2020</stp>
        <tr r="G153" s="1"/>
      </tp>
      <tp>
        <v>28.113833040050402</v>
        <stp/>
        <stp>EM_S_VAL_ESTPE_NEW</stp>
        <stp>2</stp>
        <stp>600183.SH</stp>
        <stp>2021</stp>
        <tr r="H153" s="1"/>
      </tp>
      <tp>
        <v>4.1872204440352601</v>
        <stp/>
        <stp>EM_S_VAL_ESTPE_NEW</stp>
        <stp>2</stp>
        <stp>601186.SH</stp>
        <stp>2022</stp>
        <tr r="I125" s="1"/>
      </tp>
      <tp>
        <v>4.6294995498879699</v>
        <stp/>
        <stp>EM_S_VAL_ESTPE_NEW</stp>
        <stp>2</stp>
        <stp>601186.SH</stp>
        <stp>2021</stp>
        <tr r="H125" s="1"/>
      </tp>
      <tp>
        <v>5.1491130680608697</v>
        <stp/>
        <stp>EM_S_VAL_ESTPE_NEW</stp>
        <stp>2</stp>
        <stp>601186.SH</stp>
        <stp>2020</stp>
        <tr r="G125" s="1"/>
      </tp>
      <tp>
        <v>0</v>
        <stp/>
        <stp>EM_S_VAL_ESTPE_NEW</stp>
        <stp>2</stp>
        <stp>601198.SH</stp>
        <stp>2021</stp>
        <tr r="H234" s="1"/>
      </tp>
      <tp>
        <v>0</v>
        <stp/>
        <stp>EM_S_VAL_ESTPE_NEW</stp>
        <stp>2</stp>
        <stp>601198.SH</stp>
        <stp>2020</stp>
        <tr r="G234" s="1"/>
      </tp>
      <tp>
        <v>0</v>
        <stp/>
        <stp>EM_S_VAL_ESTPE_NEW</stp>
        <stp>2</stp>
        <stp>601198.SH</stp>
        <stp>2022</stp>
        <tr r="I234" s="1"/>
      </tp>
      <tp>
        <v>28.797214692410702</v>
        <stp/>
        <stp>EM_S_VAL_ESTPE_NEW</stp>
        <stp>2</stp>
        <stp>600196.SH</stp>
        <stp>2022</stp>
        <tr r="I69" s="1"/>
      </tp>
      <tp>
        <v>34.890491626026503</v>
        <stp/>
        <stp>EM_S_VAL_ESTPE_NEW</stp>
        <stp>2</stp>
        <stp>600196.SH</stp>
        <stp>2021</stp>
        <tr r="H69" s="1"/>
      </tp>
      <tp>
        <v>41.346047245437099</v>
        <stp/>
        <stp>EM_S_VAL_ESTPE_NEW</stp>
        <stp>2</stp>
        <stp>600196.SH</stp>
        <stp>2020</stp>
        <tr r="G69" s="1"/>
      </tp>
      <tp>
        <v>5.0128193089175097</v>
        <stp/>
        <stp>EM_S_VAL_ESTPE_NEW</stp>
        <stp>2</stp>
        <stp>601155.SH</stp>
        <stp>2020</stp>
        <tr r="G155" s="1"/>
      </tp>
      <tp>
        <v>4.1229843041185896</v>
        <stp/>
        <stp>EM_S_VAL_ESTPE_NEW</stp>
        <stp>2</stp>
        <stp>601155.SH</stp>
        <stp>2021</stp>
        <tr r="H155" s="1"/>
      </tp>
      <tp>
        <v>13.703860592164901</v>
        <stp/>
        <stp>EM_S_VAL_ESTPE_NEW</stp>
        <stp>2</stp>
        <stp>603156.SH</stp>
        <stp>2022</stp>
        <tr r="I273" s="1"/>
      </tp>
      <tp>
        <v>3.4956498284603299</v>
        <stp/>
        <stp>EM_S_VAL_ESTPE_NEW</stp>
        <stp>2</stp>
        <stp>601155.SH</stp>
        <stp>2022</stp>
        <tr r="I155" s="1"/>
      </tp>
      <tp>
        <v>15.0506621086957</v>
        <stp/>
        <stp>EM_S_VAL_ESTPE_NEW</stp>
        <stp>2</stp>
        <stp>603156.SH</stp>
        <stp>2021</stp>
        <tr r="H273" s="1"/>
      </tp>
      <tp>
        <v>17.290250747138401</v>
        <stp/>
        <stp>EM_S_VAL_ESTPE_NEW</stp>
        <stp>2</stp>
        <stp>603156.SH</stp>
        <stp>2020</stp>
        <tr r="G273" s="1"/>
      </tp>
      <tp>
        <v>5.2074164804791696</v>
        <stp/>
        <stp>EM_S_VAL_ESTPE_NEW</stp>
        <stp>2</stp>
        <stp>601169.SH</stp>
        <stp>2020</stp>
        <tr r="G66" s="1"/>
      </tp>
      <tp>
        <v>4.99055736492351</v>
        <stp/>
        <stp>EM_S_VAL_ESTPE_NEW</stp>
        <stp>2</stp>
        <stp>601169.SH</stp>
        <stp>2021</stp>
        <tr r="H66" s="1"/>
      </tp>
      <tp>
        <v>4.5471516803655101</v>
        <stp/>
        <stp>EM_S_VAL_ESTPE_NEW</stp>
        <stp>2</stp>
        <stp>601169.SH</stp>
        <stp>2022</stp>
        <tr r="I66" s="1"/>
      </tp>
      <tp>
        <v>38.901083938896697</v>
        <stp/>
        <stp>EM_S_VAL_ESTPE_NEW</stp>
        <stp>2</stp>
        <stp>603160.SH</stp>
        <stp>2021</stp>
        <tr r="H149" s="1"/>
      </tp>
      <tp>
        <v>46.937876113609498</v>
        <stp/>
        <stp>EM_S_VAL_ESTPE_NEW</stp>
        <stp>2</stp>
        <stp>601162.SH</stp>
        <stp>2022</stp>
        <tr r="I221" s="1"/>
      </tp>
      <tp>
        <v>47.830180635715301</v>
        <stp/>
        <stp>EM_S_VAL_ESTPE_NEW</stp>
        <stp>2</stp>
        <stp>603160.SH</stp>
        <stp>2020</stp>
        <tr r="G149" s="1"/>
      </tp>
      <tp>
        <v>52.4636313703704</v>
        <stp/>
        <stp>EM_S_VAL_ESTPE_NEW</stp>
        <stp>2</stp>
        <stp>601162.SH</stp>
        <stp>2021</stp>
        <tr r="H221" s="1"/>
      </tp>
      <tp>
        <v>70.5738528754448</v>
        <stp/>
        <stp>EM_S_VAL_ESTPE_NEW</stp>
        <stp>2</stp>
        <stp>601162.SH</stp>
        <stp>2020</stp>
        <tr r="G221" s="1"/>
      </tp>
      <tp>
        <v>30.869696664498701</v>
        <stp/>
        <stp>EM_S_VAL_ESTPE_NEW</stp>
        <stp>2</stp>
        <stp>603160.SH</stp>
        <stp>2022</stp>
        <tr r="I149" s="1"/>
      </tp>
      <tp>
        <v>5.0384029516002196</v>
        <stp/>
        <stp>EM_S_VAL_ESTPE_NEW</stp>
        <stp>2</stp>
        <stp>601166.SH</stp>
        <stp>2022</stp>
        <tr r="I15" s="1"/>
      </tp>
      <tp>
        <v>5.5734980862204804</v>
        <stp/>
        <stp>EM_S_VAL_ESTPE_NEW</stp>
        <stp>2</stp>
        <stp>601166.SH</stp>
        <stp>2021</stp>
        <tr r="H15" s="1"/>
      </tp>
      <tp>
        <v>6.0744438956480398</v>
        <stp/>
        <stp>EM_S_VAL_ESTPE_NEW</stp>
        <stp>2</stp>
        <stp>601166.SH</stp>
        <stp>2020</stp>
        <tr r="G15" s="1"/>
      </tp>
      <tp>
        <v>6.0584871587338203</v>
        <stp/>
        <stp>EM_S_VAL_ESTPE_NEW</stp>
        <stp>2</stp>
        <stp>600170.SH</stp>
        <stp>2021</stp>
        <tr r="H255" s="1"/>
      </tp>
      <tp>
        <v>6.90336620090258</v>
        <stp/>
        <stp>EM_S_VAL_ESTPE_NEW</stp>
        <stp>2</stp>
        <stp>600170.SH</stp>
        <stp>2020</stp>
        <tr r="G255" s="1"/>
      </tp>
      <tp>
        <v>5.4678104884058296</v>
        <stp/>
        <stp>EM_S_VAL_ESTPE_NEW</stp>
        <stp>2</stp>
        <stp>600170.SH</stp>
        <stp>2022</stp>
        <tr r="I255" s="1"/>
      </tp>
      <tp>
        <v>7.0737321646227604</v>
        <stp/>
        <stp>EM_S_VAL_ESTPE_NEW</stp>
        <stp>2</stp>
        <stp>600177.SH</stp>
        <stp>2022</stp>
        <tr r="I218" s="1"/>
      </tp>
      <tp>
        <v>17.973982750853398</v>
        <stp/>
        <stp>EM_S_VAL_ESTPE_NEW</stp>
        <stp>2</stp>
        <stp>600176.SH</stp>
        <stp>2022</stp>
        <tr r="I138" s="1"/>
      </tp>
      <tp>
        <v>21.4054766513378</v>
        <stp/>
        <stp>EM_S_VAL_ESTPE_NEW</stp>
        <stp>2</stp>
        <stp>600176.SH</stp>
        <stp>2021</stp>
        <tr r="H138" s="1"/>
      </tp>
      <tp>
        <v>8.3813008374772693</v>
        <stp/>
        <stp>EM_S_VAL_ESTPE_NEW</stp>
        <stp>2</stp>
        <stp>600177.SH</stp>
        <stp>2020</stp>
        <tr r="G218" s="1"/>
      </tp>
      <tp>
        <v>28.9113607530347</v>
        <stp/>
        <stp>EM_S_VAL_ESTPE_NEW</stp>
        <stp>2</stp>
        <stp>600176.SH</stp>
        <stp>2020</stp>
        <tr r="G138" s="1"/>
      </tp>
      <tp>
        <v>7.6439316712137302</v>
        <stp/>
        <stp>EM_S_VAL_ESTPE_NEW</stp>
        <stp>2</stp>
        <stp>600177.SH</stp>
        <stp>2021</stp>
        <tr r="H218" s="1"/>
      </tp>
      <tp>
        <v>20.380792167334199</v>
        <stp/>
        <stp>EM_S_VAL_ESTPE_NEW</stp>
        <stp>2</stp>
        <stp>601108.SH</stp>
        <stp>2021</stp>
        <tr r="H148" s="1"/>
      </tp>
      <tp>
        <v>25.5482882848193</v>
        <stp/>
        <stp>EM_S_VAL_ESTPE_NEW</stp>
        <stp>2</stp>
        <stp>600109.SH</stp>
        <stp>2020</stp>
        <tr r="G114" s="1"/>
      </tp>
      <tp>
        <v>21.4902111684655</v>
        <stp/>
        <stp>EM_S_VAL_ESTPE_NEW</stp>
        <stp>2</stp>
        <stp>601108.SH</stp>
        <stp>2020</stp>
        <tr r="G148" s="1"/>
      </tp>
      <tp>
        <v>21.899609757273499</v>
        <stp/>
        <stp>EM_S_VAL_ESTPE_NEW</stp>
        <stp>2</stp>
        <stp>600109.SH</stp>
        <stp>2021</stp>
        <tr r="H114" s="1"/>
      </tp>
      <tp>
        <v>18.343210829639901</v>
        <stp/>
        <stp>EM_S_VAL_ESTPE_NEW</stp>
        <stp>2</stp>
        <stp>600109.SH</stp>
        <stp>2022</stp>
        <tr r="I114" s="1"/>
      </tp>
      <tp>
        <v>0</v>
        <stp/>
        <stp>EM_S_VAL_ESTPE_NEW</stp>
        <stp>2</stp>
        <stp>601108.SH</stp>
        <stp>2022</stp>
        <tr r="I148" s="1"/>
      </tp>
      <tp>
        <v>47.946422666170001</v>
        <stp/>
        <stp>EM_S_VAL_ESTPE_NEW</stp>
        <stp>2</stp>
        <stp>601100.SH</stp>
        <stp>2021</stp>
        <tr r="H147" s="1"/>
      </tp>
      <tp>
        <v>59.410334103065203</v>
        <stp/>
        <stp>EM_S_VAL_ESTPE_NEW</stp>
        <stp>2</stp>
        <stp>601100.SH</stp>
        <stp>2020</stp>
        <tr r="G147" s="1"/>
      </tp>
      <tp>
        <v>41.205471948591502</v>
        <stp/>
        <stp>EM_S_VAL_ESTPE_NEW</stp>
        <stp>2</stp>
        <stp>601100.SH</stp>
        <stp>2022</stp>
        <tr r="I147" s="1"/>
      </tp>
      <tp>
        <v>11.0321432973887</v>
        <stp/>
        <stp>EM_S_VAL_ESTPE_NEW</stp>
        <stp>2</stp>
        <stp>600104.SH</stp>
        <stp>2021</stp>
        <tr r="H52" s="1"/>
      </tp>
      <tp>
        <v>13.348636869142201</v>
        <stp/>
        <stp>EM_S_VAL_ESTPE_NEW</stp>
        <stp>2</stp>
        <stp>600104.SH</stp>
        <stp>2020</stp>
        <tr r="G52" s="1"/>
      </tp>
      <tp>
        <v>9.8706108025277306</v>
        <stp/>
        <stp>EM_S_VAL_ESTPE_NEW</stp>
        <stp>2</stp>
        <stp>600104.SH</stp>
        <stp>2022</stp>
        <tr r="I52" s="1"/>
      </tp>
      <tp>
        <v>77.117796577422695</v>
        <stp/>
        <stp>EM_S_VAL_ESTPE_NEW</stp>
        <stp>2</stp>
        <stp>600118.SH</stp>
        <stp>2021</stp>
        <tr r="H217" s="1"/>
      </tp>
      <tp>
        <v>90.343312415579703</v>
        <stp/>
        <stp>EM_S_VAL_ESTPE_NEW</stp>
        <stp>2</stp>
        <stp>600118.SH</stp>
        <stp>2020</stp>
        <tr r="G217" s="1"/>
      </tp>
      <tp>
        <v>65.502856987828395</v>
        <stp/>
        <stp>EM_S_VAL_ESTPE_NEW</stp>
        <stp>2</stp>
        <stp>600118.SH</stp>
        <stp>2022</stp>
        <tr r="I217" s="1"/>
      </tp>
      <tp>
        <v>-9.9806491506100397</v>
        <stp/>
        <stp>EM_S_VAL_ESTPE_NEW</stp>
        <stp>2</stp>
        <stp>601111.SH</stp>
        <stp>2020</stp>
        <tr r="G202" s="1"/>
      </tp>
      <tp>
        <v>67.189657846153807</v>
        <stp/>
        <stp>EM_S_VAL_ESTPE_NEW</stp>
        <stp>2</stp>
        <stp>600111.SH</stp>
        <stp>2020</stp>
        <tr r="G189" s="1"/>
      </tp>
      <tp>
        <v>24.536976261025501</v>
        <stp/>
        <stp>EM_S_VAL_ESTPE_NEW</stp>
        <stp>2</stp>
        <stp>601111.SH</stp>
        <stp>2021</stp>
        <tr r="H202" s="1"/>
      </tp>
      <tp>
        <v>55.467398021390402</v>
        <stp/>
        <stp>EM_S_VAL_ESTPE_NEW</stp>
        <stp>2</stp>
        <stp>600111.SH</stp>
        <stp>2021</stp>
        <tr r="H189" s="1"/>
      </tp>
      <tp>
        <v>13.333778772186299</v>
        <stp/>
        <stp>EM_S_VAL_ESTPE_NEW</stp>
        <stp>2</stp>
        <stp>601111.SH</stp>
        <stp>2022</stp>
        <tr r="I202" s="1"/>
      </tp>
      <tp>
        <v>58.3538870886076</v>
        <stp/>
        <stp>EM_S_VAL_ESTPE_NEW</stp>
        <stp>2</stp>
        <stp>600111.SH</stp>
        <stp>2022</stp>
        <tr r="I189" s="1"/>
      </tp>
      <tp>
        <v>5.6824269814448396</v>
        <stp/>
        <stp>EM_S_VAL_ESTPE_NEW</stp>
        <stp>2</stp>
        <stp>601117.SH</stp>
        <stp>2022</stp>
        <tr r="I262" s="1"/>
      </tp>
      <tp>
        <v>-7.5375863569207597</v>
        <stp/>
        <stp>EM_S_VAL_ESTPE_NEW</stp>
        <stp>2</stp>
        <stp>600115.SH</stp>
        <stp>2020</stp>
        <tr r="G199" s="1"/>
      </tp>
      <tp>
        <v>30.088171696751399</v>
        <stp/>
        <stp>EM_S_VAL_ESTPE_NEW</stp>
        <stp>2</stp>
        <stp>600115.SH</stp>
        <stp>2021</stp>
        <tr r="H199" s="1"/>
      </tp>
      <tp>
        <v>8.1184546955310104</v>
        <stp/>
        <stp>EM_S_VAL_ESTPE_NEW</stp>
        <stp>2</stp>
        <stp>601117.SH</stp>
        <stp>2020</stp>
        <tr r="G262" s="1"/>
      </tp>
      <tp>
        <v>13.2276643461235</v>
        <stp/>
        <stp>EM_S_VAL_ESTPE_NEW</stp>
        <stp>2</stp>
        <stp>600115.SH</stp>
        <stp>2022</stp>
        <tr r="I199" s="1"/>
      </tp>
      <tp>
        <v>6.72169050639756</v>
        <stp/>
        <stp>EM_S_VAL_ESTPE_NEW</stp>
        <stp>2</stp>
        <stp>601117.SH</stp>
        <stp>2021</stp>
        <tr r="H262" s="1"/>
      </tp>
      <tp>
        <v>12.70133679898</v>
        <stp/>
        <stp>EM_S_VAL_ESTPE_NEW</stp>
        <stp>2</stp>
        <stp>601138.SH</stp>
        <stp>2021</stp>
        <tr r="H165" s="1"/>
      </tp>
      <tp>
        <v>14.8008024265751</v>
        <stp/>
        <stp>EM_S_VAL_ESTPE_NEW</stp>
        <stp>2</stp>
        <stp>601138.SH</stp>
        <stp>2020</stp>
        <tr r="G165" s="1"/>
      </tp>
      <tp>
        <v>11.1347334843899</v>
        <stp/>
        <stp>EM_S_VAL_ESTPE_NEW</stp>
        <stp>2</stp>
        <stp>601138.SH</stp>
        <stp>2022</stp>
        <tr r="I165" s="1"/>
      </tp>
      <tp>
        <v>18.9065835707441</v>
        <stp/>
        <stp>EM_S_VAL_ESTPE_NEW</stp>
        <stp>2</stp>
        <stp>000100.SZ</stp>
        <stp>2021</stp>
        <tr r="H50" s="1"/>
      </tp>
      <tp>
        <v>29.1348130054511</v>
        <stp/>
        <stp>EM_S_VAL_ESTPE_NEW</stp>
        <stp>2</stp>
        <stp>000100.SZ</stp>
        <stp>2020</stp>
        <tr r="G50" s="1"/>
      </tp>
      <tp>
        <v>14.7685222681023</v>
        <stp/>
        <stp>EM_S_VAL_ESTPE_NEW</stp>
        <stp>2</stp>
        <stp>000100.SZ</stp>
        <stp>2022</stp>
        <tr r="I50" s="1"/>
      </tp>
      <tp>
        <v>19.108811831636199</v>
        <stp/>
        <stp>EM_S_VAL_ESTPE_NEW</stp>
        <stp>2</stp>
        <stp>300136.SZ</stp>
        <stp>2022</stp>
        <tr r="I113" s="1"/>
      </tp>
      <tp>
        <v>24.206130243624798</v>
        <stp/>
        <stp>EM_S_VAL_ESTPE_NEW</stp>
        <stp>2</stp>
        <stp>300136.SZ</stp>
        <stp>2021</stp>
        <tr r="H113" s="1"/>
      </tp>
      <tp>
        <v>34.8038632877157</v>
        <stp/>
        <stp>EM_S_VAL_ESTPE_NEW</stp>
        <stp>2</stp>
        <stp>300136.SZ</stp>
        <stp>2020</stp>
        <tr r="G113" s="1"/>
      </tp>
      <tp>
        <v>36.083412822641698</v>
        <stp/>
        <stp>EM_S_VAL_ESTPE_NEW</stp>
        <stp>2</stp>
        <stp>300122.SZ</stp>
        <stp>2022</stp>
        <tr r="I51" s="1"/>
      </tp>
      <tp>
        <v>46.167061133623299</v>
        <stp/>
        <stp>EM_S_VAL_ESTPE_NEW</stp>
        <stp>2</stp>
        <stp>300122.SZ</stp>
        <stp>2021</stp>
        <tr r="H51" s="1"/>
      </tp>
      <tp>
        <v>64.666719404126596</v>
        <stp/>
        <stp>EM_S_VAL_ESTPE_NEW</stp>
        <stp>2</stp>
        <stp>300122.SZ</stp>
        <stp>2020</stp>
        <tr r="G51" s="1"/>
      </tp>
      <tp>
        <v>56.5269651260299</v>
        <stp/>
        <stp>EM_S_VAL_ESTPE_NEW</stp>
        <stp>2</stp>
        <stp>300124.SZ</stp>
        <stp>2021</stp>
        <tr r="H57" s="1"/>
      </tp>
      <tp>
        <v>72.227245667436705</v>
        <stp/>
        <stp>EM_S_VAL_ESTPE_NEW</stp>
        <stp>2</stp>
        <stp>300124.SZ</stp>
        <stp>2020</stp>
        <tr r="G57" s="1"/>
      </tp>
      <tp>
        <v>44.701711094148699</v>
        <stp/>
        <stp>EM_S_VAL_ESTPE_NEW</stp>
        <stp>2</stp>
        <stp>300124.SZ</stp>
        <stp>2022</stp>
        <tr r="I57" s="1"/>
      </tp>
      <tp>
        <v>50.507025106367799</v>
        <stp/>
        <stp>EM_S_VAL_ESTPE_NEW</stp>
        <stp>2</stp>
        <stp>002129.SZ</stp>
        <stp>2020</stp>
        <tr r="G107" s="1"/>
      </tp>
      <tp>
        <v>34.758548053497599</v>
        <stp/>
        <stp>EM_S_VAL_ESTPE_NEW</stp>
        <stp>2</stp>
        <stp>002129.SZ</stp>
        <stp>2021</stp>
        <tr r="H107" s="1"/>
      </tp>
      <tp>
        <v>27.214565811411099</v>
        <stp/>
        <stp>EM_S_VAL_ESTPE_NEW</stp>
        <stp>2</stp>
        <stp>002129.SZ</stp>
        <stp>2022</stp>
        <tr r="I107" s="1"/>
      </tp>
      <tp>
        <v>23.7996630296783</v>
        <stp/>
        <stp>EM_S_VAL_ESTPE_NEW</stp>
        <stp>2</stp>
        <stp>002120.SZ</stp>
        <stp>2021</stp>
        <tr r="H205" s="1"/>
      </tp>
      <tp>
        <v>29.3984564771843</v>
        <stp/>
        <stp>EM_S_VAL_ESTPE_NEW</stp>
        <stp>2</stp>
        <stp>002120.SZ</stp>
        <stp>2020</stp>
        <tr r="G205" s="1"/>
      </tp>
      <tp>
        <v>18.818844166660501</v>
        <stp/>
        <stp>EM_S_VAL_ESTPE_NEW</stp>
        <stp>2</stp>
        <stp>002120.SZ</stp>
        <stp>2022</stp>
        <tr r="I205" s="1"/>
      </tp>
      <tp>
        <v>9.9680206607150907</v>
        <stp/>
        <stp>EM_S_VAL_ESTPE_NEW</stp>
        <stp>2</stp>
        <stp>002142.SZ</stp>
        <stp>2022</stp>
        <tr r="I45" s="1"/>
      </tp>
      <tp>
        <v>11.829464003556099</v>
        <stp/>
        <stp>EM_S_VAL_ESTPE_NEW</stp>
        <stp>2</stp>
        <stp>002142.SZ</stp>
        <stp>2021</stp>
        <tr r="H45" s="1"/>
      </tp>
      <tp>
        <v>13.798156655683901</v>
        <stp/>
        <stp>EM_S_VAL_ESTPE_NEW</stp>
        <stp>2</stp>
        <stp>002142.SZ</stp>
        <stp>2020</stp>
        <tr r="G45" s="1"/>
      </tp>
      <tp>
        <v>2.0971277634761698</v>
        <stp/>
        <stp>EM_S_VAL_ESTPE_NEW</stp>
        <stp>2</stp>
        <stp>002146.SZ</stp>
        <stp>2022</stp>
        <tr r="I266" s="1"/>
      </tp>
      <tp>
        <v>2.4495165696931198</v>
        <stp/>
        <stp>EM_S_VAL_ESTPE_NEW</stp>
        <stp>2</stp>
        <stp>002146.SZ</stp>
        <stp>2021</stp>
        <tr r="H266" s="1"/>
      </tp>
      <tp>
        <v>2.8884255741787301</v>
        <stp/>
        <stp>EM_S_VAL_ESTPE_NEW</stp>
        <stp>2</stp>
        <stp>002146.SZ</stp>
        <stp>2020</stp>
        <tr r="G266" s="1"/>
      </tp>
      <tp>
        <v>69.401280599246405</v>
        <stp/>
        <stp>EM_S_VAL_ESTPE_NEW</stp>
        <stp>2</stp>
        <stp>002153.SZ</stp>
        <stp>2022</stp>
        <tr r="I267" s="1"/>
      </tp>
      <tp>
        <v>129.10215252303601</v>
        <stp/>
        <stp>EM_S_VAL_ESTPE_NEW</stp>
        <stp>2</stp>
        <stp>002153.SZ</stp>
        <stp>2020</stp>
        <tr r="G267" s="1"/>
      </tp>
      <tp>
        <v>89.041485701886998</v>
        <stp/>
        <stp>EM_S_VAL_ESTPE_NEW</stp>
        <stp>2</stp>
        <stp>002153.SZ</stp>
        <stp>2021</stp>
        <tr r="H267" s="1"/>
      </tp>
      <tp>
        <v>6.6981233739533996</v>
        <stp/>
        <stp>EM_S_VAL_ESTPE_NEW</stp>
        <stp>2</stp>
        <stp>000157.SZ</stp>
        <stp>2022</stp>
        <tr r="I119" s="1"/>
      </tp>
      <tp>
        <v>5.3255705434051501</v>
        <stp/>
        <stp>EM_S_VAL_ESTPE_NEW</stp>
        <stp>2</stp>
        <stp>002157.SZ</stp>
        <stp>2022</stp>
        <tr r="I206" s="1"/>
      </tp>
      <tp>
        <v>8.9719082629359903</v>
        <stp/>
        <stp>EM_S_VAL_ESTPE_NEW</stp>
        <stp>2</stp>
        <stp>000157.SZ</stp>
        <stp>2020</stp>
        <tr r="G119" s="1"/>
      </tp>
      <tp>
        <v>4.8433195813790899</v>
        <stp/>
        <stp>EM_S_VAL_ESTPE_NEW</stp>
        <stp>2</stp>
        <stp>002157.SZ</stp>
        <stp>2020</stp>
        <tr r="G206" s="1"/>
      </tp>
      <tp>
        <v>7.5511599538658603</v>
        <stp/>
        <stp>EM_S_VAL_ESTPE_NEW</stp>
        <stp>2</stp>
        <stp>000157.SZ</stp>
        <stp>2021</stp>
        <tr r="H119" s="1"/>
      </tp>
      <tp>
        <v>4.1317944215195297</v>
        <stp/>
        <stp>EM_S_VAL_ESTPE_NEW</stp>
        <stp>2</stp>
        <stp>002157.SZ</stp>
        <stp>2021</stp>
        <tr r="H206" s="1"/>
      </tp>
      <tp>
        <v>0</v>
        <stp/>
        <stp>EM_S_VAL_ESTPE_NEW</stp>
        <stp>2</stp>
        <stp>000166.SZ</stp>
        <stp>2022</stp>
        <tr r="I97" s="1"/>
      </tp>
      <tp>
        <v>0</v>
        <stp/>
        <stp>EM_S_VAL_ESTPE_NEW</stp>
        <stp>2</stp>
        <stp>000166.SZ</stp>
        <stp>2021</stp>
        <tr r="H97" s="1"/>
      </tp>
      <tp>
        <v>0</v>
        <stp/>
        <stp>EM_S_VAL_ESTPE_NEW</stp>
        <stp>2</stp>
        <stp>000166.SZ</stp>
        <stp>2020</stp>
        <tr r="G97" s="1"/>
      </tp>
      <tp>
        <v>47.542760755599403</v>
        <stp/>
        <stp>EM_S_VAL_ESTPE_NEW</stp>
        <stp>2</stp>
        <stp>002179.SZ</stp>
        <stp>2020</stp>
        <tr r="G151" s="1"/>
      </tp>
      <tp>
        <v>37.586155423798601</v>
        <stp/>
        <stp>EM_S_VAL_ESTPE_NEW</stp>
        <stp>2</stp>
        <stp>002179.SZ</stp>
        <stp>2021</stp>
        <tr r="H151" s="1"/>
      </tp>
      <tp>
        <v>29.770466177711999</v>
        <stp/>
        <stp>EM_S_VAL_ESTPE_NEW</stp>
        <stp>2</stp>
        <stp>002179.SZ</stp>
        <stp>2022</stp>
        <tr r="I151" s="1"/>
      </tp>
      <tp>
        <v>35.824481730479597</v>
        <stp/>
        <stp>EM_S_VAL_ESTPE_NEW</stp>
        <stp>2</stp>
        <stp>300142.SZ</stp>
        <stp>2022</stp>
        <tr r="I64" s="1"/>
      </tp>
      <tp>
        <v>48.569663502998701</v>
        <stp/>
        <stp>EM_S_VAL_ESTPE_NEW</stp>
        <stp>2</stp>
        <stp>300142.SZ</stp>
        <stp>2021</stp>
        <tr r="H64" s="1"/>
      </tp>
      <tp>
        <v>74.041323459843696</v>
        <stp/>
        <stp>EM_S_VAL_ESTPE_NEW</stp>
        <stp>2</stp>
        <stp>300142.SZ</stp>
        <stp>2020</stp>
        <tr r="G64" s="1"/>
      </tp>
      <tp>
        <v>32.965600724561</v>
        <stp/>
        <stp>EM_S_VAL_ESTPE_NEW</stp>
        <stp>2</stp>
        <stp>300144.SZ</stp>
        <stp>2021</stp>
        <tr r="H174" s="1"/>
      </tp>
      <tp>
        <v>164.17181191821501</v>
        <stp/>
        <stp>EM_S_VAL_ESTPE_NEW</stp>
        <stp>2</stp>
        <stp>300144.SZ</stp>
        <stp>2020</stp>
        <tr r="G174" s="1"/>
      </tp>
      <tp>
        <v>25.409971990211201</v>
        <stp/>
        <stp>EM_S_VAL_ESTPE_NEW</stp>
        <stp>2</stp>
        <stp>300144.SZ</stp>
        <stp>2022</stp>
        <tr r="I174" s="1"/>
      </tp>
      <tp>
        <v>8.2761705439363507</v>
        <stp/>
        <stp>EM_S_VAL_ESTPE_NEW</stp>
        <stp>2</stp>
        <stp>601088.SH</stp>
        <stp>2021</stp>
        <tr r="H83" s="1"/>
      </tp>
      <tp>
        <v>13.1894542266195</v>
        <stp/>
        <stp>EM_S_VAL_ESTPE_NEW</stp>
        <stp>2</stp>
        <stp>600089.SH</stp>
        <stp>2020</stp>
        <tr r="G163" s="1"/>
      </tp>
      <tp>
        <v>8.4341849872596697</v>
        <stp/>
        <stp>EM_S_VAL_ESTPE_NEW</stp>
        <stp>2</stp>
        <stp>601088.SH</stp>
        <stp>2020</stp>
        <tr r="G83" s="1"/>
      </tp>
      <tp>
        <v>10.7280055438807</v>
        <stp/>
        <stp>EM_S_VAL_ESTPE_NEW</stp>
        <stp>2</stp>
        <stp>600089.SH</stp>
        <stp>2021</stp>
        <tr r="H163" s="1"/>
      </tp>
      <tp>
        <v>9.6399048875519799</v>
        <stp/>
        <stp>EM_S_VAL_ESTPE_NEW</stp>
        <stp>2</stp>
        <stp>600089.SH</stp>
        <stp>2022</stp>
        <tr r="I163" s="1"/>
      </tp>
      <tp>
        <v>8.0167180544984902</v>
        <stp/>
        <stp>EM_S_VAL_ESTPE_NEW</stp>
        <stp>2</stp>
        <stp>601088.SH</stp>
        <stp>2022</stp>
        <tr r="I83" s="1"/>
      </tp>
      <tp>
        <v>39.158714564907598</v>
        <stp/>
        <stp>EM_S_VAL_ESTPE_NEW</stp>
        <stp>2</stp>
        <stp>600085.SH</stp>
        <stp>2020</stp>
        <tr r="G243" s="1"/>
      </tp>
      <tp>
        <v>33.827572493321497</v>
        <stp/>
        <stp>EM_S_VAL_ESTPE_NEW</stp>
        <stp>2</stp>
        <stp>600085.SH</stp>
        <stp>2021</stp>
        <tr r="H243" s="1"/>
      </tp>
      <tp>
        <v>29.739249891789498</v>
        <stp/>
        <stp>EM_S_VAL_ESTPE_NEW</stp>
        <stp>2</stp>
        <stp>600085.SH</stp>
        <stp>2022</stp>
        <tr r="I243" s="1"/>
      </tp>
      <tp>
        <v>5.0951672180625103</v>
        <stp/>
        <stp>EM_S_VAL_ESTPE_NEW</stp>
        <stp>2</stp>
        <stp>600048.SH</stp>
        <stp>2021</stp>
        <tr r="H35" s="1"/>
      </tp>
      <tp>
        <v>6.0154898450335299</v>
        <stp/>
        <stp>EM_S_VAL_ESTPE_NEW</stp>
        <stp>2</stp>
        <stp>600048.SH</stp>
        <stp>2020</stp>
        <tr r="G35" s="1"/>
      </tp>
      <tp>
        <v>4.3889384494291699</v>
        <stp/>
        <stp>EM_S_VAL_ESTPE_NEW</stp>
        <stp>2</stp>
        <stp>600048.SH</stp>
        <stp>2022</stp>
        <tr r="I35" s="1"/>
      </tp>
      <tp>
        <v>19.030345381474401</v>
        <stp/>
        <stp>EM_S_VAL_ESTPE_NEW</stp>
        <stp>2</stp>
        <stp>600050.SH</stp>
        <stp>2021</stp>
        <tr r="H105" s="1"/>
      </tp>
      <tp>
        <v>23.868106460260201</v>
        <stp/>
        <stp>EM_S_VAL_ESTPE_NEW</stp>
        <stp>2</stp>
        <stp>600050.SH</stp>
        <stp>2020</stp>
        <tr r="G105" s="1"/>
      </tp>
      <tp>
        <v>15.3365003891998</v>
        <stp/>
        <stp>EM_S_VAL_ESTPE_NEW</stp>
        <stp>2</stp>
        <stp>600050.SH</stp>
        <stp>2022</stp>
        <tr r="I105" s="1"/>
      </tp>
      <tp>
        <v>5.4167712530099701</v>
        <stp/>
        <stp>EM_S_VAL_ESTPE_NEW</stp>
        <stp>2</stp>
        <stp>600068.SH</stp>
        <stp>2021</stp>
        <tr r="H216" s="1"/>
      </tp>
      <tp>
        <v>6.3507841935306404</v>
        <stp/>
        <stp>EM_S_VAL_ESTPE_NEW</stp>
        <stp>2</stp>
        <stp>600068.SH</stp>
        <stp>2020</stp>
        <tr r="G216" s="1"/>
      </tp>
      <tp>
        <v>4.7359044781879804</v>
        <stp/>
        <stp>EM_S_VAL_ESTPE_NEW</stp>
        <stp>2</stp>
        <stp>600068.SH</stp>
        <stp>2022</stp>
        <tr r="I216" s="1"/>
      </tp>
      <tp>
        <v>14.2404000058121</v>
        <stp/>
        <stp>EM_S_VAL_ESTPE_NEW</stp>
        <stp>2</stp>
        <stp>600061.SH</stp>
        <stp>2020</stp>
        <tr r="G188" s="1"/>
      </tp>
      <tp>
        <v>14.9313461487433</v>
        <stp/>
        <stp>EM_S_VAL_ESTPE_NEW</stp>
        <stp>2</stp>
        <stp>600061.SH</stp>
        <stp>2021</stp>
        <tr r="H188" s="1"/>
      </tp>
      <tp>
        <v>16.0111885601249</v>
        <stp/>
        <stp>EM_S_VAL_ESTPE_NEW</stp>
        <stp>2</stp>
        <stp>600061.SH</stp>
        <stp>2022</stp>
        <tr r="I188" s="1"/>
      </tp>
      <tp>
        <v>24.708375175320398</v>
        <stp/>
        <stp>EM_S_VAL_ESTPE_NEW</stp>
        <stp>2</stp>
        <stp>601066.SH</stp>
        <stp>2022</stp>
        <tr r="I201" s="1"/>
      </tp>
      <tp>
        <v>15.629062298393899</v>
        <stp/>
        <stp>EM_S_VAL_ESTPE_NEW</stp>
        <stp>2</stp>
        <stp>600066.SH</stp>
        <stp>2022</stp>
        <tr r="I198" s="1"/>
      </tp>
      <tp>
        <v>29.7731254577998</v>
        <stp/>
        <stp>EM_S_VAL_ESTPE_NEW</stp>
        <stp>2</stp>
        <stp>601066.SH</stp>
        <stp>2021</stp>
        <tr r="H201" s="1"/>
      </tp>
      <tp>
        <v>19.5678615016989</v>
        <stp/>
        <stp>EM_S_VAL_ESTPE_NEW</stp>
        <stp>2</stp>
        <stp>600066.SH</stp>
        <stp>2021</stp>
        <tr r="H198" s="1"/>
      </tp>
      <tp>
        <v>35.917308074862802</v>
        <stp/>
        <stp>EM_S_VAL_ESTPE_NEW</stp>
        <stp>2</stp>
        <stp>601066.SH</stp>
        <stp>2020</stp>
        <tr r="G201" s="1"/>
      </tp>
      <tp>
        <v>32.030506566175802</v>
        <stp/>
        <stp>EM_S_VAL_ESTPE_NEW</stp>
        <stp>2</stp>
        <stp>600066.SH</stp>
        <stp>2020</stp>
        <tr r="G198" s="1"/>
      </tp>
      <tp>
        <v>4.8508042173310804</v>
        <stp/>
        <stp>EM_S_VAL_ESTPE_NEW</stp>
        <stp>2</stp>
        <stp>601077.SH</stp>
        <stp>2022</stp>
        <tr r="I298" s="1"/>
      </tp>
      <tp>
        <v>5.5045608366264203</v>
        <stp/>
        <stp>EM_S_VAL_ESTPE_NEW</stp>
        <stp>2</stp>
        <stp>601077.SH</stp>
        <stp>2020</stp>
        <tr r="G298" s="1"/>
      </tp>
      <tp>
        <v>5.2357055342124399</v>
        <stp/>
        <stp>EM_S_VAL_ESTPE_NEW</stp>
        <stp>2</stp>
        <stp>601077.SH</stp>
        <stp>2021</stp>
        <tr r="H298" s="1"/>
      </tp>
      <tp>
        <v>6.3088698659356801</v>
        <stp/>
        <stp>EM_S_VAL_ESTPE_NEW</stp>
        <stp>2</stp>
        <stp>601009.SH</stp>
        <stp>2020</stp>
        <tr r="G103" s="1"/>
      </tp>
      <tp>
        <v>559.31493715995202</v>
        <stp/>
        <stp>EM_S_VAL_ESTPE_NEW</stp>
        <stp>2</stp>
        <stp>600009.SH</stp>
        <stp>2020</stp>
        <tr r="G65" s="1"/>
      </tp>
      <tp>
        <v>5.6649834978054896</v>
        <stp/>
        <stp>EM_S_VAL_ESTPE_NEW</stp>
        <stp>2</stp>
        <stp>601009.SH</stp>
        <stp>2021</stp>
        <tr r="H103" s="1"/>
      </tp>
      <tp>
        <v>40.394267660399898</v>
        <stp/>
        <stp>EM_S_VAL_ESTPE_NEW</stp>
        <stp>2</stp>
        <stp>600009.SH</stp>
        <stp>2021</stp>
        <tr r="H65" s="1"/>
      </tp>
      <tp>
        <v>5.1030159491692002</v>
        <stp/>
        <stp>EM_S_VAL_ESTPE_NEW</stp>
        <stp>2</stp>
        <stp>601009.SH</stp>
        <stp>2022</stp>
        <tr r="I103" s="1"/>
      </tp>
      <tp>
        <v>24.482406014337801</v>
        <stp/>
        <stp>EM_S_VAL_ESTPE_NEW</stp>
        <stp>2</stp>
        <stp>600009.SH</stp>
        <stp>2022</stp>
        <tr r="I65" s="1"/>
      </tp>
      <tp>
        <v>5.0325161480684804</v>
        <stp/>
        <stp>EM_S_VAL_ESTPE_NEW</stp>
        <stp>2</stp>
        <stp>600000.SH</stp>
        <stp>2021</stp>
        <tr r="H37" s="1"/>
      </tp>
      <tp>
        <v>5.1271659744836802</v>
        <stp/>
        <stp>EM_S_VAL_ESTPE_NEW</stp>
        <stp>2</stp>
        <stp>600000.SH</stp>
        <stp>2020</stp>
        <tr r="G37" s="1"/>
      </tp>
      <tp>
        <v>4.7453448196559602</v>
        <stp/>
        <stp>EM_S_VAL_ESTPE_NEW</stp>
        <stp>2</stp>
        <stp>600000.SH</stp>
        <stp>2022</stp>
        <tr r="I37" s="1"/>
      </tp>
      <tp>
        <v>35.799122942362303</v>
        <stp/>
        <stp>EM_S_VAL_ESTPE_NEW</stp>
        <stp>2</stp>
        <stp>600004.SH</stp>
        <stp>2021</stp>
        <tr r="H240" s="1"/>
      </tp>
      <tp>
        <v>7.0892772199245497</v>
        <stp/>
        <stp>EM_S_VAL_ESTPE_NEW</stp>
        <stp>2</stp>
        <stp>601006.SH</stp>
        <stp>2022</stp>
        <tr r="I124" s="1"/>
      </tp>
      <tp>
        <v>-565.57459286687401</v>
        <stp/>
        <stp>EM_S_VAL_ESTPE_NEW</stp>
        <stp>2</stp>
        <stp>600004.SH</stp>
        <stp>2020</stp>
        <tr r="G240" s="1"/>
      </tp>
      <tp>
        <v>7.2889601300203299</v>
        <stp/>
        <stp>EM_S_VAL_ESTPE_NEW</stp>
        <stp>2</stp>
        <stp>601006.SH</stp>
        <stp>2021</stp>
        <tr r="H124" s="1"/>
      </tp>
      <tp>
        <v>8.8478604066928401</v>
        <stp/>
        <stp>EM_S_VAL_ESTPE_NEW</stp>
        <stp>2</stp>
        <stp>601006.SH</stp>
        <stp>2020</stp>
        <tr r="G124" s="1"/>
      </tp>
      <tp>
        <v>22.244766413613299</v>
        <stp/>
        <stp>EM_S_VAL_ESTPE_NEW</stp>
        <stp>2</stp>
        <stp>600004.SH</stp>
        <stp>2022</stp>
        <tr r="I240" s="1"/>
      </tp>
      <tp>
        <v>18.980581201662599</v>
        <stp/>
        <stp>EM_S_VAL_ESTPE_NEW</stp>
        <stp>2</stp>
        <stp>601018.SH</stp>
        <stp>2021</stp>
        <tr r="H270" s="1"/>
      </tp>
      <tp>
        <v>11.571578101130401</v>
        <stp/>
        <stp>EM_S_VAL_ESTPE_NEW</stp>
        <stp>2</stp>
        <stp>600018.SH</stp>
        <stp>2021</stp>
        <tr r="H241" s="1"/>
      </tp>
      <tp>
        <v>13.438228845418401</v>
        <stp/>
        <stp>EM_S_VAL_ESTPE_NEW</stp>
        <stp>2</stp>
        <stp>600019.SH</stp>
        <stp>2020</stp>
        <tr r="G81" s="1"/>
      </tp>
      <tp>
        <v>67.372721096557697</v>
        <stp/>
        <stp>EM_S_VAL_ESTPE_NEW</stp>
        <stp>2</stp>
        <stp>603019.SH</stp>
        <stp>2020</stp>
        <tr r="G136" s="1"/>
      </tp>
      <tp>
        <v>20.028891404483399</v>
        <stp/>
        <stp>EM_S_VAL_ESTPE_NEW</stp>
        <stp>2</stp>
        <stp>601018.SH</stp>
        <stp>2020</stp>
        <tr r="G270" s="1"/>
      </tp>
      <tp>
        <v>12.4156867421254</v>
        <stp/>
        <stp>EM_S_VAL_ESTPE_NEW</stp>
        <stp>2</stp>
        <stp>600018.SH</stp>
        <stp>2020</stp>
        <tr r="G241" s="1"/>
      </tp>
      <tp>
        <v>11.345871158775299</v>
        <stp/>
        <stp>EM_S_VAL_ESTPE_NEW</stp>
        <stp>2</stp>
        <stp>600019.SH</stp>
        <stp>2021</stp>
        <tr r="H81" s="1"/>
      </tp>
      <tp>
        <v>51.8121812015142</v>
        <stp/>
        <stp>EM_S_VAL_ESTPE_NEW</stp>
        <stp>2</stp>
        <stp>603019.SH</stp>
        <stp>2021</stp>
        <tr r="H136" s="1"/>
      </tp>
      <tp>
        <v>11.071727983720701</v>
        <stp/>
        <stp>EM_S_VAL_ESTPE_NEW</stp>
        <stp>2</stp>
        <stp>600019.SH</stp>
        <stp>2022</stp>
        <tr r="I81" s="1"/>
      </tp>
      <tp>
        <v>40.444821377305402</v>
        <stp/>
        <stp>EM_S_VAL_ESTPE_NEW</stp>
        <stp>2</stp>
        <stp>603019.SH</stp>
        <stp>2022</stp>
        <tr r="I136" s="1"/>
      </tp>
      <tp>
        <v>18.126706187297899</v>
        <stp/>
        <stp>EM_S_VAL_ESTPE_NEW</stp>
        <stp>2</stp>
        <stp>601018.SH</stp>
        <stp>2022</stp>
        <tr r="I270" s="1"/>
      </tp>
      <tp>
        <v>10.2508477209314</v>
        <stp/>
        <stp>EM_S_VAL_ESTPE_NEW</stp>
        <stp>2</stp>
        <stp>600018.SH</stp>
        <stp>2022</stp>
        <tr r="I241" s="1"/>
      </tp>
      <tp>
        <v>0</v>
        <stp/>
        <stp>EM_S_VAL_ESTPE_NEW</stp>
        <stp>2</stp>
        <stp>600010.SH</stp>
        <stp>2021</stp>
        <tr r="H180" s="1"/>
      </tp>
      <tp>
        <v>9.0087948635437396</v>
        <stp/>
        <stp>EM_S_VAL_ESTPE_NEW</stp>
        <stp>2</stp>
        <stp>600011.SH</stp>
        <stp>2020</stp>
        <tr r="G197" s="1"/>
      </tp>
      <tp>
        <v>19.262546206493099</v>
        <stp/>
        <stp>EM_S_VAL_ESTPE_NEW</stp>
        <stp>2</stp>
        <stp>601012.SH</stp>
        <stp>2022</stp>
        <tr r="I17" s="1"/>
      </tp>
      <tp>
        <v>0</v>
        <stp/>
        <stp>EM_S_VAL_ESTPE_NEW</stp>
        <stp>2</stp>
        <stp>600010.SH</stp>
        <stp>2020</stp>
        <tr r="G180" s="1"/>
      </tp>
      <tp>
        <v>8.0472673823422305</v>
        <stp/>
        <stp>EM_S_VAL_ESTPE_NEW</stp>
        <stp>2</stp>
        <stp>600011.SH</stp>
        <stp>2021</stp>
        <tr r="H197" s="1"/>
      </tp>
      <tp>
        <v>23.699278320496799</v>
        <stp/>
        <stp>EM_S_VAL_ESTPE_NEW</stp>
        <stp>2</stp>
        <stp>601012.SH</stp>
        <stp>2021</stp>
        <tr r="H17" s="1"/>
      </tp>
      <tp>
        <v>7.4468902543636597</v>
        <stp/>
        <stp>EM_S_VAL_ESTPE_NEW</stp>
        <stp>2</stp>
        <stp>600011.SH</stp>
        <stp>2022</stp>
        <tr r="I197" s="1"/>
      </tp>
      <tp>
        <v>31.200819735212001</v>
        <stp/>
        <stp>EM_S_VAL_ESTPE_NEW</stp>
        <stp>2</stp>
        <stp>601012.SH</stp>
        <stp>2020</stp>
        <tr r="G17" s="1"/>
      </tp>
      <tp>
        <v>0</v>
        <stp/>
        <stp>EM_S_VAL_ESTPE_NEW</stp>
        <stp>2</stp>
        <stp>600010.SH</stp>
        <stp>2022</stp>
        <tr r="I180" s="1"/>
      </tp>
      <tp>
        <v>4.6868040270215401</v>
        <stp/>
        <stp>EM_S_VAL_ESTPE_NEW</stp>
        <stp>2</stp>
        <stp>600015.SH</stp>
        <stp>2020</stp>
        <tr r="G122" s="1"/>
      </tp>
      <tp>
        <v>4.4184922670480198</v>
        <stp/>
        <stp>EM_S_VAL_ESTPE_NEW</stp>
        <stp>2</stp>
        <stp>600015.SH</stp>
        <stp>2021</stp>
        <tr r="H122" s="1"/>
      </tp>
      <tp>
        <v>3.9515921869931199</v>
        <stp/>
        <stp>EM_S_VAL_ESTPE_NEW</stp>
        <stp>2</stp>
        <stp>600016.SH</stp>
        <stp>2022</stp>
        <tr r="I38" s="1"/>
      </tp>
      <tp>
        <v>4.1250855784212801</v>
        <stp/>
        <stp>EM_S_VAL_ESTPE_NEW</stp>
        <stp>2</stp>
        <stp>600015.SH</stp>
        <stp>2022</stp>
        <tr r="I122" s="1"/>
      </tp>
      <tp>
        <v>4.3751107264692601</v>
        <stp/>
        <stp>EM_S_VAL_ESTPE_NEW</stp>
        <stp>2</stp>
        <stp>600016.SH</stp>
        <stp>2021</stp>
        <tr r="H38" s="1"/>
      </tp>
      <tp>
        <v>4.83861190772621</v>
        <stp/>
        <stp>EM_S_VAL_ESTPE_NEW</stp>
        <stp>2</stp>
        <stp>600016.SH</stp>
        <stp>2020</stp>
        <tr r="G38" s="1"/>
      </tp>
      <tp>
        <v>11.2270597218901</v>
        <stp/>
        <stp>EM_S_VAL_ESTPE_NEW</stp>
        <stp>2</stp>
        <stp>600028.SH</stp>
        <stp>2021</stp>
        <tr r="H88" s="1"/>
      </tp>
      <tp>
        <v>-9.45986130239449</v>
        <stp/>
        <stp>EM_S_VAL_ESTPE_NEW</stp>
        <stp>2</stp>
        <stp>600029.SH</stp>
        <stp>2020</stp>
        <tr r="G181" s="1"/>
      </tp>
      <tp>
        <v>19.847779356849198</v>
        <stp/>
        <stp>EM_S_VAL_ESTPE_NEW</stp>
        <stp>2</stp>
        <stp>600028.SH</stp>
        <stp>2020</stp>
        <tr r="G88" s="1"/>
      </tp>
      <tp>
        <v>25.900258998330902</v>
        <stp/>
        <stp>EM_S_VAL_ESTPE_NEW</stp>
        <stp>2</stp>
        <stp>600029.SH</stp>
        <stp>2021</stp>
        <tr r="H181" s="1"/>
      </tp>
      <tp>
        <v>13.861199382965999</v>
        <stp/>
        <stp>EM_S_VAL_ESTPE_NEW</stp>
        <stp>2</stp>
        <stp>600029.SH</stp>
        <stp>2022</stp>
        <tr r="I181" s="1"/>
      </tp>
      <tp>
        <v>10.1376131602839</v>
        <stp/>
        <stp>EM_S_VAL_ESTPE_NEW</stp>
        <stp>2</stp>
        <stp>600028.SH</stp>
        <stp>2022</stp>
        <tr r="I88" s="1"/>
      </tp>
      <tp>
        <v>-163.59761922915601</v>
        <stp/>
        <stp>EM_S_VAL_ESTPE_NEW</stp>
        <stp>2</stp>
        <stp>601021.SH</stp>
        <stp>2020</stp>
        <tr r="G233" s="1"/>
      </tp>
      <tp>
        <v>24.706893947597202</v>
        <stp/>
        <stp>EM_S_VAL_ESTPE_NEW</stp>
        <stp>2</stp>
        <stp>601021.SH</stp>
        <stp>2021</stp>
        <tr r="H233" s="1"/>
      </tp>
      <tp>
        <v>17.943372583316201</v>
        <stp/>
        <stp>EM_S_VAL_ESTPE_NEW</stp>
        <stp>2</stp>
        <stp>601021.SH</stp>
        <stp>2022</stp>
        <tr r="I233" s="1"/>
      </tp>
      <tp>
        <v>14.7836812020818</v>
        <stp/>
        <stp>EM_S_VAL_ESTPE_NEW</stp>
        <stp>2</stp>
        <stp>600025.SH</stp>
        <stp>2020</stp>
        <tr r="G291" s="1"/>
      </tp>
      <tp>
        <v>6.0359376659893602</v>
        <stp/>
        <stp>EM_S_VAL_ESTPE_NEW</stp>
        <stp>2</stp>
        <stp>600027.SH</stp>
        <stp>2022</stp>
        <tr r="I277" s="1"/>
      </tp>
      <tp>
        <v>12.949625535153199</v>
        <stp/>
        <stp>EM_S_VAL_ESTPE_NEW</stp>
        <stp>2</stp>
        <stp>600025.SH</stp>
        <stp>2021</stp>
        <tr r="H291" s="1"/>
      </tp>
      <tp>
        <v>12.433001678611101</v>
        <stp/>
        <stp>EM_S_VAL_ESTPE_NEW</stp>
        <stp>2</stp>
        <stp>600025.SH</stp>
        <stp>2022</stp>
        <tr r="I291" s="1"/>
      </tp>
      <tp>
        <v>7.5835874020772698</v>
        <stp/>
        <stp>EM_S_VAL_ESTPE_NEW</stp>
        <stp>2</stp>
        <stp>600027.SH</stp>
        <stp>2020</stp>
        <tr r="G277" s="1"/>
      </tp>
      <tp>
        <v>6.4671858681994401</v>
        <stp/>
        <stp>EM_S_VAL_ESTPE_NEW</stp>
        <stp>2</stp>
        <stp>600027.SH</stp>
        <stp>2021</stp>
        <tr r="H277" s="1"/>
      </tp>
      <tp>
        <v>32.858781006146401</v>
        <stp/>
        <stp>EM_S_VAL_ESTPE_NEW</stp>
        <stp>2</stp>
        <stp>600038.SH</stp>
        <stp>2021</stp>
        <tr r="H242" s="1"/>
      </tp>
      <tp>
        <v>40.186906668357501</v>
        <stp/>
        <stp>EM_S_VAL_ESTPE_NEW</stp>
        <stp>2</stp>
        <stp>600038.SH</stp>
        <stp>2020</stp>
        <tr r="G242" s="1"/>
      </tp>
      <tp>
        <v>27.067400559802898</v>
        <stp/>
        <stp>EM_S_VAL_ESTPE_NEW</stp>
        <stp>2</stp>
        <stp>600038.SH</stp>
        <stp>2022</stp>
        <tr r="I242" s="1"/>
      </tp>
      <tp>
        <v>19.0345214269914</v>
        <stp/>
        <stp>EM_S_VAL_ESTPE_NEW</stp>
        <stp>2</stp>
        <stp>600030.SH</stp>
        <stp>2021</stp>
        <tr r="H12" s="1"/>
      </tp>
      <tp>
        <v>16.161148652688698</v>
        <stp/>
        <stp>EM_S_VAL_ESTPE_NEW</stp>
        <stp>2</stp>
        <stp>600031.SH</stp>
        <stp>2020</stp>
        <tr r="G26" s="1"/>
      </tp>
      <tp>
        <v>22.635963710383201</v>
        <stp/>
        <stp>EM_S_VAL_ESTPE_NEW</stp>
        <stp>2</stp>
        <stp>600030.SH</stp>
        <stp>2020</stp>
        <tr r="G12" s="1"/>
      </tp>
      <tp>
        <v>13.8925983737442</v>
        <stp/>
        <stp>EM_S_VAL_ESTPE_NEW</stp>
        <stp>2</stp>
        <stp>600031.SH</stp>
        <stp>2021</stp>
        <tr r="H26" s="1"/>
      </tp>
      <tp>
        <v>12.665394212432</v>
        <stp/>
        <stp>EM_S_VAL_ESTPE_NEW</stp>
        <stp>2</stp>
        <stp>600031.SH</stp>
        <stp>2022</stp>
        <tr r="I26" s="1"/>
      </tp>
      <tp>
        <v>16.126307537591199</v>
        <stp/>
        <stp>EM_S_VAL_ESTPE_NEW</stp>
        <stp>2</stp>
        <stp>600030.SH</stp>
        <stp>2022</stp>
        <tr r="I12" s="1"/>
      </tp>
      <tp>
        <v>9.1971792041346099</v>
        <stp/>
        <stp>EM_S_VAL_ESTPE_NEW</stp>
        <stp>2</stp>
        <stp>600036.SH</stp>
        <stp>2022</stp>
        <tr r="I8" s="1"/>
      </tp>
      <tp>
        <v>10.5083091882291</v>
        <stp/>
        <stp>EM_S_VAL_ESTPE_NEW</stp>
        <stp>2</stp>
        <stp>600036.SH</stp>
        <stp>2021</stp>
        <tr r="H8" s="1"/>
      </tp>
      <tp>
        <v>11.694977332051399</v>
        <stp/>
        <stp>EM_S_VAL_ESTPE_NEW</stp>
        <stp>2</stp>
        <stp>600036.SH</stp>
        <stp>2020</stp>
        <tr r="G8" s="1"/>
      </tp>
      <tp>
        <v>26.8491030319591</v>
        <stp/>
        <stp>EM_S_VAL_ESTPE_NEW</stp>
        <stp>2</stp>
        <stp>002008.SZ</stp>
        <stp>2021</stp>
        <tr r="H130" s="1"/>
      </tp>
      <tp>
        <v>35.143607739285201</v>
        <stp/>
        <stp>EM_S_VAL_ESTPE_NEW</stp>
        <stp>2</stp>
        <stp>002008.SZ</stp>
        <stp>2020</stp>
        <tr r="G130" s="1"/>
      </tp>
      <tp>
        <v>22.938098328549</v>
        <stp/>
        <stp>EM_S_VAL_ESTPE_NEW</stp>
        <stp>2</stp>
        <stp>002008.SZ</stp>
        <stp>2022</stp>
        <tr r="I130" s="1"/>
      </tp>
      <tp>
        <v>12.3371611130493</v>
        <stp/>
        <stp>EM_S_VAL_ESTPE_NEW</stp>
        <stp>2</stp>
        <stp>000001.SZ</stp>
        <stp>2020</stp>
        <tr r="G23" s="1"/>
      </tp>
      <tp>
        <v>34.868556642798801</v>
        <stp/>
        <stp>EM_S_VAL_ESTPE_NEW</stp>
        <stp>2</stp>
        <stp>300033.SZ</stp>
        <stp>2022</stp>
        <tr r="I162" s="1"/>
      </tp>
      <tp>
        <v>16.856173689665699</v>
        <stp/>
        <stp>EM_S_VAL_ESTPE_NEW</stp>
        <stp>2</stp>
        <stp>002001.SZ</stp>
        <stp>2020</stp>
        <tr r="G120" s="1"/>
      </tp>
      <tp>
        <v>10.8665521056017</v>
        <stp/>
        <stp>EM_S_VAL_ESTPE_NEW</stp>
        <stp>2</stp>
        <stp>000001.SZ</stp>
        <stp>2021</stp>
        <tr r="H23" s="1"/>
      </tp>
      <tp>
        <v>5.9311814249118902</v>
        <stp/>
        <stp>EM_S_VAL_ESTPE_NEW</stp>
        <stp>2</stp>
        <stp>000002.SZ</stp>
        <stp>2022</stp>
        <tr r="I16" s="1"/>
      </tp>
      <tp>
        <v>14.761988576805599</v>
        <stp/>
        <stp>EM_S_VAL_ESTPE_NEW</stp>
        <stp>2</stp>
        <stp>002001.SZ</stp>
        <stp>2021</stp>
        <tr r="H120" s="1"/>
      </tp>
      <tp>
        <v>9.6019400269823691</v>
        <stp/>
        <stp>EM_S_VAL_ESTPE_NEW</stp>
        <stp>2</stp>
        <stp>000001.SZ</stp>
        <stp>2022</stp>
        <tr r="I23" s="1"/>
      </tp>
      <tp>
        <v>6.7458991757590203</v>
        <stp/>
        <stp>EM_S_VAL_ESTPE_NEW</stp>
        <stp>2</stp>
        <stp>000002.SZ</stp>
        <stp>2021</stp>
        <tr r="H16" s="1"/>
      </tp>
      <tp>
        <v>58.261360752498902</v>
        <stp/>
        <stp>EM_S_VAL_ESTPE_NEW</stp>
        <stp>2</stp>
        <stp>300033.SZ</stp>
        <stp>2020</stp>
        <tr r="G162" s="1"/>
      </tp>
      <tp>
        <v>12.998620035432699</v>
        <stp/>
        <stp>EM_S_VAL_ESTPE_NEW</stp>
        <stp>2</stp>
        <stp>002001.SZ</stp>
        <stp>2022</stp>
        <tr r="I120" s="1"/>
      </tp>
      <tp>
        <v>7.7586595210601201</v>
        <stp/>
        <stp>EM_S_VAL_ESTPE_NEW</stp>
        <stp>2</stp>
        <stp>000002.SZ</stp>
        <stp>2020</stp>
        <tr r="G16" s="1"/>
      </tp>
      <tp>
        <v>43.8404256005688</v>
        <stp/>
        <stp>EM_S_VAL_ESTPE_NEW</stp>
        <stp>2</stp>
        <stp>300033.SZ</stp>
        <stp>2021</stp>
        <tr r="H162" s="1"/>
      </tp>
      <tp>
        <v>35.908110005729398</v>
        <stp/>
        <stp>EM_S_VAL_ESTPE_NEW</stp>
        <stp>2</stp>
        <stp>002007.SZ</stp>
        <stp>2022</stp>
        <tr r="I95" s="1"/>
      </tp>
      <tp>
        <v>50.200020941628097</v>
        <stp/>
        <stp>EM_S_VAL_ESTPE_NEW</stp>
        <stp>2</stp>
        <stp>002007.SZ</stp>
        <stp>2020</stp>
        <tr r="G95" s="1"/>
      </tp>
      <tp>
        <v>42.370516662697597</v>
        <stp/>
        <stp>EM_S_VAL_ESTPE_NEW</stp>
        <stp>2</stp>
        <stp>002007.SZ</stp>
        <stp>2021</stp>
        <tr r="H95" s="1"/>
      </tp>
      <tp>
        <v>42.158418300351698</v>
        <stp/>
        <stp>EM_S_VAL_ESTPE_NEW</stp>
        <stp>2</stp>
        <stp>300014.SZ</stp>
        <stp>2021</stp>
        <tr r="H80" s="1"/>
      </tp>
      <tp>
        <v>165.430880079161</v>
        <stp/>
        <stp>EM_S_VAL_ESTPE_NEW</stp>
        <stp>2</stp>
        <stp>300015.SZ</stp>
        <stp>2020</stp>
        <tr r="G31" s="1"/>
      </tp>
      <tp>
        <v>32.373147070723498</v>
        <stp/>
        <stp>EM_S_VAL_ESTPE_NEW</stp>
        <stp>2</stp>
        <stp>002024.SZ</stp>
        <stp>2021</stp>
        <tr r="H137" s="1"/>
      </tp>
      <tp>
        <v>25.291647932867601</v>
        <stp/>
        <stp>EM_S_VAL_ESTPE_NEW</stp>
        <stp>2</stp>
        <stp>002027.SZ</stp>
        <stp>2022</stp>
        <tr r="I47" s="1"/>
      </tp>
      <tp>
        <v>65.023770704515002</v>
        <stp/>
        <stp>EM_S_VAL_ESTPE_NEW</stp>
        <stp>2</stp>
        <stp>300014.SZ</stp>
        <stp>2020</stp>
        <tr r="G80" s="1"/>
      </tp>
      <tp>
        <v>121.295836592469</v>
        <stp/>
        <stp>EM_S_VAL_ESTPE_NEW</stp>
        <stp>2</stp>
        <stp>300015.SZ</stp>
        <stp>2021</stp>
        <tr r="H31" s="1"/>
      </tp>
      <tp>
        <v>52.685743505721298</v>
        <stp/>
        <stp>EM_S_VAL_ESTPE_NEW</stp>
        <stp>2</stp>
        <stp>002024.SZ</stp>
        <stp>2020</stp>
        <tr r="G137" s="1"/>
      </tp>
      <tp>
        <v>91.810380508436793</v>
        <stp/>
        <stp>EM_S_VAL_ESTPE_NEW</stp>
        <stp>2</stp>
        <stp>300015.SZ</stp>
        <stp>2022</stp>
        <tr r="I31" s="1"/>
      </tp>
      <tp>
        <v>42.866249835158499</v>
        <stp/>
        <stp>EM_S_VAL_ESTPE_NEW</stp>
        <stp>2</stp>
        <stp>002027.SZ</stp>
        <stp>2020</stp>
        <tr r="G47" s="1"/>
      </tp>
      <tp>
        <v>32.906380494288697</v>
        <stp/>
        <stp>EM_S_VAL_ESTPE_NEW</stp>
        <stp>2</stp>
        <stp>300014.SZ</stp>
        <stp>2022</stp>
        <tr r="I80" s="1"/>
      </tp>
      <tp>
        <v>19.010009590292899</v>
        <stp/>
        <stp>EM_S_VAL_ESTPE_NEW</stp>
        <stp>2</stp>
        <stp>002024.SZ</stp>
        <stp>2022</stp>
        <tr r="I137" s="1"/>
      </tp>
      <tp>
        <v>30.976454974492299</v>
        <stp/>
        <stp>EM_S_VAL_ESTPE_NEW</stp>
        <stp>2</stp>
        <stp>002027.SZ</stp>
        <stp>2021</stp>
        <tr r="H47" s="1"/>
      </tp>
      <tp>
        <v>15.3684714676717</v>
        <stp/>
        <stp>EM_S_VAL_ESTPE_NEW</stp>
        <stp>2</stp>
        <stp>300003.SZ</stp>
        <stp>2022</stp>
        <tr r="I132" s="1"/>
      </tp>
      <tp>
        <v>24.333425451044299</v>
        <stp/>
        <stp>EM_S_VAL_ESTPE_NEW</stp>
        <stp>2</stp>
        <stp>002032.SZ</stp>
        <stp>2022</stp>
        <tr r="I265" s="1"/>
      </tp>
      <tp>
        <v>24.929626418653399</v>
        <stp/>
        <stp>EM_S_VAL_ESTPE_NEW</stp>
        <stp>2</stp>
        <stp>300003.SZ</stp>
        <stp>2020</stp>
        <tr r="G132" s="1"/>
      </tp>
      <tp>
        <v>27.554298694881702</v>
        <stp/>
        <stp>EM_S_VAL_ESTPE_NEW</stp>
        <stp>2</stp>
        <stp>002032.SZ</stp>
        <stp>2021</stp>
        <tr r="H265" s="1"/>
      </tp>
      <tp>
        <v>19.5495285658947</v>
        <stp/>
        <stp>EM_S_VAL_ESTPE_NEW</stp>
        <stp>2</stp>
        <stp>300003.SZ</stp>
        <stp>2021</stp>
        <tr r="H132" s="1"/>
      </tp>
      <tp>
        <v>31.958291683435501</v>
        <stp/>
        <stp>EM_S_VAL_ESTPE_NEW</stp>
        <stp>2</stp>
        <stp>002032.SZ</stp>
        <stp>2020</stp>
        <tr r="G265" s="1"/>
      </tp>
      <tp>
        <v>50.6067131913452</v>
        <stp/>
        <stp>EM_S_VAL_ESTPE_NEW</stp>
        <stp>2</stp>
        <stp>002044.SZ</stp>
        <stp>2021</stp>
        <tr r="H144" s="1"/>
      </tp>
      <tp>
        <v>666.10770158442995</v>
        <stp/>
        <stp>EM_S_VAL_ESTPE_NEW</stp>
        <stp>2</stp>
        <stp>002044.SZ</stp>
        <stp>2020</stp>
        <tr r="G144" s="1"/>
      </tp>
      <tp>
        <v>38.425007801307402</v>
        <stp/>
        <stp>EM_S_VAL_ESTPE_NEW</stp>
        <stp>2</stp>
        <stp>002044.SZ</stp>
        <stp>2022</stp>
        <tr r="I144" s="1"/>
      </tp>
      <tp>
        <v>48.139428933108199</v>
        <stp/>
        <stp>EM_S_VAL_ESTPE_NEW</stp>
        <stp>2</stp>
        <stp>002050.SZ</stp>
        <stp>2021</stp>
        <tr r="H98" s="1"/>
      </tp>
      <tp>
        <v>60.3243243798047</v>
        <stp/>
        <stp>EM_S_VAL_ESTPE_NEW</stp>
        <stp>2</stp>
        <stp>002050.SZ</stp>
        <stp>2020</stp>
        <tr r="G98" s="1"/>
      </tp>
      <tp>
        <v>41.166748811860202</v>
        <stp/>
        <stp>EM_S_VAL_ESTPE_NEW</stp>
        <stp>2</stp>
        <stp>002050.SZ</stp>
        <stp>2022</stp>
        <tr r="I98" s="1"/>
      </tp>
      <tp>
        <v>4.11429429925247</v>
        <stp/>
        <stp>EM_S_VAL_ESTPE_NEW</stp>
        <stp>2</stp>
        <stp>000069.SZ</stp>
        <stp>2020</stp>
        <tr r="G169" s="1"/>
      </tp>
      <tp>
        <v>52.951130687365001</v>
        <stp/>
        <stp>EM_S_VAL_ESTPE_NEW</stp>
        <stp>2</stp>
        <stp>300059.SZ</stp>
        <stp>2020</stp>
        <tr r="G18" s="1"/>
      </tp>
      <tp>
        <v>3.53187803298905</v>
        <stp/>
        <stp>EM_S_VAL_ESTPE_NEW</stp>
        <stp>2</stp>
        <stp>000069.SZ</stp>
        <stp>2021</stp>
        <tr r="H169" s="1"/>
      </tp>
      <tp>
        <v>40.8654438621464</v>
        <stp/>
        <stp>EM_S_VAL_ESTPE_NEW</stp>
        <stp>2</stp>
        <stp>300059.SZ</stp>
        <stp>2021</stp>
        <tr r="H18" s="1"/>
      </tp>
      <tp>
        <v>3.04132138301682</v>
        <stp/>
        <stp>EM_S_VAL_ESTPE_NEW</stp>
        <stp>2</stp>
        <stp>000069.SZ</stp>
        <stp>2022</stp>
        <tr r="I169" s="1"/>
      </tp>
      <tp>
        <v>32.982626855969301</v>
        <stp/>
        <stp>EM_S_VAL_ESTPE_NEW</stp>
        <stp>2</stp>
        <stp>300059.SZ</stp>
        <stp>2022</stp>
        <tr r="I18" s="1"/>
      </tp>
      <tp>
        <v>18.271959982204699</v>
        <stp/>
        <stp>EM_S_VAL_ESTPE_NEW</stp>
        <stp>2</stp>
        <stp>000063.SZ</stp>
        <stp>2022</stp>
        <tr r="I48" s="1"/>
      </tp>
      <tp>
        <v>30.126737346769499</v>
        <stp/>
        <stp>EM_S_VAL_ESTPE_NEW</stp>
        <stp>2</stp>
        <stp>000063.SZ</stp>
        <stp>2020</stp>
        <tr r="G48" s="1"/>
      </tp>
      <tp>
        <v>22.7679304372679</v>
        <stp/>
        <stp>EM_S_VAL_ESTPE_NEW</stp>
        <stp>2</stp>
        <stp>000063.SZ</stp>
        <stp>2021</stp>
        <tr r="H48" s="1"/>
      </tp>
      <tp>
        <v>25.652668721403501</v>
        <stp/>
        <stp>EM_S_VAL_ESTPE_NEW</stp>
        <stp>2</stp>
        <stp>000066.SZ</stp>
        <stp>2022</stp>
        <tr r="I168" s="1"/>
      </tp>
      <tp>
        <v>30.305288004917799</v>
        <stp/>
        <stp>EM_S_VAL_ESTPE_NEW</stp>
        <stp>2</stp>
        <stp>000066.SZ</stp>
        <stp>2021</stp>
        <tr r="H168" s="1"/>
      </tp>
      <tp>
        <v>38.556579594668698</v>
        <stp/>
        <stp>EM_S_VAL_ESTPE_NEW</stp>
        <stp>2</stp>
        <stp>000066.SZ</stp>
        <stp>2020</stp>
        <tr r="G168" s="1"/>
      </tp>
      <tp>
        <v>17.209277807535202</v>
        <stp/>
        <stp>EM_S_VAL_ESTPE_NEW</stp>
        <stp>2</stp>
        <stp>601788.SH</stp>
        <stp>2021</stp>
        <tr r="H134" s="1"/>
      </tp>
      <tp>
        <v>20.186478806573</v>
        <stp/>
        <stp>EM_S_VAL_ESTPE_NEW</stp>
        <stp>2</stp>
        <stp>601788.SH</stp>
        <stp>2020</stp>
        <tr r="G134" s="1"/>
      </tp>
      <tp>
        <v>15.099988648708999</v>
        <stp/>
        <stp>EM_S_VAL_ESTPE_NEW</stp>
        <stp>2</stp>
        <stp>601788.SH</stp>
        <stp>2022</stp>
        <tr r="I134" s="1"/>
      </tp>
      <tp>
        <v>59.5526178367261</v>
        <stp/>
        <stp>EM_S_VAL_ESTPE_NEW</stp>
        <stp>2</stp>
        <stp>603799.SH</stp>
        <stp>2020</stp>
        <tr r="G159" s="1"/>
      </tp>
      <tp>
        <v>38.4432947663676</v>
        <stp/>
        <stp>EM_S_VAL_ESTPE_NEW</stp>
        <stp>2</stp>
        <stp>603799.SH</stp>
        <stp>2021</stp>
        <tr r="H159" s="1"/>
      </tp>
      <tp>
        <v>27.4221426712148</v>
        <stp/>
        <stp>EM_S_VAL_ESTPE_NEW</stp>
        <stp>2</stp>
        <stp>603799.SH</stp>
        <stp>2022</stp>
        <tr r="I159" s="1"/>
      </tp>
      <tp>
        <v>14.1976696471728</v>
        <stp/>
        <stp>EM_S_VAL_ESTPE_NEW</stp>
        <stp>2</stp>
        <stp>600795.SH</stp>
        <stp>2020</stp>
        <tr r="G191" s="1"/>
      </tp>
      <tp>
        <v>8.5400637285639291</v>
        <stp/>
        <stp>EM_S_VAL_ESTPE_NEW</stp>
        <stp>2</stp>
        <stp>600795.SH</stp>
        <stp>2021</stp>
        <tr r="H191" s="1"/>
      </tp>
      <tp>
        <v>7.5634666305596898</v>
        <stp/>
        <stp>EM_S_VAL_ESTPE_NEW</stp>
        <stp>2</stp>
        <stp>600795.SH</stp>
        <stp>2022</stp>
        <tr r="I191" s="1"/>
      </tp>
      <tp>
        <v>21.030816028407301</v>
        <stp/>
        <stp>EM_S_VAL_ESTPE_NEW</stp>
        <stp>2</stp>
        <stp>600741.SH</stp>
        <stp>2020</stp>
        <tr r="G92" s="1"/>
      </tp>
      <tp>
        <v>16.009903381912899</v>
        <stp/>
        <stp>EM_S_VAL_ESTPE_NEW</stp>
        <stp>2</stp>
        <stp>600741.SH</stp>
        <stp>2021</stp>
        <tr r="H92" s="1"/>
      </tp>
      <tp>
        <v>14.104686453216701</v>
        <stp/>
        <stp>EM_S_VAL_ESTPE_NEW</stp>
        <stp>2</stp>
        <stp>600741.SH</stp>
        <stp>2022</stp>
        <tr r="I92" s="1"/>
      </tp>
      <tp>
        <v>40.540112195044202</v>
        <stp/>
        <stp>EM_S_VAL_ESTPE_NEW</stp>
        <stp>2</stp>
        <stp>600745.SH</stp>
        <stp>2020</stp>
        <tr r="G112" s="1"/>
      </tp>
      <tp>
        <v>29.113784898127399</v>
        <stp/>
        <stp>EM_S_VAL_ESTPE_NEW</stp>
        <stp>2</stp>
        <stp>600745.SH</stp>
        <stp>2021</stp>
        <tr r="H112" s="1"/>
      </tp>
      <tp>
        <v>23.408580716062598</v>
        <stp/>
        <stp>EM_S_VAL_ESTPE_NEW</stp>
        <stp>2</stp>
        <stp>600745.SH</stp>
        <stp>2022</stp>
        <tr r="I112" s="1"/>
      </tp>
      <tp>
        <v>47.229893465219199</v>
        <stp/>
        <stp>EM_S_VAL_ESTPE_NEW</stp>
        <stp>2</stp>
        <stp>600760.SH</stp>
        <stp>2021</stp>
        <tr r="H210" s="1"/>
      </tp>
      <tp>
        <v>52.242462571175501</v>
        <stp/>
        <stp>EM_S_VAL_ESTPE_NEW</stp>
        <stp>2</stp>
        <stp>600760.SH</stp>
        <stp>2020</stp>
        <tr r="G210" s="1"/>
      </tp>
      <tp>
        <v>39.368793300736797</v>
        <stp/>
        <stp>EM_S_VAL_ESTPE_NEW</stp>
        <stp>2</stp>
        <stp>600760.SH</stp>
        <stp>2022</stp>
        <tr r="I210" s="1"/>
      </tp>
      <tp>
        <v>11.119119091483199</v>
        <stp/>
        <stp>EM_S_VAL_ESTPE_NEW</stp>
        <stp>2</stp>
        <stp>601766.SH</stp>
        <stp>2022</stp>
        <tr r="I71" s="1"/>
      </tp>
      <tp>
        <v>12.6210880538054</v>
        <stp/>
        <stp>EM_S_VAL_ESTPE_NEW</stp>
        <stp>2</stp>
        <stp>601766.SH</stp>
        <stp>2021</stp>
        <tr r="H71" s="1"/>
      </tp>
      <tp>
        <v>14.548201070250499</v>
        <stp/>
        <stp>EM_S_VAL_ESTPE_NEW</stp>
        <stp>2</stp>
        <stp>601766.SH</stp>
        <stp>2020</stp>
        <tr r="G71" s="1"/>
      </tp>
      <tp>
        <v>36.029039877555299</v>
        <stp/>
        <stp>EM_S_VAL_ESTPE_NEW</stp>
        <stp>2</stp>
        <stp>600703.SH</stp>
        <stp>2022</stp>
        <tr r="I85" s="1"/>
      </tp>
      <tp>
        <v>67.923600425518401</v>
        <stp/>
        <stp>EM_S_VAL_ESTPE_NEW</stp>
        <stp>2</stp>
        <stp>600703.SH</stp>
        <stp>2020</stp>
        <tr r="G85" s="1"/>
      </tp>
      <tp>
        <v>47.458909674902998</v>
        <stp/>
        <stp>EM_S_VAL_ESTPE_NEW</stp>
        <stp>2</stp>
        <stp>600703.SH</stp>
        <stp>2021</stp>
        <tr r="H85" s="1"/>
      </tp>
      <tp>
        <v>11.7646375489478</v>
        <stp/>
        <stp>EM_S_VAL_ESTPE_NEW</stp>
        <stp>2</stp>
        <stp>600705.SH</stp>
        <stp>2020</stp>
        <tr r="G190" s="1"/>
      </tp>
      <tp>
        <v>10.5850365573733</v>
        <stp/>
        <stp>EM_S_VAL_ESTPE_NEW</stp>
        <stp>2</stp>
        <stp>600705.SH</stp>
        <stp>2021</stp>
        <tr r="H190" s="1"/>
      </tp>
      <tp>
        <v>0</v>
        <stp/>
        <stp>EM_S_VAL_ESTPE_NEW</stp>
        <stp>2</stp>
        <stp>600705.SH</stp>
        <stp>2022</stp>
        <tr r="I190" s="1"/>
      </tp>
      <tp>
        <v>15.559737518629399</v>
        <stp/>
        <stp>EM_S_VAL_ESTPE_NEW</stp>
        <stp>2</stp>
        <stp>601727.SH</stp>
        <stp>2022</stp>
        <tr r="I223" s="1"/>
      </tp>
      <tp>
        <v>20.260451106528102</v>
        <stp/>
        <stp>EM_S_VAL_ESTPE_NEW</stp>
        <stp>2</stp>
        <stp>601727.SH</stp>
        <stp>2020</stp>
        <tr r="G223" s="1"/>
      </tp>
      <tp>
        <v>17.580091862258602</v>
        <stp/>
        <stp>EM_S_VAL_ESTPE_NEW</stp>
        <stp>2</stp>
        <stp>601727.SH</stp>
        <stp>2021</stp>
        <tr r="H223" s="1"/>
      </tp>
      <tp>
        <v>0</v>
        <stp/>
        <stp>EM_S_VAL_ESTPE_NEW</stp>
        <stp>2</stp>
        <stp>000783.SZ</stp>
        <stp>2022</stp>
        <tr r="I141" s="1"/>
      </tp>
      <tp>
        <v>0</v>
        <stp/>
        <stp>EM_S_VAL_ESTPE_NEW</stp>
        <stp>2</stp>
        <stp>000783.SZ</stp>
        <stp>2020</stp>
        <tr r="G141" s="1"/>
      </tp>
      <tp>
        <v>0</v>
        <stp/>
        <stp>EM_S_VAL_ESTPE_NEW</stp>
        <stp>2</stp>
        <stp>000783.SZ</stp>
        <stp>2021</stp>
        <tr r="H141" s="1"/>
      </tp>
      <tp>
        <v>17.0641612152357</v>
        <stp/>
        <stp>EM_S_VAL_ESTPE_NEW</stp>
        <stp>2</stp>
        <stp>000786.SZ</stp>
        <stp>2022</stp>
        <tr r="I142" s="1"/>
      </tp>
      <tp>
        <v>19.6940158198516</v>
        <stp/>
        <stp>EM_S_VAL_ESTPE_NEW</stp>
        <stp>2</stp>
        <stp>000786.SZ</stp>
        <stp>2021</stp>
        <tr r="H142" s="1"/>
      </tp>
      <tp>
        <v>24.1226062338514</v>
        <stp/>
        <stp>EM_S_VAL_ESTPE_NEW</stp>
        <stp>2</stp>
        <stp>000786.SZ</stp>
        <stp>2020</stp>
        <tr r="G142" s="1"/>
      </tp>
      <tp>
        <v>14.663623401674601</v>
        <stp/>
        <stp>EM_S_VAL_ESTPE_NEW</stp>
        <stp>2</stp>
        <stp>000708.SZ</stp>
        <stp>2021</stp>
        <tr r="H289" s="1"/>
      </tp>
      <tp>
        <v>13.4908542381967</v>
        <stp/>
        <stp>EM_S_VAL_ESTPE_NEW</stp>
        <stp>2</stp>
        <stp>000709.SZ</stp>
        <stp>2020</stp>
        <tr r="G282" s="1"/>
      </tp>
      <tp>
        <v>16.0742842835609</v>
        <stp/>
        <stp>EM_S_VAL_ESTPE_NEW</stp>
        <stp>2</stp>
        <stp>000708.SZ</stp>
        <stp>2020</stp>
        <tr r="G289" s="1"/>
      </tp>
      <tp>
        <v>13.055172259966</v>
        <stp/>
        <stp>EM_S_VAL_ESTPE_NEW</stp>
        <stp>2</stp>
        <stp>000709.SZ</stp>
        <stp>2021</stp>
        <tr r="H282" s="1"/>
      </tp>
      <tp>
        <v>11.334175621662601</v>
        <stp/>
        <stp>EM_S_VAL_ESTPE_NEW</stp>
        <stp>2</stp>
        <stp>000709.SZ</stp>
        <stp>2022</stp>
        <tr r="I282" s="1"/>
      </tp>
      <tp>
        <v>13.4027925023356</v>
        <stp/>
        <stp>EM_S_VAL_ESTPE_NEW</stp>
        <stp>2</stp>
        <stp>000708.SZ</stp>
        <stp>2022</stp>
        <tr r="I289" s="1"/>
      </tp>
      <tp>
        <v>8.3714044977659992</v>
        <stp/>
        <stp>EM_S_VAL_ESTPE_NEW</stp>
        <stp>2</stp>
        <stp>000703.SZ</stp>
        <stp>2022</stp>
        <tr r="I193" s="1"/>
      </tp>
      <tp>
        <v>11.488457109876</v>
        <stp/>
        <stp>EM_S_VAL_ESTPE_NEW</stp>
        <stp>2</stp>
        <stp>000703.SZ</stp>
        <stp>2020</stp>
        <tr r="G193" s="1"/>
      </tp>
      <tp>
        <v>9.3131103559357804</v>
        <stp/>
        <stp>EM_S_VAL_ESTPE_NEW</stp>
        <stp>2</stp>
        <stp>000703.SZ</stp>
        <stp>2021</stp>
        <tr r="H193" s="1"/>
      </tp>
      <tp>
        <v>7.9147768566060801</v>
        <stp/>
        <stp>EM_S_VAL_ESTPE_NEW</stp>
        <stp>2</stp>
        <stp>002714.SZ</stp>
        <stp>2021</stp>
        <tr r="H43" s="1"/>
      </tp>
      <tp>
        <v>8.10333359117549</v>
        <stp/>
        <stp>EM_S_VAL_ESTPE_NEW</stp>
        <stp>2</stp>
        <stp>002714.SZ</stp>
        <stp>2020</stp>
        <tr r="G43" s="1"/>
      </tp>
      <tp>
        <v>9.8244609475095999</v>
        <stp/>
        <stp>EM_S_VAL_ESTPE_NEW</stp>
        <stp>2</stp>
        <stp>002714.SZ</stp>
        <stp>2022</stp>
        <tr r="I43" s="1"/>
      </tp>
      <tp>
        <v>26.960122027729899</v>
        <stp/>
        <stp>EM_S_VAL_ESTPE_NEW</stp>
        <stp>2</stp>
        <stp>000728.SZ</stp>
        <stp>2021</stp>
        <tr r="H194" s="1"/>
      </tp>
      <tp>
        <v>31.733882853543001</v>
        <stp/>
        <stp>EM_S_VAL_ESTPE_NEW</stp>
        <stp>2</stp>
        <stp>000728.SZ</stp>
        <stp>2020</stp>
        <tr r="G194" s="1"/>
      </tp>
      <tp>
        <v>23.800412140157299</v>
        <stp/>
        <stp>EM_S_VAL_ESTPE_NEW</stp>
        <stp>2</stp>
        <stp>000728.SZ</stp>
        <stp>2022</stp>
        <tr r="I194" s="1"/>
      </tp>
      <tp>
        <v>13.582539637237501</v>
        <stp/>
        <stp>EM_S_VAL_ESTPE_NEW</stp>
        <stp>2</stp>
        <stp>000723.SZ</stp>
        <stp>2022</stp>
        <tr r="I290" s="1"/>
      </tp>
      <tp>
        <v>31.465691720961999</v>
        <stp/>
        <stp>EM_S_VAL_ESTPE_NEW</stp>
        <stp>2</stp>
        <stp>000723.SZ</stp>
        <stp>2020</stp>
        <tr r="G290" s="1"/>
      </tp>
      <tp>
        <v>15.5024198301645</v>
        <stp/>
        <stp>EM_S_VAL_ESTPE_NEW</stp>
        <stp>2</stp>
        <stp>000723.SZ</stp>
        <stp>2021</stp>
        <tr r="H290" s="1"/>
      </tp>
      <tp>
        <v>42.352299644671497</v>
        <stp/>
        <stp>EM_S_VAL_ESTPE_NEW</stp>
        <stp>2</stp>
        <stp>000725.SZ</stp>
        <stp>2020</stp>
        <tr r="G27" s="1"/>
      </tp>
      <tp>
        <v>20.344429434386001</v>
        <stp/>
        <stp>EM_S_VAL_ESTPE_NEW</stp>
        <stp>2</stp>
        <stp>000725.SZ</stp>
        <stp>2021</stp>
        <tr r="H27" s="1"/>
      </tp>
      <tp>
        <v>15.331926118345701</v>
        <stp/>
        <stp>EM_S_VAL_ESTPE_NEW</stp>
        <stp>2</stp>
        <stp>000725.SZ</stp>
        <stp>2022</stp>
        <tr r="I27" s="1"/>
      </tp>
      <tp>
        <v>-25.539625116048001</v>
        <stp/>
        <stp>EM_S_VAL_ESTPE_NEW</stp>
        <stp>2</stp>
        <stp>002739.SZ</stp>
        <stp>2020</stp>
        <tr r="G238" s="1"/>
      </tp>
      <tp>
        <v>25.968156603862202</v>
        <stp/>
        <stp>EM_S_VAL_ESTPE_NEW</stp>
        <stp>2</stp>
        <stp>002739.SZ</stp>
        <stp>2021</stp>
        <tr r="H238" s="1"/>
      </tp>
      <tp>
        <v>20.803208039651601</v>
        <stp/>
        <stp>EM_S_VAL_ESTPE_NEW</stp>
        <stp>2</stp>
        <stp>002739.SZ</stp>
        <stp>2022</stp>
        <tr r="I238" s="1"/>
      </tp>
      <tp>
        <v>13.559221302637701</v>
        <stp/>
        <stp>EM_S_VAL_ESTPE_NEW</stp>
        <stp>2</stp>
        <stp>002736.SZ</stp>
        <stp>2022</stp>
        <tr r="I121" s="1"/>
      </tp>
      <tp>
        <v>16.791996075935099</v>
        <stp/>
        <stp>EM_S_VAL_ESTPE_NEW</stp>
        <stp>2</stp>
        <stp>002736.SZ</stp>
        <stp>2021</stp>
        <tr r="H121" s="1"/>
      </tp>
      <tp>
        <v>19.6077814752515</v>
        <stp/>
        <stp>EM_S_VAL_ESTPE_NEW</stp>
        <stp>2</stp>
        <stp>002736.SZ</stp>
        <stp>2020</stp>
        <tr r="G121" s="1"/>
      </tp>
      <tp>
        <v>86.937443994458704</v>
        <stp/>
        <stp>EM_S_VAL_ESTPE_NEW</stp>
        <stp>2</stp>
        <stp>000768.SZ</stp>
        <stp>2021</stp>
        <tr r="H140" s="1"/>
      </tp>
      <tp>
        <v>100.91785488100101</v>
        <stp/>
        <stp>EM_S_VAL_ESTPE_NEW</stp>
        <stp>2</stp>
        <stp>000768.SZ</stp>
        <stp>2020</stp>
        <tr r="G140" s="1"/>
      </tp>
      <tp>
        <v>78.354255882173405</v>
        <stp/>
        <stp>EM_S_VAL_ESTPE_NEW</stp>
        <stp>2</stp>
        <stp>000768.SZ</stp>
        <stp>2022</stp>
        <tr r="I140" s="1"/>
      </tp>
      <tp>
        <v>30.7530034558302</v>
        <stp/>
        <stp>EM_S_VAL_ESTPE_NEW</stp>
        <stp>2</stp>
        <stp>002773.SZ</stp>
        <stp>2022</stp>
        <tr r="I276" s="1"/>
      </tp>
      <tp>
        <v>46.840812748267702</v>
        <stp/>
        <stp>EM_S_VAL_ESTPE_NEW</stp>
        <stp>2</stp>
        <stp>002773.SZ</stp>
        <stp>2020</stp>
        <tr r="G276" s="1"/>
      </tp>
      <tp>
        <v>38.126052199666802</v>
        <stp/>
        <stp>EM_S_VAL_ESTPE_NEW</stp>
        <stp>2</stp>
        <stp>002773.SZ</stp>
        <stp>2021</stp>
        <tr r="H276" s="1"/>
      </tp>
      <tp>
        <v>9.4017304910291202</v>
        <stp/>
        <stp>EM_S_VAL_ESTPE_NEW</stp>
        <stp>2</stp>
        <stp>000776.SZ</stp>
        <stp>2022</stp>
        <tr r="I89" s="1"/>
      </tp>
      <tp>
        <v>10.9567698697519</v>
        <stp/>
        <stp>EM_S_VAL_ESTPE_NEW</stp>
        <stp>2</stp>
        <stp>000776.SZ</stp>
        <stp>2021</stp>
        <tr r="H89" s="1"/>
      </tp>
      <tp>
        <v>12.7102654359011</v>
        <stp/>
        <stp>EM_S_VAL_ESTPE_NEW</stp>
        <stp>2</stp>
        <stp>000776.SZ</stp>
        <stp>2020</stp>
        <tr r="G89" s="1"/>
      </tp>
      <tp>
        <v>12.0581859705956</v>
        <stp/>
        <stp>EM_S_VAL_ESTPE_NEW</stp>
        <stp>2</stp>
        <stp>601688.SH</stp>
        <stp>2021</stp>
        <tr r="H36" s="1"/>
      </tp>
      <tp>
        <v>14.018725789489601</v>
        <stp/>
        <stp>EM_S_VAL_ESTPE_NEW</stp>
        <stp>2</stp>
        <stp>601688.SH</stp>
        <stp>2020</stp>
        <tr r="G36" s="1"/>
      </tp>
      <tp>
        <v>10.3684699718508</v>
        <stp/>
        <stp>EM_S_VAL_ESTPE_NEW</stp>
        <stp>2</stp>
        <stp>601688.SH</stp>
        <stp>2022</stp>
        <tr r="I36" s="1"/>
      </tp>
      <tp>
        <v>136.63133097762099</v>
        <stp/>
        <stp>EM_S_VAL_ESTPE_NEW</stp>
        <stp>2</stp>
        <stp>601698.SH</stp>
        <stp>2021</stp>
        <tr r="H294" s="1"/>
      </tp>
      <tp>
        <v>146.00377595972299</v>
        <stp/>
        <stp>EM_S_VAL_ESTPE_NEW</stp>
        <stp>2</stp>
        <stp>601698.SH</stp>
        <stp>2020</stp>
        <tr r="G294" s="1"/>
      </tp>
      <tp>
        <v>127.659574468085</v>
        <stp/>
        <stp>EM_S_VAL_ESTPE_NEW</stp>
        <stp>2</stp>
        <stp>601698.SH</stp>
        <stp>2022</stp>
        <tr r="I294" s="1"/>
      </tp>
      <tp>
        <v>20.462219685828401</v>
        <stp/>
        <stp>EM_S_VAL_ESTPE_NEW</stp>
        <stp>2</stp>
        <stp>600690.SH</stp>
        <stp>2021</stp>
        <tr r="H42" s="1"/>
      </tp>
      <tp>
        <v>23.582015798610499</v>
        <stp/>
        <stp>EM_S_VAL_ESTPE_NEW</stp>
        <stp>2</stp>
        <stp>600690.SH</stp>
        <stp>2020</stp>
        <tr r="G42" s="1"/>
      </tp>
      <tp>
        <v>17.829022963369798</v>
        <stp/>
        <stp>EM_S_VAL_ESTPE_NEW</stp>
        <stp>2</stp>
        <stp>600690.SH</stp>
        <stp>2022</stp>
        <tr r="I42" s="1"/>
      </tp>
      <tp>
        <v>6.5208145916645801</v>
        <stp/>
        <stp>EM_S_VAL_ESTPE_NEW</stp>
        <stp>2</stp>
        <stp>601658.SH</stp>
        <stp>2021</stp>
        <tr r="H272" s="1"/>
      </tp>
      <tp>
        <v>53.306386736876902</v>
        <stp/>
        <stp>EM_S_VAL_ESTPE_NEW</stp>
        <stp>2</stp>
        <stp>603658.SH</stp>
        <stp>2021</stp>
        <tr r="H214" s="1"/>
      </tp>
      <tp>
        <v>7.0731078539085104</v>
        <stp/>
        <stp>EM_S_VAL_ESTPE_NEW</stp>
        <stp>2</stp>
        <stp>601658.SH</stp>
        <stp>2020</stp>
        <tr r="G272" s="1"/>
      </tp>
      <tp>
        <v>76.889471637454406</v>
        <stp/>
        <stp>EM_S_VAL_ESTPE_NEW</stp>
        <stp>2</stp>
        <stp>603658.SH</stp>
        <stp>2020</stp>
        <tr r="G214" s="1"/>
      </tp>
      <tp>
        <v>5.8743572295416104</v>
        <stp/>
        <stp>EM_S_VAL_ESTPE_NEW</stp>
        <stp>2</stp>
        <stp>601658.SH</stp>
        <stp>2022</stp>
        <tr r="I272" s="1"/>
      </tp>
      <tp>
        <v>41.047358509148701</v>
        <stp/>
        <stp>EM_S_VAL_ESTPE_NEW</stp>
        <stp>2</stp>
        <stp>603658.SH</stp>
        <stp>2022</stp>
        <tr r="I214" s="1"/>
      </tp>
      <tp>
        <v>10.2738776313843</v>
        <stp/>
        <stp>EM_S_VAL_ESTPE_NEW</stp>
        <stp>2</stp>
        <stp>600655.SH</stp>
        <stp>2020</stp>
        <tr r="G258" s="1"/>
      </tp>
      <tp>
        <v>9.0850958357021305</v>
        <stp/>
        <stp>EM_S_VAL_ESTPE_NEW</stp>
        <stp>2</stp>
        <stp>600655.SH</stp>
        <stp>2021</stp>
        <tr r="H258" s="1"/>
      </tp>
      <tp>
        <v>7.7865376038650203</v>
        <stp/>
        <stp>EM_S_VAL_ESTPE_NEW</stp>
        <stp>2</stp>
        <stp>600655.SH</stp>
        <stp>2022</stp>
        <tr r="I258" s="1"/>
      </tp>
      <tp>
        <v>4.4095700220456697</v>
        <stp/>
        <stp>EM_S_VAL_ESTPE_NEW</stp>
        <stp>2</stp>
        <stp>601668.SH</stp>
        <stp>2021</stp>
        <tr r="H39" s="1"/>
      </tp>
      <tp>
        <v>7.8728452064234196</v>
        <stp/>
        <stp>EM_S_VAL_ESTPE_NEW</stp>
        <stp>2</stp>
        <stp>601669.SH</stp>
        <stp>2020</stp>
        <tr r="G166" s="1"/>
      </tp>
      <tp>
        <v>4.8995897301718898</v>
        <stp/>
        <stp>EM_S_VAL_ESTPE_NEW</stp>
        <stp>2</stp>
        <stp>601668.SH</stp>
        <stp>2020</stp>
        <tr r="G39" s="1"/>
      </tp>
      <tp>
        <v>6.9713041989741704</v>
        <stp/>
        <stp>EM_S_VAL_ESTPE_NEW</stp>
        <stp>2</stp>
        <stp>601669.SH</stp>
        <stp>2021</stp>
        <tr r="H166" s="1"/>
      </tp>
      <tp>
        <v>6.3407434547037402</v>
        <stp/>
        <stp>EM_S_VAL_ESTPE_NEW</stp>
        <stp>2</stp>
        <stp>601669.SH</stp>
        <stp>2022</stp>
        <tr r="I166" s="1"/>
      </tp>
      <tp>
        <v>4.0011114621186596</v>
        <stp/>
        <stp>EM_S_VAL_ESTPE_NEW</stp>
        <stp>2</stp>
        <stp>601668.SH</stp>
        <stp>2022</stp>
        <tr r="I39" s="1"/>
      </tp>
      <tp>
        <v>29.583337226695601</v>
        <stp/>
        <stp>EM_S_VAL_ESTPE_NEW</stp>
        <stp>2</stp>
        <stp>600660.SH</stp>
        <stp>2021</stp>
        <tr r="H82" s="1"/>
      </tp>
      <tp>
        <v>39.563025170776399</v>
        <stp/>
        <stp>EM_S_VAL_ESTPE_NEW</stp>
        <stp>2</stp>
        <stp>600660.SH</stp>
        <stp>2020</stp>
        <tr r="G82" s="1"/>
      </tp>
      <tp>
        <v>24.315500505760099</v>
        <stp/>
        <stp>EM_S_VAL_ESTPE_NEW</stp>
        <stp>2</stp>
        <stp>600660.SH</stp>
        <stp>2022</stp>
        <tr r="I82" s="1"/>
      </tp>
      <tp>
        <v>13.681475153443399</v>
        <stp/>
        <stp>EM_S_VAL_ESTPE_NEW</stp>
        <stp>2</stp>
        <stp>600674.SH</stp>
        <stp>2021</stp>
        <tr r="H259" s="1"/>
      </tp>
      <tp>
        <v>14.136931443325899</v>
        <stp/>
        <stp>EM_S_VAL_ESTPE_NEW</stp>
        <stp>2</stp>
        <stp>600674.SH</stp>
        <stp>2020</stp>
        <tr r="G259" s="1"/>
      </tp>
      <tp>
        <v>12.5369669366348</v>
        <stp/>
        <stp>EM_S_VAL_ESTPE_NEW</stp>
        <stp>2</stp>
        <stp>600674.SH</stp>
        <stp>2022</stp>
        <tr r="I259" s="1"/>
      </tp>
      <tp>
        <v>28.434308938196001</v>
        <stp/>
        <stp>EM_S_VAL_ESTPE_NEW</stp>
        <stp>2</stp>
        <stp>601600.SH</stp>
        <stp>2021</stp>
        <tr r="H213" s="1"/>
      </tp>
      <tp>
        <v>11.984884382486699</v>
        <stp/>
        <stp>EM_S_VAL_ESTPE_NEW</stp>
        <stp>2</stp>
        <stp>601601.SH</stp>
        <stp>2020</stp>
        <tr r="G54" s="1"/>
      </tp>
      <tp>
        <v>55.300897950385298</v>
        <stp/>
        <stp>EM_S_VAL_ESTPE_NEW</stp>
        <stp>2</stp>
        <stp>601600.SH</stp>
        <stp>2020</stp>
        <tr r="G213" s="1"/>
      </tp>
      <tp>
        <v>9.8701010517577199</v>
        <stp/>
        <stp>EM_S_VAL_ESTPE_NEW</stp>
        <stp>2</stp>
        <stp>601601.SH</stp>
        <stp>2021</stp>
        <tr r="H54" s="1"/>
      </tp>
      <tp>
        <v>8.3369255544524208</v>
        <stp/>
        <stp>EM_S_VAL_ESTPE_NEW</stp>
        <stp>2</stp>
        <stp>601601.SH</stp>
        <stp>2022</stp>
        <tr r="I54" s="1"/>
      </tp>
      <tp>
        <v>19.198481323700999</v>
        <stp/>
        <stp>EM_S_VAL_ESTPE_NEW</stp>
        <stp>2</stp>
        <stp>601600.SH</stp>
        <stp>2022</stp>
        <tr r="I213" s="1"/>
      </tp>
      <tp>
        <v>9.5672109931248706</v>
        <stp/>
        <stp>EM_S_VAL_ESTPE_NEW</stp>
        <stp>2</stp>
        <stp>601607.SH</stp>
        <stp>2022</stp>
        <tr r="I192" s="1"/>
      </tp>
      <tp>
        <v>3.27198574889717</v>
        <stp/>
        <stp>EM_S_VAL_ESTPE_NEW</stp>
        <stp>2</stp>
        <stp>600606.SH</stp>
        <stp>2022</stp>
        <tr r="I200" s="1"/>
      </tp>
      <tp>
        <v>12.499770642665201</v>
        <stp/>
        <stp>EM_S_VAL_ESTPE_NEW</stp>
        <stp>2</stp>
        <stp>601607.SH</stp>
        <stp>2020</stp>
        <tr r="G192" s="1"/>
      </tp>
      <tp>
        <v>3.79117383618193</v>
        <stp/>
        <stp>EM_S_VAL_ESTPE_NEW</stp>
        <stp>2</stp>
        <stp>600606.SH</stp>
        <stp>2021</stp>
        <tr r="H200" s="1"/>
      </tp>
      <tp>
        <v>11.0240422912113</v>
        <stp/>
        <stp>EM_S_VAL_ESTPE_NEW</stp>
        <stp>2</stp>
        <stp>601607.SH</stp>
        <stp>2021</stp>
        <tr r="H192" s="1"/>
      </tp>
      <tp>
        <v>4.5052207243274998</v>
        <stp/>
        <stp>EM_S_VAL_ESTPE_NEW</stp>
        <stp>2</stp>
        <stp>600606.SH</stp>
        <stp>2020</stp>
        <tr r="G200" s="1"/>
      </tp>
      <tp>
        <v>6.62645415720334</v>
        <stp/>
        <stp>EM_S_VAL_ESTPE_NEW</stp>
        <stp>2</stp>
        <stp>601618.SH</stp>
        <stp>2021</stp>
        <tr r="H222" s="1"/>
      </tp>
      <tp>
        <v>7.3657683985303803</v>
        <stp/>
        <stp>EM_S_VAL_ESTPE_NEW</stp>
        <stp>2</stp>
        <stp>601618.SH</stp>
        <stp>2020</stp>
        <tr r="G222" s="1"/>
      </tp>
      <tp>
        <v>5.9446095260629299</v>
        <stp/>
        <stp>EM_S_VAL_ESTPE_NEW</stp>
        <stp>2</stp>
        <stp>601618.SH</stp>
        <stp>2022</stp>
        <tr r="I222" s="1"/>
      </tp>
      <tp>
        <v>18.626077729787699</v>
        <stp/>
        <stp>EM_S_VAL_ESTPE_NEW</stp>
        <stp>2</stp>
        <stp>601628.SH</stp>
        <stp>2021</stp>
        <tr r="H67" s="1"/>
      </tp>
      <tp>
        <v>22.365204819007801</v>
        <stp/>
        <stp>EM_S_VAL_ESTPE_NEW</stp>
        <stp>2</stp>
        <stp>601628.SH</stp>
        <stp>2020</stp>
        <tr r="G67" s="1"/>
      </tp>
      <tp>
        <v>15.879252349164</v>
        <stp/>
        <stp>EM_S_VAL_ESTPE_NEW</stp>
        <stp>2</stp>
        <stp>601628.SH</stp>
        <stp>2022</stp>
        <tr r="I67" s="1"/>
      </tp>
      <tp>
        <v>25.613257900524701</v>
        <stp/>
        <stp>EM_S_VAL_ESTPE_NEW</stp>
        <stp>2</stp>
        <stp>601633.SH</stp>
        <stp>2022</stp>
        <tr r="I157" s="1"/>
      </tp>
      <tp>
        <v>48.765879184647503</v>
        <stp/>
        <stp>EM_S_VAL_ESTPE_NEW</stp>
        <stp>2</stp>
        <stp>601633.SH</stp>
        <stp>2020</stp>
        <tr r="G157" s="1"/>
      </tp>
      <tp>
        <v>31.781241676058599</v>
        <stp/>
        <stp>EM_S_VAL_ESTPE_NEW</stp>
        <stp>2</stp>
        <stp>601633.SH</stp>
        <stp>2021</stp>
        <tr r="H157" s="1"/>
      </tp>
      <tp>
        <v>12.9393043282964</v>
        <stp/>
        <stp>EM_S_VAL_ESTPE_NEW</stp>
        <stp>2</stp>
        <stp>600637.SH</stp>
        <stp>2022</stp>
        <tr r="I220" s="1"/>
      </tp>
      <tp>
        <v>16.7097125925625</v>
        <stp/>
        <stp>EM_S_VAL_ESTPE_NEW</stp>
        <stp>2</stp>
        <stp>600637.SH</stp>
        <stp>2020</stp>
        <tr r="G220" s="1"/>
      </tp>
      <tp>
        <v>14.171509623291</v>
        <stp/>
        <stp>EM_S_VAL_ESTPE_NEW</stp>
        <stp>2</stp>
        <stp>600637.SH</stp>
        <stp>2021</stp>
        <tr r="H220" s="1"/>
      </tp>
      <tp>
        <v>20.8427754898524</v>
        <stp/>
        <stp>EM_S_VAL_ESTPE_NEW</stp>
        <stp>2</stp>
        <stp>002601.SZ</stp>
        <stp>2020</stp>
        <tr r="G171" s="1"/>
      </tp>
      <tp>
        <v>16.190349116916099</v>
        <stp/>
        <stp>EM_S_VAL_ESTPE_NEW</stp>
        <stp>2</stp>
        <stp>002601.SZ</stp>
        <stp>2021</stp>
        <tr r="H171" s="1"/>
      </tp>
      <tp>
        <v>11.360261707484099</v>
        <stp/>
        <stp>EM_S_VAL_ESTPE_NEW</stp>
        <stp>2</stp>
        <stp>002602.SZ</stp>
        <stp>2022</stp>
        <tr r="I187" s="1"/>
      </tp>
      <tp>
        <v>13.5006230413404</v>
        <stp/>
        <stp>EM_S_VAL_ESTPE_NEW</stp>
        <stp>2</stp>
        <stp>002601.SZ</stp>
        <stp>2022</stp>
        <tr r="I171" s="1"/>
      </tp>
      <tp>
        <v>12.9425505124526</v>
        <stp/>
        <stp>EM_S_VAL_ESTPE_NEW</stp>
        <stp>2</stp>
        <stp>002602.SZ</stp>
        <stp>2021</stp>
        <tr r="H187" s="1"/>
      </tp>
      <tp>
        <v>15.405218013433601</v>
        <stp/>
        <stp>EM_S_VAL_ESTPE_NEW</stp>
        <stp>2</stp>
        <stp>002602.SZ</stp>
        <stp>2020</stp>
        <tr r="G187" s="1"/>
      </tp>
      <tp>
        <v>57.1793538317581</v>
        <stp/>
        <stp>EM_S_VAL_ESTPE_NEW</stp>
        <stp>2</stp>
        <stp>002607.SZ</stp>
        <stp>2022</stp>
        <tr r="I172" s="1"/>
      </tp>
      <tp>
        <v>103.177237163169</v>
        <stp/>
        <stp>EM_S_VAL_ESTPE_NEW</stp>
        <stp>2</stp>
        <stp>002607.SZ</stp>
        <stp>2020</stp>
        <tr r="G172" s="1"/>
      </tp>
      <tp>
        <v>75.562258541693495</v>
        <stp/>
        <stp>EM_S_VAL_ESTPE_NEW</stp>
        <stp>2</stp>
        <stp>002607.SZ</stp>
        <stp>2021</stp>
        <tr r="H172" s="1"/>
      </tp>
      <tp>
        <v>35.065989922948397</v>
        <stp/>
        <stp>EM_S_VAL_ESTPE_NEW</stp>
        <stp>2</stp>
        <stp>300628.SZ</stp>
        <stp>2021</stp>
        <tr r="H215" s="1"/>
      </tp>
      <tp>
        <v>45.8746503606842</v>
        <stp/>
        <stp>EM_S_VAL_ESTPE_NEW</stp>
        <stp>2</stp>
        <stp>300628.SZ</stp>
        <stp>2020</stp>
        <tr r="G215" s="1"/>
      </tp>
      <tp>
        <v>27.117608046924801</v>
        <stp/>
        <stp>EM_S_VAL_ESTPE_NEW</stp>
        <stp>2</stp>
        <stp>300628.SZ</stp>
        <stp>2022</stp>
        <tr r="I215" s="1"/>
      </tp>
      <tp>
        <v>17.209019276317399</v>
        <stp/>
        <stp>EM_S_VAL_ESTPE_NEW</stp>
        <stp>2</stp>
        <stp>000625.SZ</stp>
        <stp>2020</stp>
        <tr r="G129" s="1"/>
      </tp>
      <tp>
        <v>0</v>
        <stp/>
        <stp>EM_S_VAL_ESTPE_NEW</stp>
        <stp>2</stp>
        <stp>000627.SZ</stp>
        <stp>2022</stp>
        <tr r="I274" s="1"/>
      </tp>
      <tp>
        <v>19.227807165045</v>
        <stp/>
        <stp>EM_S_VAL_ESTPE_NEW</stp>
        <stp>2</stp>
        <stp>002624.SZ</stp>
        <stp>2021</stp>
        <tr r="H173" s="1"/>
      </tp>
      <tp>
        <v>16.789703754578301</v>
        <stp/>
        <stp>EM_S_VAL_ESTPE_NEW</stp>
        <stp>2</stp>
        <stp>000625.SZ</stp>
        <stp>2021</stp>
        <tr r="H129" s="1"/>
      </tp>
      <tp>
        <v>23.218421751294201</v>
        <stp/>
        <stp>EM_S_VAL_ESTPE_NEW</stp>
        <stp>2</stp>
        <stp>002624.SZ</stp>
        <stp>2020</stp>
        <tr r="G173" s="1"/>
      </tp>
      <tp>
        <v>14.125588935010001</v>
        <stp/>
        <stp>EM_S_VAL_ESTPE_NEW</stp>
        <stp>2</stp>
        <stp>000625.SZ</stp>
        <stp>2022</stp>
        <tr r="I129" s="1"/>
      </tp>
      <tp>
        <v>0</v>
        <stp/>
        <stp>EM_S_VAL_ESTPE_NEW</stp>
        <stp>2</stp>
        <stp>000627.SZ</stp>
        <stp>2020</stp>
        <tr r="G274" s="1"/>
      </tp>
      <tp>
        <v>0</v>
        <stp/>
        <stp>EM_S_VAL_ESTPE_NEW</stp>
        <stp>2</stp>
        <stp>000627.SZ</stp>
        <stp>2021</stp>
        <tr r="H274" s="1"/>
      </tp>
      <tp>
        <v>16.434775608685101</v>
        <stp/>
        <stp>EM_S_VAL_ESTPE_NEW</stp>
        <stp>2</stp>
        <stp>002624.SZ</stp>
        <stp>2022</stp>
        <tr r="I173" s="1"/>
      </tp>
      <tp>
        <v>141.62936716996899</v>
        <stp/>
        <stp>EM_S_VAL_ESTPE_NEW</stp>
        <stp>2</stp>
        <stp>300601.SZ</stp>
        <stp>2020</stp>
        <tr r="G84" s="1"/>
      </tp>
      <tp>
        <v>83.994852094366095</v>
        <stp/>
        <stp>EM_S_VAL_ESTPE_NEW</stp>
        <stp>2</stp>
        <stp>300601.SZ</stp>
        <stp>2021</stp>
        <tr r="H84" s="1"/>
      </tp>
      <tp>
        <v>52.838363643020003</v>
        <stp/>
        <stp>EM_S_VAL_ESTPE_NEW</stp>
        <stp>2</stp>
        <stp>300601.SZ</stp>
        <stp>2022</stp>
        <tr r="I84" s="1"/>
      </tp>
      <tp>
        <v>19.962750191986899</v>
        <stp/>
        <stp>EM_S_VAL_ESTPE_NEW</stp>
        <stp>2</stp>
        <stp>000651.SZ</stp>
        <stp>2020</stp>
        <tr r="G11" s="1"/>
      </tp>
      <tp>
        <v>15.959402152980299</v>
        <stp/>
        <stp>EM_S_VAL_ESTPE_NEW</stp>
        <stp>2</stp>
        <stp>000651.SZ</stp>
        <stp>2021</stp>
        <tr r="H11" s="1"/>
      </tp>
      <tp>
        <v>14.1169576882243</v>
        <stp/>
        <stp>EM_S_VAL_ESTPE_NEW</stp>
        <stp>2</stp>
        <stp>000651.SZ</stp>
        <stp>2022</stp>
        <tr r="I11" s="1"/>
      </tp>
      <tp>
        <v>4.0780293961670004</v>
        <stp/>
        <stp>EM_S_VAL_ESTPE_NEW</stp>
        <stp>2</stp>
        <stp>000656.SZ</stp>
        <stp>2022</stp>
        <tr r="I224" s="1"/>
      </tp>
      <tp>
        <v>4.8729530027441204</v>
        <stp/>
        <stp>EM_S_VAL_ESTPE_NEW</stp>
        <stp>2</stp>
        <stp>000656.SZ</stp>
        <stp>2021</stp>
        <tr r="H224" s="1"/>
      </tp>
      <tp>
        <v>6.0009031600533298</v>
        <stp/>
        <stp>EM_S_VAL_ESTPE_NEW</stp>
        <stp>2</stp>
        <stp>000656.SZ</stp>
        <stp>2020</stp>
        <tr r="G224" s="1"/>
      </tp>
      <tp>
        <v>48.697595474617302</v>
        <stp/>
        <stp>EM_S_VAL_ESTPE_NEW</stp>
        <stp>2</stp>
        <stp>000661.SZ</stp>
        <stp>2020</stp>
        <tr r="G49" s="1"/>
      </tp>
      <tp>
        <v>37.876863931485602</v>
        <stp/>
        <stp>EM_S_VAL_ESTPE_NEW</stp>
        <stp>2</stp>
        <stp>000661.SZ</stp>
        <stp>2021</stp>
        <tr r="H49" s="1"/>
      </tp>
      <tp>
        <v>30.063493029843499</v>
        <stp/>
        <stp>EM_S_VAL_ESTPE_NEW</stp>
        <stp>2</stp>
        <stp>000661.SZ</stp>
        <stp>2022</stp>
        <tr r="I49" s="1"/>
      </tp>
      <tp>
        <v>5.7622728418426403</v>
        <stp/>
        <stp>EM_S_VAL_ESTPE_NEW</stp>
        <stp>2</stp>
        <stp>000671.SZ</stp>
        <stp>2020</stp>
        <tr r="G264" s="1"/>
      </tp>
      <tp>
        <v>0</v>
        <stp/>
        <stp>EM_S_VAL_ESTPE_NEW</stp>
        <stp>2</stp>
        <stp>002673.SZ</stp>
        <stp>2022</stp>
        <tr r="I237" s="1"/>
      </tp>
      <tp>
        <v>4.5288890051198702</v>
        <stp/>
        <stp>EM_S_VAL_ESTPE_NEW</stp>
        <stp>2</stp>
        <stp>000671.SZ</stp>
        <stp>2021</stp>
        <tr r="H264" s="1"/>
      </tp>
      <tp>
        <v>3.7870909345302701</v>
        <stp/>
        <stp>EM_S_VAL_ESTPE_NEW</stp>
        <stp>2</stp>
        <stp>000671.SZ</stp>
        <stp>2022</stp>
        <tr r="I264" s="1"/>
      </tp>
      <tp>
        <v>0</v>
        <stp/>
        <stp>EM_S_VAL_ESTPE_NEW</stp>
        <stp>2</stp>
        <stp>002673.SZ</stp>
        <stp>2020</stp>
        <tr r="G237" s="1"/>
      </tp>
      <tp>
        <v>0</v>
        <stp/>
        <stp>EM_S_VAL_ESTPE_NEW</stp>
        <stp>2</stp>
        <stp>002673.SZ</stp>
        <stp>2021</stp>
        <tr r="H237" s="1"/>
      </tp>
      <tp>
        <v>123.272931658445</v>
        <stp/>
        <stp>EM_S_VAL_ESTPE_NEW</stp>
        <stp>2</stp>
        <stp>600588.SH</stp>
        <stp>2021</stp>
        <tr r="H63" s="1"/>
      </tp>
      <tp>
        <v>155.891113226556</v>
        <stp/>
        <stp>EM_S_VAL_ESTPE_NEW</stp>
        <stp>2</stp>
        <stp>600588.SH</stp>
        <stp>2020</stp>
        <tr r="G63" s="1"/>
      </tp>
      <tp>
        <v>92.687737789519701</v>
        <stp/>
        <stp>EM_S_VAL_ESTPE_NEW</stp>
        <stp>2</stp>
        <stp>600588.SH</stp>
        <stp>2022</stp>
        <tr r="I63" s="1"/>
      </tp>
      <tp>
        <v>11.228440640271501</v>
        <stp/>
        <stp>EM_S_VAL_ESTPE_NEW</stp>
        <stp>2</stp>
        <stp>600583.SH</stp>
        <stp>2022</stp>
        <tr r="I279" s="1"/>
      </tp>
      <tp>
        <v>30.014942624735401</v>
        <stp/>
        <stp>EM_S_VAL_ESTPE_NEW</stp>
        <stp>2</stp>
        <stp>600583.SH</stp>
        <stp>2020</stp>
        <tr r="G279" s="1"/>
      </tp>
      <tp>
        <v>17.778867143113001</v>
        <stp/>
        <stp>EM_S_VAL_ESTPE_NEW</stp>
        <stp>2</stp>
        <stp>600583.SH</stp>
        <stp>2021</stp>
        <tr r="H279" s="1"/>
      </tp>
      <tp>
        <v>8.3088722596650904</v>
        <stp/>
        <stp>EM_S_VAL_ESTPE_NEW</stp>
        <stp>2</stp>
        <stp>600585.SH</stp>
        <stp>2020</stp>
        <tr r="G32" s="1"/>
      </tp>
      <tp>
        <v>8.0179727437224901</v>
        <stp/>
        <stp>EM_S_VAL_ESTPE_NEW</stp>
        <stp>2</stp>
        <stp>600585.SH</stp>
        <stp>2021</stp>
        <tr r="H32" s="1"/>
      </tp>
      <tp>
        <v>7.7445157949498498</v>
        <stp/>
        <stp>EM_S_VAL_ESTPE_NEW</stp>
        <stp>2</stp>
        <stp>600585.SH</stp>
        <stp>2022</stp>
        <tr r="I32" s="1"/>
      </tp>
      <tp>
        <v>25.506689866170401</v>
        <stp/>
        <stp>EM_S_VAL_ESTPE_NEW</stp>
        <stp>2</stp>
        <stp>600547.SH</stp>
        <stp>2022</stp>
        <tr r="I106" s="1"/>
      </tp>
      <tp>
        <v>40.4510730789547</v>
        <stp/>
        <stp>EM_S_VAL_ESTPE_NEW</stp>
        <stp>2</stp>
        <stp>600547.SH</stp>
        <stp>2020</stp>
        <tr r="G106" s="1"/>
      </tp>
      <tp>
        <v>29.443380231881498</v>
        <stp/>
        <stp>EM_S_VAL_ESTPE_NEW</stp>
        <stp>2</stp>
        <stp>600547.SH</stp>
        <stp>2021</stp>
        <tr r="H106" s="1"/>
      </tp>
      <tp>
        <v>23.2220645422267</v>
        <stp/>
        <stp>EM_S_VAL_ESTPE_NEW</stp>
        <stp>2</stp>
        <stp>601555.SH</stp>
        <stp>2020</stp>
        <tr r="G156" s="1"/>
      </tp>
      <tp>
        <v>20.245295586488499</v>
        <stp/>
        <stp>EM_S_VAL_ESTPE_NEW</stp>
        <stp>2</stp>
        <stp>601555.SH</stp>
        <stp>2021</stp>
        <tr r="H156" s="1"/>
      </tp>
      <tp>
        <v>18.234874247760501</v>
        <stp/>
        <stp>EM_S_VAL_ESTPE_NEW</stp>
        <stp>2</stp>
        <stp>601555.SH</stp>
        <stp>2022</stp>
        <tr r="I156" s="1"/>
      </tp>
      <tp>
        <v>58.781997154305998</v>
        <stp/>
        <stp>EM_S_VAL_ESTPE_NEW</stp>
        <stp>2</stp>
        <stp>600570.SH</stp>
        <stp>2021</stp>
        <tr r="H60" s="1"/>
      </tp>
      <tp>
        <v>72.099108214189997</v>
        <stp/>
        <stp>EM_S_VAL_ESTPE_NEW</stp>
        <stp>2</stp>
        <stp>600570.SH</stp>
        <stp>2020</stp>
        <tr r="G60" s="1"/>
      </tp>
      <tp>
        <v>48.058581299569603</v>
        <stp/>
        <stp>EM_S_VAL_ESTPE_NEW</stp>
        <stp>2</stp>
        <stp>600570.SH</stp>
        <stp>2022</stp>
        <tr r="I60" s="1"/>
      </tp>
      <tp>
        <v>4.4952788987892296</v>
        <stp/>
        <stp>EM_S_VAL_ESTPE_NEW</stp>
        <stp>2</stp>
        <stp>601577.SH</stp>
        <stp>2022</stp>
        <tr r="I287" s="1"/>
      </tp>
      <tp>
        <v>5.6348778447130803</v>
        <stp/>
        <stp>EM_S_VAL_ESTPE_NEW</stp>
        <stp>2</stp>
        <stp>601577.SH</stp>
        <stp>2020</stp>
        <tr r="G287" s="1"/>
      </tp>
      <tp>
        <v>5.0990564232001798</v>
        <stp/>
        <stp>EM_S_VAL_ESTPE_NEW</stp>
        <stp>2</stp>
        <stp>601577.SH</stp>
        <stp>2021</stp>
        <tr r="H287" s="1"/>
      </tp>
      <tp>
        <v>73.414761389672094</v>
        <stp/>
        <stp>EM_S_VAL_ESTPE_NEW</stp>
        <stp>2</stp>
        <stp>603501.SH</stp>
        <stp>2020</stp>
        <tr r="G128" s="1"/>
      </tp>
      <tp>
        <v>52.064561566382103</v>
        <stp/>
        <stp>EM_S_VAL_ESTPE_NEW</stp>
        <stp>2</stp>
        <stp>603501.SH</stp>
        <stp>2021</stp>
        <tr r="H128" s="1"/>
      </tp>
      <tp>
        <v>40.941375446483597</v>
        <stp/>
        <stp>EM_S_VAL_ESTPE_NEW</stp>
        <stp>2</stp>
        <stp>603501.SH</stp>
        <stp>2022</stp>
        <tr r="I128" s="1"/>
      </tp>
      <tp>
        <v>46.703876583093603</v>
        <stp/>
        <stp>EM_S_VAL_ESTPE_NEW</stp>
        <stp>2</stp>
        <stp>600519.SH</stp>
        <stp>2020</stp>
        <tr r="G6" s="1"/>
      </tp>
      <tp>
        <v>39.281910207011201</v>
        <stp/>
        <stp>EM_S_VAL_ESTPE_NEW</stp>
        <stp>2</stp>
        <stp>600519.SH</stp>
        <stp>2021</stp>
        <tr r="H6" s="1"/>
      </tp>
      <tp>
        <v>33.724974834725799</v>
        <stp/>
        <stp>EM_S_VAL_ESTPE_NEW</stp>
        <stp>2</stp>
        <stp>600519.SH</stp>
        <stp>2022</stp>
        <tr r="I6" s="1"/>
      </tp>
      <tp>
        <v>0</v>
        <stp/>
        <stp>EM_S_VAL_ESTPE_NEW</stp>
        <stp>2</stp>
        <stp>600516.SH</stp>
        <stp>2022</stp>
        <tr r="I257" s="1"/>
      </tp>
      <tp>
        <v>0</v>
        <stp/>
        <stp>EM_S_VAL_ESTPE_NEW</stp>
        <stp>2</stp>
        <stp>600516.SH</stp>
        <stp>2021</stp>
        <tr r="H257" s="1"/>
      </tp>
      <tp>
        <v>0</v>
        <stp/>
        <stp>EM_S_VAL_ESTPE_NEW</stp>
        <stp>2</stp>
        <stp>600516.SH</stp>
        <stp>2020</stp>
        <tr r="G257" s="1"/>
      </tp>
      <tp>
        <v>9.3063129427404192</v>
        <stp/>
        <stp>EM_S_VAL_ESTPE_NEW</stp>
        <stp>2</stp>
        <stp>600522.SH</stp>
        <stp>2022</stp>
        <tr r="I182" s="1"/>
      </tp>
      <tp>
        <v>10.7371213993243</v>
        <stp/>
        <stp>EM_S_VAL_ESTPE_NEW</stp>
        <stp>2</stp>
        <stp>600522.SH</stp>
        <stp>2021</stp>
        <tr r="H182" s="1"/>
      </tp>
      <tp>
        <v>14.1041356717868</v>
        <stp/>
        <stp>EM_S_VAL_ESTPE_NEW</stp>
        <stp>2</stp>
        <stp>600522.SH</stp>
        <stp>2020</stp>
        <tr r="G182" s="1"/>
      </tp>
      <tp>
        <v>87.3737603647253</v>
        <stp/>
        <stp>EM_S_VAL_ESTPE_NEW</stp>
        <stp>2</stp>
        <stp>002594.SZ</stp>
        <stp>2021</stp>
        <tr r="H24" s="1"/>
      </tp>
      <tp>
        <v>37.299595402698401</v>
        <stp/>
        <stp>EM_S_VAL_ESTPE_NEW</stp>
        <stp>2</stp>
        <stp>000596.SZ</stp>
        <stp>2022</stp>
        <tr r="I177" s="1"/>
      </tp>
      <tp>
        <v>108.053484083165</v>
        <stp/>
        <stp>EM_S_VAL_ESTPE_NEW</stp>
        <stp>2</stp>
        <stp>002594.SZ</stp>
        <stp>2020</stp>
        <tr r="G24" s="1"/>
      </tp>
      <tp>
        <v>45.017023831470702</v>
        <stp/>
        <stp>EM_S_VAL_ESTPE_NEW</stp>
        <stp>2</stp>
        <stp>000596.SZ</stp>
        <stp>2021</stp>
        <tr r="H177" s="1"/>
      </tp>
      <tp>
        <v>56.909174367835398</v>
        <stp/>
        <stp>EM_S_VAL_ESTPE_NEW</stp>
        <stp>2</stp>
        <stp>000596.SZ</stp>
        <stp>2020</stp>
        <tr r="G177" s="1"/>
      </tp>
      <tp>
        <v>70.594425583169595</v>
        <stp/>
        <stp>EM_S_VAL_ESTPE_NEW</stp>
        <stp>2</stp>
        <stp>002594.SZ</stp>
        <stp>2022</stp>
        <tr r="I24" s="1"/>
      </tp>
      <tp>
        <v>21.1748161466654</v>
        <stp/>
        <stp>EM_S_VAL_ESTPE_NEW</stp>
        <stp>2</stp>
        <stp>002508.SZ</stp>
        <stp>2021</stp>
        <tr r="H207" s="1"/>
      </tp>
      <tp>
        <v>23.801561860760899</v>
        <stp/>
        <stp>EM_S_VAL_ESTPE_NEW</stp>
        <stp>2</stp>
        <stp>002508.SZ</stp>
        <stp>2020</stp>
        <tr r="G207" s="1"/>
      </tp>
      <tp>
        <v>19.106526492278601</v>
        <stp/>
        <stp>EM_S_VAL_ESTPE_NEW</stp>
        <stp>2</stp>
        <stp>002508.SZ</stp>
        <stp>2022</stp>
        <tr r="I207" s="1"/>
      </tp>
      <tp>
        <v>24.526800719079301</v>
        <stp/>
        <stp>EM_S_VAL_ESTPE_NEW</stp>
        <stp>2</stp>
        <stp>000538.SZ</stp>
        <stp>2021</stp>
        <tr r="H93" s="1"/>
      </tp>
      <tp>
        <v>27.667474053888</v>
        <stp/>
        <stp>EM_S_VAL_ESTPE_NEW</stp>
        <stp>2</stp>
        <stp>000538.SZ</stp>
        <stp>2020</stp>
        <tr r="G93" s="1"/>
      </tp>
      <tp>
        <v>21.767907021705</v>
        <stp/>
        <stp>EM_S_VAL_ESTPE_NEW</stp>
        <stp>2</stp>
        <stp>000538.SZ</stp>
        <stp>2022</stp>
        <tr r="I93" s="1"/>
      </tp>
      <tp>
        <v>0</v>
        <stp/>
        <stp>EM_S_VAL_ESTPE_NEW</stp>
        <stp>2</stp>
        <stp>002558.SZ</stp>
        <stp>2021</stp>
        <tr r="H275" s="1"/>
      </tp>
      <tp>
        <v>0</v>
        <stp/>
        <stp>EM_S_VAL_ESTPE_NEW</stp>
        <stp>2</stp>
        <stp>002558.SZ</stp>
        <stp>2020</stp>
        <tr r="G275" s="1"/>
      </tp>
      <tp>
        <v>0</v>
        <stp/>
        <stp>EM_S_VAL_ESTPE_NEW</stp>
        <stp>2</stp>
        <stp>002558.SZ</stp>
        <stp>2022</stp>
        <tr r="I275" s="1"/>
      </tp>
      <tp>
        <v>20.240404331051501</v>
        <stp/>
        <stp>EM_S_VAL_ESTPE_NEW</stp>
        <stp>2</stp>
        <stp>002555.SZ</stp>
        <stp>2020</stp>
        <tr r="G131" s="1"/>
      </tp>
      <tp>
        <v>16.832579636523199</v>
        <stp/>
        <stp>EM_S_VAL_ESTPE_NEW</stp>
        <stp>2</stp>
        <stp>002555.SZ</stp>
        <stp>2021</stp>
        <tr r="H131" s="1"/>
      </tp>
      <tp>
        <v>14.2546353222039</v>
        <stp/>
        <stp>EM_S_VAL_ESTPE_NEW</stp>
        <stp>2</stp>
        <stp>002555.SZ</stp>
        <stp>2022</stp>
        <tr r="I131" s="1"/>
      </tp>
      <tp>
        <v>40.301607590428198</v>
        <stp/>
        <stp>EM_S_VAL_ESTPE_NEW</stp>
        <stp>2</stp>
        <stp>000568.SZ</stp>
        <stp>2021</stp>
        <tr r="H30" s="1"/>
      </tp>
      <tp>
        <v>48.965823384948699</v>
        <stp/>
        <stp>EM_S_VAL_ESTPE_NEW</stp>
        <stp>2</stp>
        <stp>000568.SZ</stp>
        <stp>2020</stp>
        <tr r="G30" s="1"/>
      </tp>
      <tp>
        <v>34.077433685095301</v>
        <stp/>
        <stp>EM_S_VAL_ESTPE_NEW</stp>
        <stp>2</stp>
        <stp>000568.SZ</stp>
        <stp>2022</stp>
        <tr r="I30" s="1"/>
      </tp>
      <tp>
        <v>34.9961484251466</v>
        <stp/>
        <stp>EM_S_VAL_ESTPE_NEW</stp>
        <stp>2</stp>
        <stp>600489.SH</stp>
        <stp>2020</stp>
        <tr r="G231" s="1"/>
      </tp>
      <tp>
        <v>22.846948791292299</v>
        <stp/>
        <stp>EM_S_VAL_ESTPE_NEW</stp>
        <stp>2</stp>
        <stp>600489.SH</stp>
        <stp>2021</stp>
        <tr r="H231" s="1"/>
      </tp>
      <tp>
        <v>17.663673970454202</v>
        <stp/>
        <stp>EM_S_VAL_ESTPE_NEW</stp>
        <stp>2</stp>
        <stp>600489.SH</stp>
        <stp>2022</stp>
        <tr r="I231" s="1"/>
      </tp>
      <tp>
        <v>23.393151023584</v>
        <stp/>
        <stp>EM_S_VAL_ESTPE_NEW</stp>
        <stp>2</stp>
        <stp>600482.SH</stp>
        <stp>2022</stp>
        <tr r="I278" s="1"/>
      </tp>
      <tp>
        <v>25.789351928701901</v>
        <stp/>
        <stp>EM_S_VAL_ESTPE_NEW</stp>
        <stp>2</stp>
        <stp>600482.SH</stp>
        <stp>2021</stp>
        <tr r="H278" s="1"/>
      </tp>
      <tp>
        <v>29.730618011621299</v>
        <stp/>
        <stp>EM_S_VAL_ESTPE_NEW</stp>
        <stp>2</stp>
        <stp>600482.SH</stp>
        <stp>2020</stp>
        <tr r="G278" s="1"/>
      </tp>
      <tp>
        <v>14.1484026332858</v>
        <stp/>
        <stp>EM_S_VAL_ESTPE_NEW</stp>
        <stp>2</stp>
        <stp>600487.SH</stp>
        <stp>2022</stp>
        <tr r="I209" s="1"/>
      </tp>
      <tp>
        <v>24.472526385759799</v>
        <stp/>
        <stp>EM_S_VAL_ESTPE_NEW</stp>
        <stp>2</stp>
        <stp>600487.SH</stp>
        <stp>2020</stp>
        <tr r="G209" s="1"/>
      </tp>
      <tp>
        <v>18.544407135699299</v>
        <stp/>
        <stp>EM_S_VAL_ESTPE_NEW</stp>
        <stp>2</stp>
        <stp>600487.SH</stp>
        <stp>2021</stp>
        <tr r="H209" s="1"/>
      </tp>
      <tp>
        <v>26.691927212419198</v>
        <stp/>
        <stp>EM_S_VAL_ESTPE_NEW</stp>
        <stp>2</stp>
        <stp>600498.SH</stp>
        <stp>2021</stp>
        <tr r="H232" s="1"/>
      </tp>
      <tp>
        <v>35.9553892493566</v>
        <stp/>
        <stp>EM_S_VAL_ESTPE_NEW</stp>
        <stp>2</stp>
        <stp>600498.SH</stp>
        <stp>2020</stp>
        <tr r="G232" s="1"/>
      </tp>
      <tp>
        <v>21.827123928545401</v>
        <stp/>
        <stp>EM_S_VAL_ESTPE_NEW</stp>
        <stp>2</stp>
        <stp>600498.SH</stp>
        <stp>2022</stp>
        <tr r="I232" s="1"/>
      </tp>
      <tp>
        <v>15.2903300853364</v>
        <stp/>
        <stp>EM_S_VAL_ESTPE_NEW</stp>
        <stp>2</stp>
        <stp>600406.SH</stp>
        <stp>2022</stp>
        <tr r="I91" s="1"/>
      </tp>
      <tp>
        <v>17.8182492990586</v>
        <stp/>
        <stp>EM_S_VAL_ESTPE_NEW</stp>
        <stp>2</stp>
        <stp>600406.SH</stp>
        <stp>2021</stp>
        <tr r="H91" s="1"/>
      </tp>
      <tp>
        <v>20.8786531895087</v>
        <stp/>
        <stp>EM_S_VAL_ESTPE_NEW</stp>
        <stp>2</stp>
        <stp>600406.SH</stp>
        <stp>2020</stp>
        <tr r="G91" s="1"/>
      </tp>
      <tp>
        <v>25.977920438132099</v>
        <stp/>
        <stp>EM_S_VAL_ESTPE_NEW</stp>
        <stp>2</stp>
        <stp>600438.SH</stp>
        <stp>2021</stp>
        <tr r="H56" s="1"/>
      </tp>
      <tp>
        <v>30.347448134572801</v>
        <stp/>
        <stp>EM_S_VAL_ESTPE_NEW</stp>
        <stp>2</stp>
        <stp>600438.SH</stp>
        <stp>2020</stp>
        <tr r="G56" s="1"/>
      </tp>
      <tp>
        <v>21.102287476973999</v>
        <stp/>
        <stp>EM_S_VAL_ESTPE_NEW</stp>
        <stp>2</stp>
        <stp>600438.SH</stp>
        <stp>2022</stp>
        <tr r="I56" s="1"/>
      </tp>
      <tp>
        <v>53.574566343972798</v>
        <stp/>
        <stp>EM_S_VAL_ESTPE_NEW</stp>
        <stp>2</stp>
        <stp>600436.SH</stp>
        <stp>2022</stp>
        <tr r="I70" s="1"/>
      </tp>
      <tp>
        <v>66.140487524675606</v>
        <stp/>
        <stp>EM_S_VAL_ESTPE_NEW</stp>
        <stp>2</stp>
        <stp>600436.SH</stp>
        <stp>2021</stp>
        <tr r="H70" s="1"/>
      </tp>
      <tp>
        <v>81.922273778405</v>
        <stp/>
        <stp>EM_S_VAL_ESTPE_NEW</stp>
        <stp>2</stp>
        <stp>600436.SH</stp>
        <stp>2020</stp>
        <tr r="G70" s="1"/>
      </tp>
      <tp>
        <v>11.3114201573394</v>
        <stp/>
        <stp>EM_S_VAL_ESTPE_NEW</stp>
        <stp>2</stp>
        <stp>002493.SZ</stp>
        <stp>2022</stp>
        <tr r="I101" s="1"/>
      </tp>
      <tp>
        <v>21.352726932305899</v>
        <stp/>
        <stp>EM_S_VAL_ESTPE_NEW</stp>
        <stp>2</stp>
        <stp>002493.SZ</stp>
        <stp>2020</stp>
        <tr r="G101" s="1"/>
      </tp>
      <tp>
        <v>15.062231796396199</v>
        <stp/>
        <stp>EM_S_VAL_ESTPE_NEW</stp>
        <stp>2</stp>
        <stp>002493.SZ</stp>
        <stp>2021</stp>
        <tr r="H101" s="1"/>
      </tp>
      <tp>
        <v>7.3976165809489798</v>
        <stp/>
        <stp>EM_S_VAL_ESTPE_NEW</stp>
        <stp>2</stp>
        <stp>300498.SZ</stp>
        <stp>2021</stp>
        <tr r="H55" s="1"/>
      </tp>
      <tp>
        <v>7.4979746837993098</v>
        <stp/>
        <stp>EM_S_VAL_ESTPE_NEW</stp>
        <stp>2</stp>
        <stp>300498.SZ</stp>
        <stp>2020</stp>
        <tr r="G55" s="1"/>
      </tp>
      <tp>
        <v>8.8364636873642297</v>
        <stp/>
        <stp>EM_S_VAL_ESTPE_NEW</stp>
        <stp>2</stp>
        <stp>300498.SZ</stp>
        <stp>2022</stp>
        <tr r="I55" s="1"/>
      </tp>
      <tp>
        <v>19.776421495931199</v>
        <stp/>
        <stp>EM_S_VAL_ESTPE_NEW</stp>
        <stp>2</stp>
        <stp>300433.SZ</stp>
        <stp>2022</stp>
        <tr r="I108" s="1"/>
      </tp>
      <tp>
        <v>31.035152855224801</v>
        <stp/>
        <stp>EM_S_VAL_ESTPE_NEW</stp>
        <stp>2</stp>
        <stp>300433.SZ</stp>
        <stp>2020</stp>
        <tr r="G108" s="1"/>
      </tp>
      <tp>
        <v>24.045321683469801</v>
        <stp/>
        <stp>EM_S_VAL_ESTPE_NEW</stp>
        <stp>2</stp>
        <stp>300433.SZ</stp>
        <stp>2021</stp>
        <tr r="H108" s="1"/>
      </tp>
      <tp>
        <v>119.614190226188</v>
        <stp/>
        <stp>EM_S_VAL_ESTPE_NEW</stp>
        <stp>2</stp>
        <stp>002410.SZ</stp>
        <stp>2021</stp>
        <tr r="H73" s="1"/>
      </tp>
      <tp>
        <v>186.80706489968</v>
        <stp/>
        <stp>EM_S_VAL_ESTPE_NEW</stp>
        <stp>2</stp>
        <stp>002410.SZ</stp>
        <stp>2020</stp>
        <tr r="G73" s="1"/>
      </tp>
      <tp>
        <v>87.456829382433099</v>
        <stp/>
        <stp>EM_S_VAL_ESTPE_NEW</stp>
        <stp>2</stp>
        <stp>002410.SZ</stp>
        <stp>2022</stp>
        <tr r="I73" s="1"/>
      </tp>
      <tp>
        <v>32.536500087668102</v>
        <stp/>
        <stp>EM_S_VAL_ESTPE_NEW</stp>
        <stp>2</stp>
        <stp>002415.SZ</stp>
        <stp>2020</stp>
        <tr r="G19" s="1"/>
      </tp>
      <tp>
        <v>27.5300376385959</v>
        <stp/>
        <stp>EM_S_VAL_ESTPE_NEW</stp>
        <stp>2</stp>
        <stp>002415.SZ</stp>
        <stp>2021</stp>
        <tr r="H19" s="1"/>
      </tp>
      <tp>
        <v>23.337147591993698</v>
        <stp/>
        <stp>EM_S_VAL_ESTPE_NEW</stp>
        <stp>2</stp>
        <stp>002415.SZ</stp>
        <stp>2022</stp>
        <tr r="I19" s="1"/>
      </tp>
      <tp>
        <v>48.658279089943001</v>
        <stp/>
        <stp>EM_S_VAL_ESTPE_NEW</stp>
        <stp>2</stp>
        <stp>300413.SZ</stp>
        <stp>2022</stp>
        <tr r="I90" s="1"/>
      </tp>
      <tp>
        <v>24.5498205872656</v>
        <stp/>
        <stp>EM_S_VAL_ESTPE_NEW</stp>
        <stp>2</stp>
        <stp>002422.SZ</stp>
        <stp>2022</stp>
        <tr r="I195" s="1"/>
      </tp>
      <tp>
        <v>71.537830198700306</v>
        <stp/>
        <stp>EM_S_VAL_ESTPE_NEW</stp>
        <stp>2</stp>
        <stp>300413.SZ</stp>
        <stp>2020</stp>
        <tr r="G90" s="1"/>
      </tp>
      <tp>
        <v>29.994039746993501</v>
        <stp/>
        <stp>EM_S_VAL_ESTPE_NEW</stp>
        <stp>2</stp>
        <stp>002422.SZ</stp>
        <stp>2021</stp>
        <tr r="H195" s="1"/>
      </tp>
      <tp>
        <v>58.992859120911099</v>
        <stp/>
        <stp>EM_S_VAL_ESTPE_NEW</stp>
        <stp>2</stp>
        <stp>300413.SZ</stp>
        <stp>2021</stp>
        <tr r="H90" s="1"/>
      </tp>
      <tp>
        <v>40.728400047204403</v>
        <stp/>
        <stp>EM_S_VAL_ESTPE_NEW</stp>
        <stp>2</stp>
        <stp>002422.SZ</stp>
        <stp>2020</stp>
        <tr r="G195" s="1"/>
      </tp>
      <tp>
        <v>9.4247409699705393</v>
        <stp/>
        <stp>EM_S_VAL_ESTPE_NEW</stp>
        <stp>2</stp>
        <stp>000425.SZ</stp>
        <stp>2020</stp>
        <tr r="G185" s="1"/>
      </tp>
      <tp>
        <v>7.85296814828504</v>
        <stp/>
        <stp>EM_S_VAL_ESTPE_NEW</stp>
        <stp>2</stp>
        <stp>000425.SZ</stp>
        <stp>2021</stp>
        <tr r="H185" s="1"/>
      </tp>
      <tp>
        <v>6.9493581807839302</v>
        <stp/>
        <stp>EM_S_VAL_ESTPE_NEW</stp>
        <stp>2</stp>
        <stp>000425.SZ</stp>
        <stp>2022</stp>
        <tr r="I185" s="1"/>
      </tp>
      <tp>
        <v>34.665810674761403</v>
        <stp/>
        <stp>EM_S_VAL_ESTPE_NEW</stp>
        <stp>2</stp>
        <stp>300408.SZ</stp>
        <stp>2021</stp>
        <tr r="H146" s="1"/>
      </tp>
      <tp>
        <v>44.699920981968702</v>
        <stp/>
        <stp>EM_S_VAL_ESTPE_NEW</stp>
        <stp>2</stp>
        <stp>300408.SZ</stp>
        <stp>2020</stp>
        <tr r="G146" s="1"/>
      </tp>
      <tp>
        <v>28.8268900121436</v>
        <stp/>
        <stp>EM_S_VAL_ESTPE_NEW</stp>
        <stp>2</stp>
        <stp>300408.SZ</stp>
        <stp>2022</stp>
        <tr r="I146" s="1"/>
      </tp>
      <tp>
        <v>17.230536844502399</v>
        <stp/>
        <stp>EM_S_VAL_ESTPE_NEW</stp>
        <stp>2</stp>
        <stp>002456.SZ</stp>
        <stp>2022</stp>
        <tr r="I152" s="1"/>
      </tp>
      <tp>
        <v>21.550863259557399</v>
        <stp/>
        <stp>EM_S_VAL_ESTPE_NEW</stp>
        <stp>2</stp>
        <stp>002456.SZ</stp>
        <stp>2021</stp>
        <tr r="H152" s="1"/>
      </tp>
      <tp>
        <v>29.1701519223014</v>
        <stp/>
        <stp>EM_S_VAL_ESTPE_NEW</stp>
        <stp>2</stp>
        <stp>002456.SZ</stp>
        <stp>2020</stp>
        <tr r="G152" s="1"/>
      </tp>
      <tp>
        <v>26.499310112972999</v>
        <stp/>
        <stp>EM_S_VAL_ESTPE_NEW</stp>
        <stp>2</stp>
        <stp>002468.SZ</stp>
        <stp>2021</stp>
        <tr r="H283" s="1"/>
      </tp>
      <tp>
        <v>51.362228413904198</v>
        <stp/>
        <stp>EM_S_VAL_ESTPE_NEW</stp>
        <stp>2</stp>
        <stp>002468.SZ</stp>
        <stp>2020</stp>
        <tr r="G283" s="1"/>
      </tp>
      <tp>
        <v>21.247377918319302</v>
        <stp/>
        <stp>EM_S_VAL_ESTPE_NEW</stp>
        <stp>2</stp>
        <stp>002468.SZ</stp>
        <stp>2022</stp>
        <tr r="I283" s="1"/>
      </tp>
      <tp>
        <v>82.649101082503094</v>
        <stp/>
        <stp>EM_S_VAL_ESTPE_NEW</stp>
        <stp>2</stp>
        <stp>002460.SZ</stp>
        <stp>2021</stp>
        <tr r="H87" s="1"/>
      </tp>
      <tp>
        <v>14.5528303080185</v>
        <stp/>
        <stp>EM_S_VAL_ESTPE_NEW</stp>
        <stp>2</stp>
        <stp>002463.SZ</stp>
        <stp>2022</stp>
        <tr r="I186" s="1"/>
      </tp>
      <tp>
        <v>167.88335332968401</v>
        <stp/>
        <stp>EM_S_VAL_ESTPE_NEW</stp>
        <stp>2</stp>
        <stp>002460.SZ</stp>
        <stp>2020</stp>
        <tr r="G87" s="1"/>
      </tp>
      <tp>
        <v>23.669157023500901</v>
        <stp/>
        <stp>EM_S_VAL_ESTPE_NEW</stp>
        <stp>2</stp>
        <stp>002463.SZ</stp>
        <stp>2020</stp>
        <tr r="G186" s="1"/>
      </tp>
      <tp>
        <v>57.007677905289498</v>
        <stp/>
        <stp>EM_S_VAL_ESTPE_NEW</stp>
        <stp>2</stp>
        <stp>002460.SZ</stp>
        <stp>2022</stp>
        <tr r="I87" s="1"/>
      </tp>
      <tp>
        <v>18.327992488170199</v>
        <stp/>
        <stp>EM_S_VAL_ESTPE_NEW</stp>
        <stp>2</stp>
        <stp>002463.SZ</stp>
        <stp>2021</stp>
        <tr r="H186" s="1"/>
      </tp>
      <tp>
        <v>455.81771985653802</v>
        <stp/>
        <stp>EM_S_VAL_ESTPE_NEW</stp>
        <stp>2</stp>
        <stp>002466.SZ</stp>
        <stp>2022</stp>
        <tr r="I196" s="1"/>
      </tp>
      <tp>
        <v>1077.3873378427299</v>
        <stp/>
        <stp>EM_S_VAL_ESTPE_NEW</stp>
        <stp>2</stp>
        <stp>002466.SZ</stp>
        <stp>2021</stp>
        <tr r="H196" s="1"/>
      </tp>
      <tp>
        <v>-90.467639055496207</v>
        <stp/>
        <stp>EM_S_VAL_ESTPE_NEW</stp>
        <stp>2</stp>
        <stp>002466.SZ</stp>
        <stp>2020</stp>
        <tr r="G196" s="1"/>
      </tp>
      <tp>
        <v>55.779343318466502</v>
        <stp/>
        <stp>EM_S_VAL_ESTPE_NEW</stp>
        <stp>2</stp>
        <stp>002475.SZ</stp>
        <stp>2020</stp>
        <tr r="G13" s="1"/>
      </tp>
      <tp>
        <v>39.882611607391397</v>
        <stp/>
        <stp>EM_S_VAL_ESTPE_NEW</stp>
        <stp>2</stp>
        <stp>002475.SZ</stp>
        <stp>2021</stp>
        <tr r="H13" s="1"/>
      </tp>
      <tp>
        <v>30.793457678191</v>
        <stp/>
        <stp>EM_S_VAL_ESTPE_NEW</stp>
        <stp>2</stp>
        <stp>002475.SZ</stp>
        <stp>2022</stp>
        <tr r="I13" s="1"/>
      </tp>
      <tp>
        <v>79.038185290000001</v>
        <stp/>
        <stp>EM_S_VAL_PE_TTM</stp>
        <stp>2</stp>
        <stp>603019.SH</stp>
        <stp>2020-10-09</stp>
        <tr r="F136" s="1"/>
      </tp>
      <tp>
        <v>39.876503649999997</v>
        <stp/>
        <stp>EM_S_VAL_PE_TTM</stp>
        <stp>2</stp>
        <stp>603369.SH</stp>
        <stp>2020-10-09</stp>
        <tr r="F150" s="1"/>
      </tp>
      <tp>
        <v>100.6834096</v>
        <stp/>
        <stp>EM_S_VAL_PE_TTM</stp>
        <stp>2</stp>
        <stp>603259.SH</stp>
        <stp>2020-10-09</stp>
        <tr r="F34" s="1"/>
      </tp>
      <tp>
        <v>93.936924009999998</v>
        <stp/>
        <stp>EM_S_VAL_PE_TTM</stp>
        <stp>2</stp>
        <stp>603799.SH</stp>
        <stp>2020-10-09</stp>
        <tr r="F159" s="1"/>
      </tp>
      <tp>
        <v>59.696573710000003</v>
        <stp/>
        <stp>EM_S_VAL_PE_TTM</stp>
        <stp>2</stp>
        <stp>603899.SH</stp>
        <stp>2020-10-09</stp>
        <tr r="F160" s="1"/>
      </tp>
      <tp>
        <v>72.311482690000005</v>
        <stp/>
        <stp>EM_S_VAL_PE_TTM</stp>
        <stp>2</stp>
        <stp>002129.SZ</stp>
        <stp>2020-10-09</stp>
        <tr r="F107" s="1"/>
      </tp>
      <tp>
        <v>45.179638109999999</v>
        <stp/>
        <stp>EM_S_VAL_PE_TTM</stp>
        <stp>2</stp>
        <stp>002179.SZ</stp>
        <stp>2020-10-09</stp>
        <tr r="F151" s="1"/>
      </tp>
      <tp>
        <v>-5.3062216700000002</v>
        <stp/>
        <stp>EM_S_VAL_PE_TTM</stp>
        <stp>2</stp>
        <stp>002739.SZ</stp>
        <stp>2020-10-09</stp>
        <tr r="F238" s="1"/>
      </tp>
      <tp>
        <v>35.464230620000002</v>
        <stp/>
        <stp>EM_S_VAL_PE_TTM</stp>
        <stp>2</stp>
        <stp>002939.SZ</stp>
        <stp>2020-10-09</stp>
        <tr r="F268" s="1"/>
      </tp>
      <tp>
        <v>4.9473277900000001</v>
        <stp/>
        <stp>EM_S_VAL_PE_TTM</stp>
        <stp>2</stp>
        <stp>601169.SH</stp>
        <stp>2020-10-09</stp>
        <tr r="F66" s="1"/>
      </tp>
      <tp>
        <v>6.1782127400000002</v>
        <stp/>
        <stp>EM_S_VAL_PE_TTM</stp>
        <stp>2</stp>
        <stp>601009.SH</stp>
        <stp>2020-10-09</stp>
        <tr r="F103" s="1"/>
      </tp>
      <tp>
        <v>15.56895081</v>
        <stp/>
        <stp>EM_S_VAL_PE_TTM</stp>
        <stp>2</stp>
        <stp>601319.SH</stp>
        <stp>2020-10-09</stp>
        <tr r="F263" s="1"/>
      </tp>
      <tp>
        <v>5.5892705300000003</v>
        <stp/>
        <stp>EM_S_VAL_PE_TTM</stp>
        <stp>2</stp>
        <stp>601229.SH</stp>
        <stp>2020-10-09</stp>
        <tr r="F61" s="1"/>
      </tp>
      <tp>
        <v>8.2276192600000009</v>
        <stp/>
        <stp>EM_S_VAL_PE_TTM</stp>
        <stp>2</stp>
        <stp>601669.SH</stp>
        <stp>2020-10-09</stp>
        <tr r="F166" s="1"/>
      </tp>
      <tp>
        <v>9.9815686899999996</v>
        <stp/>
        <stp>EM_S_VAL_PE_TTM</stp>
        <stp>2</stp>
        <stp>001979.SZ</stp>
        <stp>2020-10-09</stp>
        <tr r="F104" s="1"/>
      </tp>
      <tp>
        <v>11.093119489999999</v>
        <stp/>
        <stp>EM_S_VAL_PE_TTM</stp>
        <stp>2</stp>
        <stp>601919.SH</stp>
        <stp>2020-10-09</stp>
        <tr r="F118" s="1"/>
      </tp>
      <tp>
        <v>6.1361215900000001</v>
        <stp/>
        <stp>EM_S_VAL_PE_TTM</stp>
        <stp>2</stp>
        <stp>601939.SH</stp>
        <stp>2020-10-09</stp>
        <tr r="F110" s="1"/>
      </tp>
      <tp>
        <v>-170.70737736999999</v>
        <stp/>
        <stp>EM_S_VAL_PE_TTM</stp>
        <stp>2</stp>
        <stp>601989.SH</stp>
        <stp>2020-10-09</stp>
        <tr r="F127" s="1"/>
      </tp>
      <tp>
        <v>32.533002529999997</v>
        <stp/>
        <stp>EM_S_VAL_PE_TTM</stp>
        <stp>2</stp>
        <stp>601899.SH</stp>
        <stp>2020-10-09</stp>
        <tr r="F44" s="1"/>
      </tp>
      <tp>
        <v>27.543280719999998</v>
        <stp/>
        <stp>EM_S_VAL_PE_TTM</stp>
        <stp>2</stp>
        <stp>600109.SH</stp>
        <stp>2020-10-09</stp>
        <tr r="F114" s="1"/>
      </tp>
      <tp>
        <v>4.8290433500000001</v>
        <stp/>
        <stp>EM_S_VAL_PE_TTM</stp>
        <stp>2</stp>
        <stp>000069.SZ</stp>
        <stp>2020-10-09</stp>
        <tr r="F169" s="1"/>
      </tp>
      <tp>
        <v>76.581374229999994</v>
        <stp/>
        <stp>EM_S_VAL_PE_TTM</stp>
        <stp>2</stp>
        <stp>300059.SZ</stp>
        <stp>2020-10-09</stp>
        <tr r="F18" s="1"/>
      </tp>
      <tp>
        <v>68.779247350000006</v>
        <stp/>
        <stp>EM_S_VAL_PE_TTM</stp>
        <stp>2</stp>
        <stp>600009.SH</stp>
        <stp>2020-10-09</stp>
        <tr r="F65" s="1"/>
      </tp>
      <tp>
        <v>11.150842600000001</v>
        <stp/>
        <stp>EM_S_VAL_PE_TTM</stp>
        <stp>2</stp>
        <stp>600019.SH</stp>
        <stp>2020-10-09</stp>
        <tr r="F81" s="1"/>
      </tp>
      <tp>
        <v>-12.47511508</v>
        <stp/>
        <stp>EM_S_VAL_PE_TTM</stp>
        <stp>2</stp>
        <stp>600029.SH</stp>
        <stp>2020-10-09</stp>
        <tr r="F181" s="1"/>
      </tp>
      <tp>
        <v>18.192621379999999</v>
        <stp/>
        <stp>EM_S_VAL_PE_TTM</stp>
        <stp>2</stp>
        <stp>600089.SH</stp>
        <stp>2020-10-09</stp>
        <tr r="F163" s="1"/>
      </tp>
      <tp>
        <v>36.482423969999999</v>
        <stp/>
        <stp>EM_S_VAL_PE_TTM</stp>
        <stp>2</stp>
        <stp>600369.SH</stp>
        <stp>2020-10-09</stp>
        <tr r="F230" s="1"/>
      </tp>
      <tp>
        <v>30.866581740000001</v>
        <stp/>
        <stp>EM_S_VAL_PE_TTM</stp>
        <stp>2</stp>
        <stp>600309.SH</stp>
        <stp>2020-10-09</stp>
        <tr r="F28" s="1"/>
      </tp>
      <tp>
        <v>16.341901310000001</v>
        <stp/>
        <stp>EM_S_VAL_PE_TTM</stp>
        <stp>2</stp>
        <stp>600219.SH</stp>
        <stp>2020-10-09</stp>
        <tr r="F219" s="1"/>
      </tp>
      <tp>
        <v>29.82754096</v>
        <stp/>
        <stp>EM_S_VAL_PE_TTM</stp>
        <stp>2</stp>
        <stp>600299.SH</stp>
        <stp>2020-10-09</stp>
        <tr r="F301" s="1"/>
      </tp>
      <tp>
        <v>48.578484330000002</v>
        <stp/>
        <stp>EM_S_VAL_PE_TTM</stp>
        <stp>2</stp>
        <stp>600519.SH</stp>
        <stp>2020-10-09</stp>
        <tr r="F6" s="1"/>
      </tp>
      <tp>
        <v>236.63723780000001</v>
        <stp/>
        <stp>EM_S_VAL_PE_TTM</stp>
        <stp>2</stp>
        <stp>600489.SH</stp>
        <stp>2020-10-09</stp>
        <tr r="F231" s="1"/>
      </tp>
      <tp>
        <v>10.90433382</v>
        <stp/>
        <stp>EM_S_VAL_PE_TTM</stp>
        <stp>2</stp>
        <stp>000709.SZ</stp>
        <stp>2020-10-09</stp>
        <tr r="F282" s="1"/>
      </tp>
      <tp>
        <v>4.7362219999999997</v>
        <stp/>
        <stp>EM_S_VAL_PE_TTM</stp>
        <stp>2</stp>
        <stp>600919.SH</stp>
        <stp>2020-10-09</stp>
        <tr r="F86" s="1"/>
      </tp>
      <tp>
        <v>18.695196289999998</v>
        <stp/>
        <stp>EM_S_VAL_PE_TTM</stp>
        <stp>2</stp>
        <stp>600989.SH</stp>
        <stp>2020-10-09</stp>
        <tr r="F286" s="1"/>
      </tp>
      <tp>
        <v>23.538148580000001</v>
        <stp/>
        <stp>EM_S_VAL_PE_TTM</stp>
        <stp>2</stp>
        <stp>600999.SH</stp>
        <stp>2020-10-09</stp>
        <tr r="F59" s="1"/>
      </tp>
      <tp>
        <v>74.48238293</v>
        <stp/>
        <stp>EM_S_VAL_PE_TTM</stp>
        <stp>2</stp>
        <stp>600809.SH</stp>
        <stp>2020-10-09</stp>
        <tr r="F75" s="1"/>
      </tp>
      <tp>
        <v>90.251064900000003</v>
        <stp/>
        <stp>EM_S_VAL_PE_TTM</stp>
        <stp>2</stp>
        <stp>603288.SH</stp>
        <stp>2020-10-09</stp>
        <tr r="F25" s="1"/>
      </tp>
      <tp>
        <v>91.512758000000005</v>
        <stp/>
        <stp>EM_S_VAL_PE_TTM</stp>
        <stp>2</stp>
        <stp>603658.SH</stp>
        <stp>2020-10-09</stp>
        <tr r="F214" s="1"/>
      </tp>
      <tp>
        <v>41.4379092</v>
        <stp/>
        <stp>EM_S_VAL_PE_TTM</stp>
        <stp>2</stp>
        <stp>002008.SZ</stp>
        <stp>2020-10-09</stp>
        <tr r="F130" s="1"/>
      </tp>
      <tp>
        <v>20.353116190000001</v>
        <stp/>
        <stp>EM_S_VAL_PE_TTM</stp>
        <stp>2</stp>
        <stp>002508.SZ</stp>
        <stp>2020-10-09</stp>
        <tr r="F207" s="1"/>
      </tp>
      <tp>
        <v>46.653672690000001</v>
        <stp/>
        <stp>EM_S_VAL_PE_TTM</stp>
        <stp>2</stp>
        <stp>002558.SZ</stp>
        <stp>2020-10-09</stp>
        <tr r="F275" s="1"/>
      </tp>
      <tp>
        <v>36.298502390000003</v>
        <stp/>
        <stp>EM_S_VAL_PE_TTM</stp>
        <stp>2</stp>
        <stp>002468.SZ</stp>
        <stp>2020-10-09</stp>
        <tr r="F283" s="1"/>
      </tp>
      <tp>
        <v>43.774714789999997</v>
        <stp/>
        <stp>EM_S_VAL_PE_TTM</stp>
        <stp>2</stp>
        <stp>002938.SZ</stp>
        <stp>2020-10-09</stp>
        <tr r="F253" s="1"/>
      </tp>
      <tp>
        <v>9.8323046699999992</v>
        <stp/>
        <stp>EM_S_VAL_PE_TTM</stp>
        <stp>2</stp>
        <stp>002958.SZ</stp>
        <stp>2020-10-09</stp>
        <tr r="F254" s="1"/>
      </tp>
      <tp>
        <v>26.317259159999999</v>
        <stp/>
        <stp>EM_S_VAL_PE_TTM</stp>
        <stp>2</stp>
        <stp>601108.SH</stp>
        <stp>2020-10-09</stp>
        <tr r="F148" s="1"/>
      </tp>
      <tp>
        <v>15.149475000000001</v>
        <stp/>
        <stp>EM_S_VAL_PE_TTM</stp>
        <stp>2</stp>
        <stp>601138.SH</stp>
        <stp>2020-10-09</stp>
        <tr r="F165" s="1"/>
      </tp>
      <tp>
        <v>31.58515349</v>
        <stp/>
        <stp>EM_S_VAL_PE_TTM</stp>
        <stp>2</stp>
        <stp>601198.SH</stp>
        <stp>2020-10-09</stp>
        <tr r="F234" s="1"/>
      </tp>
      <tp>
        <v>20.591004030000001</v>
        <stp/>
        <stp>EM_S_VAL_PE_TTM</stp>
        <stp>2</stp>
        <stp>601018.SH</stp>
        <stp>2020-10-09</stp>
        <tr r="F270" s="1"/>
      </tp>
      <tp>
        <v>8.3138763900000008</v>
        <stp/>
        <stp>EM_S_VAL_PE_TTM</stp>
        <stp>2</stp>
        <stp>601088.SH</stp>
        <stp>2020-10-09</stp>
        <tr r="F83" s="1"/>
      </tp>
      <tp>
        <v>11.826123259999999</v>
        <stp/>
        <stp>EM_S_VAL_PE_TTM</stp>
        <stp>2</stp>
        <stp>601318.SH</stp>
        <stp>2020-10-09</stp>
        <tr r="F5" s="1"/>
      </tp>
      <tp>
        <v>4.7566114300000004</v>
        <stp/>
        <stp>EM_S_VAL_PE_TTM</stp>
        <stp>2</stp>
        <stp>601328.SH</stp>
        <stp>2020-10-09</stp>
        <tr r="F33" s="1"/>
      </tp>
      <tp>
        <v>5.9708503100000003</v>
        <stp/>
        <stp>EM_S_VAL_PE_TTM</stp>
        <stp>2</stp>
        <stp>601398.SH</stp>
        <stp>2020-10-09</stp>
        <tr r="F22" s="1"/>
      </tp>
      <tp>
        <v>24.748540609999999</v>
        <stp/>
        <stp>EM_S_VAL_PE_TTM</stp>
        <stp>2</stp>
        <stp>601238.SH</stp>
        <stp>2020-10-09</stp>
        <tr r="F271" s="1"/>
      </tp>
      <tp>
        <v>5.5614963199999998</v>
        <stp/>
        <stp>EM_S_VAL_PE_TTM</stp>
        <stp>2</stp>
        <stp>601288.SH</stp>
        <stp>2020-10-09</stp>
        <tr r="F53" s="1"/>
      </tp>
      <tp>
        <v>9.9035621299999992</v>
        <stp/>
        <stp>EM_S_VAL_PE_TTM</stp>
        <stp>2</stp>
        <stp>601298.SH</stp>
        <stp>2020-10-09</stp>
        <tr r="F303" s="1"/>
      </tp>
      <tp>
        <v>91.321596959999994</v>
        <stp/>
        <stp>EM_S_VAL_PE_TTM</stp>
        <stp>2</stp>
        <stp>601788.SH</stp>
        <stp>2020-10-09</stp>
        <tr r="F134" s="1"/>
      </tp>
      <tp>
        <v>6.8719297499999996</v>
        <stp/>
        <stp>EM_S_VAL_PE_TTM</stp>
        <stp>2</stp>
        <stp>601658.SH</stp>
        <stp>2020-10-09</stp>
        <tr r="F272" s="1"/>
      </tp>
      <tp>
        <v>5.1680200300000001</v>
        <stp/>
        <stp>EM_S_VAL_PE_TTM</stp>
        <stp>2</stp>
        <stp>601668.SH</stp>
        <stp>2020-10-09</stp>
        <tr r="F39" s="1"/>
      </tp>
      <tp>
        <v>7.9244459200000001</v>
        <stp/>
        <stp>EM_S_VAL_PE_TTM</stp>
        <stp>2</stp>
        <stp>601618.SH</stp>
        <stp>2020-10-09</stp>
        <tr r="F222" s="1"/>
      </tp>
      <tp>
        <v>24.748101810000001</v>
        <stp/>
        <stp>EM_S_VAL_PE_TTM</stp>
        <stp>2</stp>
        <stp>601628.SH</stp>
        <stp>2020-10-09</stp>
        <tr r="F67" s="1"/>
      </tp>
      <tp>
        <v>16.770244030000001</v>
        <stp/>
        <stp>EM_S_VAL_PE_TTM</stp>
        <stp>2</stp>
        <stp>601688.SH</stp>
        <stp>2020-10-09</stp>
        <tr r="F36" s="1"/>
      </tp>
      <tp>
        <v>183.19479415000001</v>
        <stp/>
        <stp>EM_S_VAL_PE_TTM</stp>
        <stp>2</stp>
        <stp>601698.SH</stp>
        <stp>2020-10-09</stp>
        <tr r="F294" s="1"/>
      </tp>
      <tp>
        <v>5.4224084499999998</v>
        <stp/>
        <stp>EM_S_VAL_PE_TTM</stp>
        <stp>2</stp>
        <stp>601988.SH</stp>
        <stp>2020-10-09</stp>
        <tr r="F72" s="1"/>
      </tp>
      <tp>
        <v>5.4829854400000002</v>
        <stp/>
        <stp>EM_S_VAL_PE_TTM</stp>
        <stp>2</stp>
        <stp>601998.SH</stp>
        <stp>2020-10-09</stp>
        <tr r="F252" s="1"/>
      </tp>
      <tp>
        <v>56.452782319999997</v>
        <stp/>
        <stp>EM_S_VAL_PE_TTM</stp>
        <stp>2</stp>
        <stp>601878.SH</stp>
        <stp>2020-10-09</stp>
        <tr r="F175" s="1"/>
      </tp>
      <tp>
        <v>17.448111839999999</v>
        <stp/>
        <stp>EM_S_VAL_PE_TTM</stp>
        <stp>2</stp>
        <stp>601808.SH</stp>
        <stp>2020-10-09</stp>
        <tr r="F295" s="1"/>
      </tp>
      <tp>
        <v>5.4464031999999998</v>
        <stp/>
        <stp>EM_S_VAL_PE_TTM</stp>
        <stp>2</stp>
        <stp>601818.SH</stp>
        <stp>2020-10-09</stp>
        <tr r="F76" s="1"/>
      </tp>
      <tp>
        <v>13.240953559999999</v>
        <stp/>
        <stp>EM_S_VAL_PE_TTM</stp>
        <stp>2</stp>
        <stp>601828.SH</stp>
        <stp>2020-10-09</stp>
        <tr r="F304" s="1"/>
      </tp>
      <tp>
        <v>6.1728986199999998</v>
        <stp/>
        <stp>EM_S_VAL_PE_TTM</stp>
        <stp>2</stp>
        <stp>601838.SH</stp>
        <stp>2020-10-09</stp>
        <tr r="F203" s="1"/>
      </tp>
      <tp>
        <v>175.69336985999999</v>
        <stp/>
        <stp>EM_S_VAL_PE_TTM</stp>
        <stp>2</stp>
        <stp>601888.SH</stp>
        <stp>2020-10-09</stp>
        <tr r="F20" s="1"/>
      </tp>
      <tp>
        <v>12.755382060000001</v>
        <stp/>
        <stp>EM_S_VAL_PE_TTM</stp>
        <stp>2</stp>
        <stp>601898.SH</stp>
        <stp>2020-10-09</stp>
        <tr r="F296" s="1"/>
      </tp>
      <tp>
        <v>135.09146343</v>
        <stp/>
        <stp>EM_S_VAL_PE_TTM</stp>
        <stp>2</stp>
        <stp>600118.SH</stp>
        <stp>2020-10-09</stp>
        <tr r="F217" s="1"/>
      </tp>
      <tp>
        <v>5.8883901300000003</v>
        <stp/>
        <stp>EM_S_VAL_PE_TTM</stp>
        <stp>2</stp>
        <stp>600188.SH</stp>
        <stp>2020-10-09</stp>
        <tr r="F284" s="1"/>
      </tp>
      <tp>
        <v>6.8327569400000003</v>
        <stp/>
        <stp>EM_S_VAL_PE_TTM</stp>
        <stp>2</stp>
        <stp>600048.SH</stp>
        <stp>2020-10-09</stp>
        <tr r="F35" s="1"/>
      </tp>
      <tp>
        <v>6.2432506200000004</v>
        <stp/>
        <stp>EM_S_VAL_PE_TTM</stp>
        <stp>2</stp>
        <stp>600068.SH</stp>
        <stp>2020-10-09</stp>
        <tr r="F216" s="1"/>
      </tp>
      <tp>
        <v>11.467566250000001</v>
        <stp/>
        <stp>EM_S_VAL_PE_TTM</stp>
        <stp>2</stp>
        <stp>600018.SH</stp>
        <stp>2020-10-09</stp>
        <tr r="F241" s="1"/>
      </tp>
      <tp>
        <v>141.14798395</v>
        <stp/>
        <stp>EM_S_VAL_PE_TTM</stp>
        <stp>2</stp>
        <stp>600028.SH</stp>
        <stp>2020-10-09</stp>
        <tr r="F88" s="1"/>
      </tp>
      <tp>
        <v>51.692292600000002</v>
        <stp/>
        <stp>EM_S_VAL_PE_TTM</stp>
        <stp>2</stp>
        <stp>600038.SH</stp>
        <stp>2020-10-09</stp>
        <tr r="F242" s="1"/>
      </tp>
      <tp>
        <v>14.74232872</v>
        <stp/>
        <stp>EM_S_VAL_PE_TTM</stp>
        <stp>2</stp>
        <stp>000338.SZ</stp>
        <stp>2020-10-09</stp>
        <tr r="F62" s="1"/>
      </tp>
      <tp>
        <v>14.08947176</v>
        <stp/>
        <stp>EM_S_VAL_PE_TTM</stp>
        <stp>2</stp>
        <stp>600398.SH</stp>
        <stp>2020-10-09</stp>
        <tr r="F285" s="1"/>
      </tp>
      <tp>
        <v>10.72381365</v>
        <stp/>
        <stp>EM_S_VAL_PE_TTM</stp>
        <stp>2</stp>
        <stp>600208.SH</stp>
        <stp>2020-10-09</stp>
        <tr r="F256" s="1"/>
      </tp>
      <tp>
        <v>30.30869277</v>
        <stp/>
        <stp>EM_S_VAL_PE_TTM</stp>
        <stp>2</stp>
        <stp>000538.SZ</stp>
        <stp>2020-10-09</stp>
        <tr r="F93" s="1"/>
      </tp>
      <tp>
        <v>41.713698989999997</v>
        <stp/>
        <stp>EM_S_VAL_PE_TTM</stp>
        <stp>2</stp>
        <stp>000568.SZ</stp>
        <stp>2020-10-09</stp>
        <tr r="F30" s="1"/>
      </tp>
      <tp>
        <v>185.65116076000001</v>
        <stp/>
        <stp>EM_S_VAL_PE_TTM</stp>
        <stp>2</stp>
        <stp>600588.SH</stp>
        <stp>2020-10-09</stp>
        <tr r="F63" s="1"/>
      </tp>
      <tp>
        <v>55.537175980000001</v>
        <stp/>
        <stp>EM_S_VAL_PE_TTM</stp>
        <stp>2</stp>
        <stp>300408.SZ</stp>
        <stp>2020-10-09</stp>
        <tr r="F146" s="1"/>
      </tp>
      <tp>
        <v>7.4862722899999996</v>
        <stp/>
        <stp>EM_S_VAL_PE_TTM</stp>
        <stp>2</stp>
        <stp>300498.SZ</stp>
        <stp>2020-10-09</stp>
        <tr r="F55" s="1"/>
      </tp>
      <tp>
        <v>57.136970429999998</v>
        <stp/>
        <stp>EM_S_VAL_PE_TTM</stp>
        <stp>2</stp>
        <stp>600438.SH</stp>
        <stp>2020-10-09</stp>
        <tr r="F56" s="1"/>
      </tp>
      <tp>
        <v>47.033424590000003</v>
        <stp/>
        <stp>EM_S_VAL_PE_TTM</stp>
        <stp>2</stp>
        <stp>600498.SH</stp>
        <stp>2020-10-09</stp>
        <tr r="F232" s="1"/>
      </tp>
      <tp>
        <v>16.201228759999999</v>
        <stp/>
        <stp>EM_S_VAL_PE_TTM</stp>
        <stp>2</stp>
        <stp>000708.SZ</stp>
        <stp>2020-10-09</stp>
        <tr r="F289" s="1"/>
      </tp>
      <tp>
        <v>33.029818480000003</v>
        <stp/>
        <stp>EM_S_VAL_PE_TTM</stp>
        <stp>2</stp>
        <stp>000728.SZ</stp>
        <stp>2020-10-09</stp>
        <tr r="F194" s="1"/>
      </tp>
      <tp>
        <v>111.18836525</v>
        <stp/>
        <stp>EM_S_VAL_PE_TTM</stp>
        <stp>2</stp>
        <stp>000768.SZ</stp>
        <stp>2020-10-09</stp>
        <tr r="F140" s="1"/>
      </tp>
      <tp>
        <v>43.916637049999999</v>
        <stp/>
        <stp>EM_S_VAL_PE_TTM</stp>
        <stp>2</stp>
        <stp>300628.SZ</stp>
        <stp>2020-10-09</stp>
        <tr r="F215" s="1"/>
      </tp>
      <tp>
        <v>39.408355309999997</v>
        <stp/>
        <stp>EM_S_VAL_PE_TTM</stp>
        <stp>2</stp>
        <stp>000938.SZ</stp>
        <stp>2020-10-09</stp>
        <tr r="F143" s="1"/>
      </tp>
      <tp>
        <v>28.696612269999999</v>
        <stp/>
        <stp>EM_S_VAL_PE_TTM</stp>
        <stp>2</stp>
        <stp>600958.SH</stp>
        <stp>2020-10-09</stp>
        <tr r="F115" s="1"/>
      </tp>
      <tp>
        <v>21.63671721</v>
        <stp/>
        <stp>EM_S_VAL_PE_TTM</stp>
        <stp>2</stp>
        <stp>600968.SH</stp>
        <stp>2020-10-09</stp>
        <tr r="F297" s="1"/>
      </tp>
      <tp>
        <v>8.7899654300000005</v>
        <stp/>
        <stp>EM_S_VAL_PE_TTM</stp>
        <stp>2</stp>
        <stp>600928.SH</stp>
        <stp>2020-10-09</stp>
        <tr r="F292" s="1"/>
      </tp>
      <tp>
        <v>14.658098470000001</v>
        <stp/>
        <stp>EM_S_VAL_PE_TTM</stp>
        <stp>2</stp>
        <stp>600998.SH</stp>
        <stp>2020-10-09</stp>
        <tr r="F261" s="1"/>
      </tp>
      <tp>
        <v>46.683295919999999</v>
        <stp/>
        <stp>EM_S_VAL_PE_TTM</stp>
        <stp>2</stp>
        <stp>000858.SZ</stp>
        <stp>2020-10-09</stp>
        <tr r="F7" s="1"/>
      </tp>
      <tp>
        <v>34.739597500000002</v>
        <stp/>
        <stp>EM_S_VAL_PE_TTM</stp>
        <stp>2</stp>
        <stp>600848.SH</stp>
        <stp>2020-10-09</stp>
        <tr r="F260" s="1"/>
      </tp>
      <tp>
        <v>31.705436389999999</v>
        <stp/>
        <stp>EM_S_VAL_PE_TTM</stp>
        <stp>2</stp>
        <stp>002555.SZ</stp>
        <stp>2020-10-09</stp>
        <tr r="F131" s="1"/>
      </tp>
      <tp>
        <v>27.805145169999999</v>
        <stp/>
        <stp>EM_S_VAL_PE_TTM</stp>
        <stp>2</stp>
        <stp>002415.SZ</stp>
        <stp>2020-10-09</stp>
        <tr r="F19" s="1"/>
      </tp>
      <tp>
        <v>74.623448240000002</v>
        <stp/>
        <stp>EM_S_VAL_PE_TTM</stp>
        <stp>2</stp>
        <stp>002475.SZ</stp>
        <stp>2020-10-09</stp>
        <tr r="F13" s="1"/>
      </tp>
      <tp>
        <v>71.03581251</v>
        <stp/>
        <stp>EM_S_VAL_PE_TTM</stp>
        <stp>2</stp>
        <stp>002945.SZ</stp>
        <stp>2020-10-09</stp>
        <tr r="F300" s="1"/>
      </tp>
      <tp>
        <v>5.8861300099999996</v>
        <stp/>
        <stp>EM_S_VAL_PE_TTM</stp>
        <stp>2</stp>
        <stp>601155.SH</stp>
        <stp>2020-10-09</stp>
        <tr r="F155" s="1"/>
      </tp>
      <tp>
        <v>8.2727304900000007</v>
        <stp/>
        <stp>EM_S_VAL_PE_TTM</stp>
        <stp>2</stp>
        <stp>601225.SH</stp>
        <stp>2020-10-09</stp>
        <tr r="F126" s="1"/>
      </tp>
      <tp>
        <v>31.549839219999999</v>
        <stp/>
        <stp>EM_S_VAL_PE_TTM</stp>
        <stp>2</stp>
        <stp>601555.SH</stp>
        <stp>2020-10-09</stp>
        <tr r="F156" s="1"/>
      </tp>
      <tp>
        <v>13.91511706</v>
        <stp/>
        <stp>EM_S_VAL_PE_TTM</stp>
        <stp>2</stp>
        <stp>601985.SH</stp>
        <stp>2020-10-09</stp>
        <tr r="F176" s="1"/>
      </tp>
      <tp>
        <v>-11.189294350000001</v>
        <stp/>
        <stp>EM_S_VAL_PE_TTM</stp>
        <stp>2</stp>
        <stp>600115.SH</stp>
        <stp>2020-10-09</stp>
        <tr r="F199" s="1"/>
      </tp>
      <tp>
        <v>161.18981342999999</v>
        <stp/>
        <stp>EM_S_VAL_PE_TTM</stp>
        <stp>2</stp>
        <stp>300015.SZ</stp>
        <stp>2020-10-09</stp>
        <tr r="F31" s="1"/>
      </tp>
      <tp>
        <v>4.57922121</v>
        <stp/>
        <stp>EM_S_VAL_PE_TTM</stp>
        <stp>2</stp>
        <stp>600015.SH</stp>
        <stp>2020-10-09</stp>
        <tr r="F122" s="1"/>
      </tp>
      <tp>
        <v>18.584853079999998</v>
        <stp/>
        <stp>EM_S_VAL_PE_TTM</stp>
        <stp>2</stp>
        <stp>600025.SH</stp>
        <stp>2020-10-09</stp>
        <tr r="F291" s="1"/>
      </tp>
      <tp>
        <v>46.636025250000003</v>
        <stp/>
        <stp>EM_S_VAL_PE_TTM</stp>
        <stp>2</stp>
        <stp>600085.SH</stp>
        <stp>2020-10-09</stp>
        <tr r="F243" s="1"/>
      </tp>
      <tp>
        <v>8.5676604800000007</v>
        <stp/>
        <stp>EM_S_VAL_PE_TTM</stp>
        <stp>2</stp>
        <stp>600585.SH</stp>
        <stp>2020-10-09</stp>
        <tr r="F32" s="1"/>
      </tp>
      <tp>
        <v>13.39029229</v>
        <stp/>
        <stp>EM_S_VAL_PE_TTM</stp>
        <stp>2</stp>
        <stp>000425.SZ</stp>
        <stp>2020-10-09</stp>
        <tr r="F185" s="1"/>
      </tp>
      <tp>
        <v>130.59014106999999</v>
        <stp/>
        <stp>EM_S_VAL_PE_TTM</stp>
        <stp>2</stp>
        <stp>000725.SZ</stp>
        <stp>2020-10-09</stp>
        <tr r="F27" s="1"/>
      </tp>
      <tp>
        <v>54.670573619999999</v>
        <stp/>
        <stp>EM_S_VAL_PE_TTM</stp>
        <stp>2</stp>
        <stp>600745.SH</stp>
        <stp>2020-10-09</stp>
        <tr r="F112" s="1"/>
      </tp>
      <tp>
        <v>12.83353763</v>
        <stp/>
        <stp>EM_S_VAL_PE_TTM</stp>
        <stp>2</stp>
        <stp>600705.SH</stp>
        <stp>2020-10-09</stp>
        <tr r="F190" s="1"/>
      </tp>
      <tp>
        <v>182.25903102999999</v>
        <stp/>
        <stp>EM_S_VAL_PE_TTM</stp>
        <stp>2</stp>
        <stp>600795.SH</stp>
        <stp>2020-10-09</stp>
        <tr r="F191" s="1"/>
      </tp>
      <tp>
        <v>31.172012079999998</v>
        <stp/>
        <stp>EM_S_VAL_PE_TTM</stp>
        <stp>2</stp>
        <stp>000625.SZ</stp>
        <stp>2020-10-09</stp>
        <tr r="F129" s="1"/>
      </tp>
      <tp>
        <v>10.40119466</v>
        <stp/>
        <stp>EM_S_VAL_PE_TTM</stp>
        <stp>2</stp>
        <stp>600655.SH</stp>
        <stp>2020-10-09</stp>
        <tr r="F258" s="1"/>
      </tp>
      <tp>
        <v>30.030241719999999</v>
        <stp/>
        <stp>EM_S_VAL_PE_TTM</stp>
        <stp>2</stp>
        <stp>000895.SZ</stp>
        <stp>2020-10-09</stp>
        <tr r="F94" s="1"/>
      </tp>
      <tp>
        <v>11.37676563</v>
        <stp/>
        <stp>EM_S_VAL_PE_TTM</stp>
        <stp>2</stp>
        <stp>002024.SZ</stp>
        <stp>2020-10-09</stp>
        <tr r="F137" s="1"/>
      </tp>
      <tp>
        <v>-34.050312439999999</v>
        <stp/>
        <stp>EM_S_VAL_PE_TTM</stp>
        <stp>2</stp>
        <stp>002044.SZ</stp>
        <stp>2020-10-09</stp>
        <tr r="F144" s="1"/>
      </tp>
      <tp>
        <v>26.394329160000002</v>
        <stp/>
        <stp>EM_S_VAL_PE_TTM</stp>
        <stp>2</stp>
        <stp>002304.SZ</stp>
        <stp>2020-10-09</stp>
        <tr r="F40" s="1"/>
      </tp>
      <tp>
        <v>180.17380858000001</v>
        <stp/>
        <stp>EM_S_VAL_PE_TTM</stp>
        <stp>2</stp>
        <stp>002594.SZ</stp>
        <stp>2020-10-09</stp>
        <tr r="F24" s="1"/>
      </tp>
      <tp>
        <v>15.95028928</v>
        <stp/>
        <stp>EM_S_VAL_PE_TTM</stp>
        <stp>2</stp>
        <stp>002714.SZ</stp>
        <stp>2020-10-09</stp>
        <tr r="F43" s="1"/>
      </tp>
      <tp>
        <v>38.392618110000001</v>
        <stp/>
        <stp>EM_S_VAL_PE_TTM</stp>
        <stp>2</stp>
        <stp>002624.SZ</stp>
        <stp>2020-10-09</stp>
        <tr r="F173" s="1"/>
      </tp>
      <tp>
        <v>79.973352689999999</v>
        <stp/>
        <stp>EM_S_VAL_PE_TTM</stp>
        <stp>2</stp>
        <stp>300124.SZ</stp>
        <stp>2020-10-09</stp>
        <tr r="F57" s="1"/>
      </tp>
      <tp>
        <v>76.831824010000005</v>
        <stp/>
        <stp>EM_S_VAL_PE_TTM</stp>
        <stp>2</stp>
        <stp>300144.SZ</stp>
        <stp>2020-10-09</stp>
        <tr r="F174" s="1"/>
      </tp>
      <tp>
        <v>11.43324922</v>
        <stp/>
        <stp>EM_S_VAL_PE_TTM</stp>
        <stp>2</stp>
        <stp>600104.SH</stp>
        <stp>2020-10-09</stp>
        <tr r="F52" s="1"/>
      </tp>
      <tp>
        <v>67.596828250000002</v>
        <stp/>
        <stp>EM_S_VAL_PE_TTM</stp>
        <stp>2</stp>
        <stp>300014.SZ</stp>
        <stp>2020-10-09</stp>
        <tr r="F80" s="1"/>
      </tp>
      <tp>
        <v>78.735384940000003</v>
        <stp/>
        <stp>EM_S_VAL_PE_TTM</stp>
        <stp>2</stp>
        <stp>600004.SH</stp>
        <stp>2020-10-09</stp>
        <tr r="F240" s="1"/>
      </tp>
      <tp>
        <v>14.252009660000001</v>
        <stp/>
        <stp>EM_S_VAL_PE_TTM</stp>
        <stp>2</stp>
        <stp>600674.SH</stp>
        <stp>2020-10-09</stp>
        <tr r="F259" s="1"/>
      </tp>
      <tp>
        <v>10.608751639999999</v>
        <stp/>
        <stp>EM_S_VAL_PE_TTM</stp>
        <stp>2</stp>
        <stp>002157.SZ</stp>
        <stp>2020-10-09</stp>
        <tr r="F206" s="1"/>
      </tp>
      <tp>
        <v>86.883913250000006</v>
        <stp/>
        <stp>EM_S_VAL_PE_TTM</stp>
        <stp>2</stp>
        <stp>002007.SZ</stp>
        <stp>2020-10-09</stp>
        <tr r="F95" s="1"/>
      </tp>
      <tp>
        <v>61.515981680000003</v>
        <stp/>
        <stp>EM_S_VAL_PE_TTM</stp>
        <stp>2</stp>
        <stp>002027.SZ</stp>
        <stp>2020-10-09</stp>
        <tr r="F47" s="1"/>
      </tp>
      <tp>
        <v>185.73738322</v>
        <stp/>
        <stp>EM_S_VAL_PE_TTM</stp>
        <stp>2</stp>
        <stp>002607.SZ</stp>
        <stp>2020-10-09</stp>
        <tr r="F172" s="1"/>
      </tp>
      <tp>
        <v>9.24012381</v>
        <stp/>
        <stp>EM_S_VAL_PE_TTM</stp>
        <stp>2</stp>
        <stp>601117.SH</stp>
        <stp>2020-10-09</stp>
        <tr r="F262" s="1"/>
      </tp>
      <tp>
        <v>6.2152823000000001</v>
        <stp/>
        <stp>EM_S_VAL_PE_TTM</stp>
        <stp>2</stp>
        <stp>601077.SH</stp>
        <stp>2020-10-09</stp>
        <tr r="F298" s="1"/>
      </tp>
      <tp>
        <v>27.458802890000001</v>
        <stp/>
        <stp>EM_S_VAL_PE_TTM</stp>
        <stp>2</stp>
        <stp>601377.SH</stp>
        <stp>2020-10-09</stp>
        <tr r="F116" s="1"/>
      </tp>
      <tp>
        <v>5.7922770200000002</v>
        <stp/>
        <stp>EM_S_VAL_PE_TTM</stp>
        <stp>2</stp>
        <stp>601577.SH</stp>
        <stp>2020-10-09</stp>
        <tr r="F287" s="1"/>
      </tp>
      <tp>
        <v>24.61824721</v>
        <stp/>
        <stp>EM_S_VAL_PE_TTM</stp>
        <stp>2</stp>
        <stp>601727.SH</stp>
        <stp>2020-10-09</stp>
        <tr r="F223" s="1"/>
      </tp>
      <tp>
        <v>13.91039206</v>
        <stp/>
        <stp>EM_S_VAL_PE_TTM</stp>
        <stp>2</stp>
        <stp>601607.SH</stp>
        <stp>2020-10-09</stp>
        <tr r="F192" s="1"/>
      </tp>
      <tp>
        <v>4.1882447000000003</v>
        <stp/>
        <stp>EM_S_VAL_PE_TTM</stp>
        <stp>2</stp>
        <stp>601997.SH</stp>
        <stp>2020-10-09</stp>
        <tr r="F236" s="1"/>
      </tp>
      <tp>
        <v>-59.382248279999999</v>
        <stp/>
        <stp>EM_S_VAL_PE_TTM</stp>
        <stp>2</stp>
        <stp>601857.SH</stp>
        <stp>2020-10-09</stp>
        <tr r="F117" s="1"/>
      </tp>
      <tp>
        <v>18.06412641</v>
        <stp/>
        <stp>EM_S_VAL_PE_TTM</stp>
        <stp>2</stp>
        <stp>601877.SH</stp>
        <stp>2020-10-09</stp>
        <tr r="F139" s="1"/>
      </tp>
      <tp>
        <v>11.331853580000001</v>
        <stp/>
        <stp>EM_S_VAL_PE_TTM</stp>
        <stp>2</stp>
        <stp>000157.SZ</stp>
        <stp>2020-10-09</stp>
        <tr r="F119" s="1"/>
      </tp>
      <tp>
        <v>6.7110605400000001</v>
        <stp/>
        <stp>EM_S_VAL_PE_TTM</stp>
        <stp>2</stp>
        <stp>600177.SH</stp>
        <stp>2020-10-09</stp>
        <tr r="F218" s="1"/>
      </tp>
      <tp>
        <v>8.5733159099999998</v>
        <stp/>
        <stp>EM_S_VAL_PE_TTM</stp>
        <stp>2</stp>
        <stp>600027.SH</stp>
        <stp>2020-10-09</stp>
        <tr r="F277" s="1"/>
      </tp>
      <tp>
        <v>63.306981630000003</v>
        <stp/>
        <stp>EM_S_VAL_PE_TTM</stp>
        <stp>2</stp>
        <stp>300347.SZ</stp>
        <stp>2020-10-09</stp>
        <tr r="F74" s="1"/>
      </tp>
      <tp>
        <v>17.01861319</v>
        <stp/>
        <stp>EM_S_VAL_PE_TTM</stp>
        <stp>2</stp>
        <stp>600297.SH</stp>
        <stp>2020-10-09</stp>
        <tr r="F246" s="1"/>
      </tp>
      <tp>
        <v>60.42791089</v>
        <stp/>
        <stp>EM_S_VAL_PE_TTM</stp>
        <stp>2</stp>
        <stp>600547.SH</stp>
        <stp>2020-10-09</stp>
        <tr r="F106" s="1"/>
      </tp>
      <tp>
        <v>26.76344473</v>
        <stp/>
        <stp>EM_S_VAL_PE_TTM</stp>
        <stp>2</stp>
        <stp>600487.SH</stp>
        <stp>2020-10-09</stp>
        <tr r="F209" s="1"/>
      </tp>
      <tp>
        <v>17.194268170000001</v>
        <stp/>
        <stp>EM_S_VAL_PE_TTM</stp>
        <stp>2</stp>
        <stp>000627.SZ</stp>
        <stp>2020-10-09</stp>
        <tr r="F274" s="1"/>
      </tp>
      <tp>
        <v>16.962252710000001</v>
        <stp/>
        <stp>EM_S_VAL_PE_TTM</stp>
        <stp>2</stp>
        <stp>600637.SH</stp>
        <stp>2020-10-09</stp>
        <tr r="F220" s="1"/>
      </tp>
      <tp>
        <v>42.879229240000001</v>
        <stp/>
        <stp>EM_S_VAL_PE_TTM</stp>
        <stp>2</stp>
        <stp>000977.SZ</stp>
        <stp>2020-10-09</stp>
        <tr r="F161" s="1"/>
      </tp>
      <tp>
        <v>-214.96008398999999</v>
        <stp/>
        <stp>EM_S_VAL_PE_TTM</stp>
        <stp>2</stp>
        <stp>600977.SH</stp>
        <stp>2020-10-09</stp>
        <tr r="F280" s="1"/>
      </tp>
      <tp>
        <v>35.179854519999999</v>
        <stp/>
        <stp>EM_S_VAL_PE_TTM</stp>
        <stp>2</stp>
        <stp>600867.SH</stp>
        <stp>2020-10-09</stp>
        <tr r="F211" s="1"/>
      </tp>
      <tp>
        <v>19.844490650000001</v>
        <stp/>
        <stp>EM_S_VAL_PE_TTM</stp>
        <stp>2</stp>
        <stp>600837.SH</stp>
        <stp>2020-10-09</stp>
        <tr r="F29" s="1"/>
      </tp>
      <tp>
        <v>35.588937379999997</v>
        <stp/>
        <stp>EM_S_VAL_PE_TTM</stp>
        <stp>2</stp>
        <stp>600887.SH</stp>
        <stp>2020-10-09</stp>
        <tr r="F14" s="1"/>
      </tp>
      <tp>
        <v>14.97700412</v>
        <stp/>
        <stp>EM_S_VAL_PE_TTM</stp>
        <stp>2</stp>
        <stp>603156.SH</stp>
        <stp>2020-10-09</stp>
        <tr r="F273" s="1"/>
      </tp>
      <tp>
        <v>108.34614402</v>
        <stp/>
        <stp>EM_S_VAL_PE_TTM</stp>
        <stp>2</stp>
        <stp>603986.SH</stp>
        <stp>2020-10-09</stp>
        <tr r="F68" s="1"/>
      </tp>
      <tp>
        <v>15.126028760000001</v>
        <stp/>
        <stp>EM_S_VAL_PE_TTM</stp>
        <stp>2</stp>
        <stp>003816.SZ</stp>
        <stp>2020-10-09</stp>
        <tr r="F239" s="1"/>
      </tp>
      <tp>
        <v>3.6848268399999999</v>
        <stp/>
        <stp>EM_S_VAL_PE_TTM</stp>
        <stp>2</stp>
        <stp>002146.SZ</stp>
        <stp>2020-10-09</stp>
        <tr r="F266" s="1"/>
      </tp>
      <tp>
        <v>18.81664567</v>
        <stp/>
        <stp>EM_S_VAL_PE_TTM</stp>
        <stp>2</stp>
        <stp>002236.SZ</stp>
        <stp>2020-10-09</stp>
        <tr r="F111" s="1"/>
      </tp>
      <tp>
        <v>41.120852419999999</v>
        <stp/>
        <stp>EM_S_VAL_PE_TTM</stp>
        <stp>2</stp>
        <stp>002456.SZ</stp>
        <stp>2020-10-09</stp>
        <tr r="F152" s="1"/>
      </tp>
      <tp>
        <v>-4.4613824299999996</v>
        <stp/>
        <stp>EM_S_VAL_PE_TTM</stp>
        <stp>2</stp>
        <stp>002466.SZ</stp>
        <stp>2020-10-09</stp>
        <tr r="F196" s="1"/>
      </tp>
      <tp>
        <v>24.95480543</v>
        <stp/>
        <stp>EM_S_VAL_PE_TTM</stp>
        <stp>2</stp>
        <stp>002736.SZ</stp>
        <stp>2020-10-09</stp>
        <tr r="F121" s="1"/>
      </tp>
      <tp>
        <v>39.836128909999999</v>
        <stp/>
        <stp>EM_S_VAL_PE_TTM</stp>
        <stp>2</stp>
        <stp>002916.SZ</stp>
        <stp>2020-10-09</stp>
        <tr r="F227" s="1"/>
      </tp>
      <tp>
        <v>5.3679135899999997</v>
        <stp/>
        <stp>EM_S_VAL_PE_TTM</stp>
        <stp>2</stp>
        <stp>601166.SH</stp>
        <stp>2020-10-09</stp>
        <tr r="F15" s="1"/>
      </tp>
      <tp>
        <v>5.6387164099999998</v>
        <stp/>
        <stp>EM_S_VAL_PE_TTM</stp>
        <stp>2</stp>
        <stp>601186.SH</stp>
        <stp>2020-10-09</stp>
        <tr r="F125" s="1"/>
      </tp>
      <tp>
        <v>49.327504840000003</v>
        <stp/>
        <stp>EM_S_VAL_PE_TTM</stp>
        <stp>2</stp>
        <stp>601066.SH</stp>
        <stp>2020-10-09</stp>
        <tr r="F201" s="1"/>
      </tp>
      <tp>
        <v>8.5449649300000008</v>
        <stp/>
        <stp>EM_S_VAL_PE_TTM</stp>
        <stp>2</stp>
        <stp>601006.SH</stp>
        <stp>2020-10-09</stp>
        <tr r="F124" s="1"/>
      </tp>
      <tp>
        <v>16.069541470000001</v>
        <stp/>
        <stp>EM_S_VAL_PE_TTM</stp>
        <stp>2</stp>
        <stp>601336.SH</stp>
        <stp>2020-10-09</stp>
        <tr r="F96" s="1"/>
      </tp>
      <tp>
        <v>26.729657190000001</v>
        <stp/>
        <stp>EM_S_VAL_PE_TTM</stp>
        <stp>2</stp>
        <stp>601216.SH</stp>
        <stp>2020-10-09</stp>
        <tr r="F212" s="1"/>
      </tp>
      <tp>
        <v>50.980557699999999</v>
        <stp/>
        <stp>EM_S_VAL_PE_TTM</stp>
        <stp>2</stp>
        <stp>601236.SH</stp>
        <stp>2020-10-09</stp>
        <tr r="F293" s="1"/>
      </tp>
      <tp>
        <v>14.90301054</v>
        <stp/>
        <stp>EM_S_VAL_PE_TTM</stp>
        <stp>2</stp>
        <stp>601766.SH</stp>
        <stp>2020-10-09</stp>
        <tr r="F71" s="1"/>
      </tp>
      <tp>
        <v>7.4088911299999998</v>
        <stp/>
        <stp>EM_S_VAL_PE_TTM</stp>
        <stp>2</stp>
        <stp>601916.SH</stp>
        <stp>2020-10-09</stp>
        <tr r="F288" s="1"/>
      </tp>
      <tp>
        <v>40.356831100000001</v>
        <stp/>
        <stp>EM_S_VAL_PE_TTM</stp>
        <stp>2</stp>
        <stp>601816.SH</stp>
        <stp>2020-10-09</stp>
        <tr r="F235" s="1"/>
      </tp>
      <tp>
        <v>57.010918230000001</v>
        <stp/>
        <stp>EM_S_VAL_PE_TTM</stp>
        <stp>2</stp>
        <stp>300136.SZ</stp>
        <stp>2020-10-09</stp>
        <tr r="F113" s="1"/>
      </tp>
      <tp>
        <v>20.623099360000001</v>
        <stp/>
        <stp>EM_S_VAL_PE_TTM</stp>
        <stp>2</stp>
        <stp>000166.SZ</stp>
        <stp>2020-10-09</stp>
        <tr r="F97" s="1"/>
      </tp>
      <tp>
        <v>29.37385463</v>
        <stp/>
        <stp>EM_S_VAL_PE_TTM</stp>
        <stp>2</stp>
        <stp>600176.SH</stp>
        <stp>2020-10-09</stp>
        <tr r="F138" s="1"/>
      </tp>
      <tp>
        <v>39.329432910000001</v>
        <stp/>
        <stp>EM_S_VAL_PE_TTM</stp>
        <stp>2</stp>
        <stp>600196.SH</stp>
        <stp>2020-10-09</stp>
        <tr r="F69" s="1"/>
      </tp>
      <tp>
        <v>76.823641030000005</v>
        <stp/>
        <stp>EM_S_VAL_PE_TTM</stp>
        <stp>2</stp>
        <stp>000066.SZ</stp>
        <stp>2020-10-09</stp>
        <tr r="F168" s="1"/>
      </tp>
      <tp>
        <v>27.253754900000001</v>
        <stp/>
        <stp>EM_S_VAL_PE_TTM</stp>
        <stp>2</stp>
        <stp>600066.SH</stp>
        <stp>2020-10-09</stp>
        <tr r="F198" s="1"/>
      </tp>
      <tp>
        <v>4.58146889</v>
        <stp/>
        <stp>EM_S_VAL_PE_TTM</stp>
        <stp>2</stp>
        <stp>600016.SH</stp>
        <stp>2020-10-09</stp>
        <tr r="F38" s="1"/>
      </tp>
      <tp>
        <v>9.9133449999999996</v>
        <stp/>
        <stp>EM_S_VAL_PE_TTM</stp>
        <stp>2</stp>
        <stp>600036.SH</stp>
        <stp>2020-10-09</stp>
        <tr r="F8" s="1"/>
      </tp>
      <tp>
        <v>11.65742004</v>
        <stp/>
        <stp>EM_S_VAL_PE_TTM</stp>
        <stp>2</stp>
        <stp>600346.SH</stp>
        <stp>2020-10-09</stp>
        <tr r="F102" s="1"/>
      </tp>
      <tp>
        <v>87.486721470000006</v>
        <stp/>
        <stp>EM_S_VAL_PE_TTM</stp>
        <stp>2</stp>
        <stp>600276.SH</stp>
        <stp>2020-10-09</stp>
        <tr r="F10" s="1"/>
      </tp>
      <tp>
        <v>59.34433044</v>
        <stp/>
        <stp>EM_S_VAL_PE_TTM</stp>
        <stp>2</stp>
        <stp>000596.SZ</stp>
        <stp>2020-10-09</stp>
        <tr r="F177" s="1"/>
      </tp>
      <tp>
        <v>31.130385539999999</v>
        <stp/>
        <stp>EM_S_VAL_PE_TTM</stp>
        <stp>2</stp>
        <stp>600516.SH</stp>
        <stp>2020-10-09</stp>
        <tr r="F257" s="1"/>
      </tp>
      <tp>
        <v>20.560997130000001</v>
        <stp/>
        <stp>EM_S_VAL_PE_TTM</stp>
        <stp>2</stp>
        <stp>600406.SH</stp>
        <stp>2020-10-09</stp>
        <tr r="F91" s="1"/>
      </tp>
      <tp>
        <v>99.273374239999995</v>
        <stp/>
        <stp>EM_S_VAL_PE_TTM</stp>
        <stp>2</stp>
        <stp>600436.SH</stp>
        <stp>2020-10-09</stp>
        <tr r="F70" s="1"/>
      </tp>
      <tp>
        <v>13.32585048</v>
        <stp/>
        <stp>EM_S_VAL_PE_TTM</stp>
        <stp>2</stp>
        <stp>000776.SZ</stp>
        <stp>2020-10-09</stp>
        <tr r="F89" s="1"/>
      </tp>
      <tp>
        <v>25.799037250000001</v>
        <stp/>
        <stp>EM_S_VAL_PE_TTM</stp>
        <stp>2</stp>
        <stp>000786.SZ</stp>
        <stp>2020-10-09</stp>
        <tr r="F142" s="1"/>
      </tp>
      <tp>
        <v>7.1713663199999997</v>
        <stp/>
        <stp>EM_S_VAL_PE_TTM</stp>
        <stp>2</stp>
        <stp>000656.SZ</stp>
        <stp>2020-10-09</stp>
        <tr r="F224" s="1"/>
      </tp>
      <tp>
        <v>5.6356067699999999</v>
        <stp/>
        <stp>EM_S_VAL_PE_TTM</stp>
        <stp>2</stp>
        <stp>600606.SH</stp>
        <stp>2020-10-09</stp>
        <tr r="F200" s="1"/>
      </tp>
      <tp>
        <v>9.8703076599999999</v>
        <stp/>
        <stp>EM_S_VAL_PE_TTM</stp>
        <stp>2</stp>
        <stp>600926.SH</stp>
        <stp>2020-10-09</stp>
        <tr r="F164" s="1"/>
      </tp>
      <tp>
        <v>18.08954606</v>
        <stp/>
        <stp>EM_S_VAL_PE_TTM</stp>
        <stp>2</stp>
        <stp>000876.SZ</stp>
        <stp>2020-10-09</stp>
        <tr r="F79" s="1"/>
      </tp>
      <tp>
        <v>10.92074509</v>
        <stp/>
        <stp>EM_S_VAL_PE_TTM</stp>
        <stp>2</stp>
        <stp>600886.SH</stp>
        <stp>2020-10-09</stp>
        <tr r="F183" s="1"/>
      </tp>
      <tp>
        <v>114.14835372</v>
        <stp/>
        <stp>EM_S_VAL_PE_TTM</stp>
        <stp>2</stp>
        <stp>603501.SH</stp>
        <stp>2020-10-09</stp>
        <tr r="F128" s="1"/>
      </tp>
      <tp>
        <v>20.247655000000002</v>
        <stp/>
        <stp>EM_S_VAL_PE_TTM</stp>
        <stp>2</stp>
        <stp>002001.SZ</stp>
        <stp>2020-10-09</stp>
        <tr r="F120" s="1"/>
      </tp>
      <tp>
        <v>45.913782640000001</v>
        <stp/>
        <stp>EM_S_VAL_PE_TTM</stp>
        <stp>2</stp>
        <stp>002311.SZ</stp>
        <stp>2020-10-09</stp>
        <tr r="F99" s="1"/>
      </tp>
      <tp>
        <v>220.136786</v>
        <stp/>
        <stp>EM_S_VAL_PE_TTM</stp>
        <stp>2</stp>
        <stp>002371.SZ</stp>
        <stp>2020-10-09</stp>
        <tr r="F100" s="1"/>
      </tp>
      <tp>
        <v>90.653380560000002</v>
        <stp/>
        <stp>EM_S_VAL_PE_TTM</stp>
        <stp>2</stp>
        <stp>002241.SZ</stp>
        <stp>2020-10-09</stp>
        <tr r="F46" s="1"/>
      </tp>
      <tp>
        <v>38.502589530000002</v>
        <stp/>
        <stp>EM_S_VAL_PE_TTM</stp>
        <stp>2</stp>
        <stp>002271.SZ</stp>
        <stp>2020-10-09</stp>
        <tr r="F78" s="1"/>
      </tp>
      <tp>
        <v>18.966967690000001</v>
        <stp/>
        <stp>EM_S_VAL_PE_TTM</stp>
        <stp>2</stp>
        <stp>002601.SZ</stp>
        <stp>2020-10-09</stp>
        <tr r="F171" s="1"/>
      </tp>
      <tp>
        <v>41.2054014</v>
        <stp/>
        <stp>EM_S_VAL_PE_TTM</stp>
        <stp>2</stp>
        <stp>002841.SZ</stp>
        <stp>2020-10-09</stp>
        <tr r="F179" s="1"/>
      </tp>
      <tp>
        <v>-16.75575718</v>
        <stp/>
        <stp>EM_S_VAL_PE_TTM</stp>
        <stp>2</stp>
        <stp>601111.SH</stp>
        <stp>2020-10-09</stp>
        <tr r="F202" s="1"/>
      </tp>
      <tp>
        <v>70.281589569999994</v>
        <stp/>
        <stp>EM_S_VAL_PE_TTM</stp>
        <stp>2</stp>
        <stp>601021.SH</stp>
        <stp>2020-10-09</stp>
        <tr r="F233" s="1"/>
      </tp>
      <tp>
        <v>18.208495979999999</v>
        <stp/>
        <stp>EM_S_VAL_PE_TTM</stp>
        <stp>2</stp>
        <stp>601211.SH</stp>
        <stp>2020-10-09</stp>
        <tr r="F58" s="1"/>
      </tp>
      <tp>
        <v>43.456117030000001</v>
        <stp/>
        <stp>EM_S_VAL_PE_TTM</stp>
        <stp>2</stp>
        <stp>601231.SH</stp>
        <stp>2020-10-09</stp>
        <tr r="F249" s="1"/>
      </tp>
      <tp>
        <v>11.941052579999999</v>
        <stp/>
        <stp>EM_S_VAL_PE_TTM</stp>
        <stp>2</stp>
        <stp>601601.SH</stp>
        <stp>2020-10-09</stp>
        <tr r="F54" s="1"/>
      </tp>
      <tp>
        <v>79.273131930000005</v>
        <stp/>
        <stp>EM_S_VAL_PE_TTM</stp>
        <stp>2</stp>
        <stp>601901.SH</stp>
        <stp>2020-10-09</stp>
        <tr r="F135" s="1"/>
      </tp>
      <tp>
        <v>21.32048906</v>
        <stp/>
        <stp>EM_S_VAL_PE_TTM</stp>
        <stp>2</stp>
        <stp>601881.SH</stp>
        <stp>2020-10-09</stp>
        <tr r="F251" s="1"/>
      </tp>
      <tp>
        <v>59.334801810000002</v>
        <stp/>
        <stp>EM_S_VAL_PE_TTM</stp>
        <stp>2</stp>
        <stp>600111.SH</stp>
        <stp>2020-10-09</stp>
        <tr r="F189" s="1"/>
      </tp>
      <tp>
        <v>11.12889453</v>
        <stp/>
        <stp>EM_S_VAL_PE_TTM</stp>
        <stp>2</stp>
        <stp>000001.SZ</stp>
        <stp>2020-10-09</stp>
        <tr r="F23" s="1"/>
      </tp>
      <tp>
        <v>18.37566764</v>
        <stp/>
        <stp>EM_S_VAL_PE_TTM</stp>
        <stp>2</stp>
        <stp>600061.SH</stp>
        <stp>2020-10-09</stp>
        <tr r="F188" s="1"/>
      </tp>
      <tp>
        <v>23.653112400000001</v>
        <stp/>
        <stp>EM_S_VAL_PE_TTM</stp>
        <stp>2</stp>
        <stp>600011.SH</stp>
        <stp>2020-10-09</stp>
        <tr r="F197" s="1"/>
      </tp>
      <tp>
        <v>16.772575029999999</v>
        <stp/>
        <stp>EM_S_VAL_PE_TTM</stp>
        <stp>2</stp>
        <stp>600031.SH</stp>
        <stp>2020-10-09</stp>
        <tr r="F26" s="1"/>
      </tp>
      <tp>
        <v>36.108241100000001</v>
        <stp/>
        <stp>EM_S_VAL_PE_TTM</stp>
        <stp>2</stp>
        <stp>600271.SH</stp>
        <stp>2020-10-09</stp>
        <tr r="F245" s="1"/>
      </tp>
      <tp>
        <v>-2.5244518500000002</v>
        <stp/>
        <stp>EM_S_VAL_PE_TTM</stp>
        <stp>2</stp>
        <stp>600221.SH</stp>
        <stp>2020-10-09</stp>
        <tr r="F228" s="1"/>
      </tp>
      <tp>
        <v>18.31960024</v>
        <stp/>
        <stp>EM_S_VAL_PE_TTM</stp>
        <stp>2</stp>
        <stp>600741.SH</stp>
        <stp>2020-10-09</stp>
        <tr r="F92" s="1"/>
      </tp>
      <tp>
        <v>221.21958211</v>
        <stp/>
        <stp>EM_S_VAL_PE_TTM</stp>
        <stp>2</stp>
        <stp>300601.SZ</stp>
        <stp>2020-10-09</stp>
        <tr r="F84" s="1"/>
      </tp>
      <tp>
        <v>19.028780919999999</v>
        <stp/>
        <stp>EM_S_VAL_PE_TTM</stp>
        <stp>2</stp>
        <stp>000651.SZ</stp>
        <stp>2020-10-09</stp>
        <tr r="F11" s="1"/>
      </tp>
      <tp>
        <v>63.842479310000002</v>
        <stp/>
        <stp>EM_S_VAL_PE_TTM</stp>
        <stp>2</stp>
        <stp>000661.SZ</stp>
        <stp>2020-10-09</stp>
        <tr r="F49" s="1"/>
      </tp>
      <tp>
        <v>6.8722256899999996</v>
        <stp/>
        <stp>EM_S_VAL_PE_TTM</stp>
        <stp>2</stp>
        <stp>000671.SZ</stp>
        <stp>2020-10-09</stp>
        <tr r="F264" s="1"/>
      </tp>
      <tp>
        <v>7.1728476600000004</v>
        <stp/>
        <stp>EM_S_VAL_PE_TTM</stp>
        <stp>2</stp>
        <stp>000961.SZ</stp>
        <stp>2020-10-09</stp>
        <tr r="F225" s="1"/>
      </tp>
      <tp>
        <v>39.433091609999998</v>
        <stp/>
        <stp>EM_S_VAL_PE_TTM</stp>
        <stp>2</stp>
        <stp>603160.SH</stp>
        <stp>2020-10-09</stp>
        <tr r="F149" s="1"/>
      </tp>
      <tp>
        <v>30.683031629999999</v>
        <stp/>
        <stp>EM_S_VAL_PE_TTM</stp>
        <stp>2</stp>
        <stp>603260.SH</stp>
        <stp>2020-10-09</stp>
        <tr r="F299" s="1"/>
      </tp>
      <tp>
        <v>27.19795946</v>
        <stp/>
        <stp>EM_S_VAL_PE_TTM</stp>
        <stp>2</stp>
        <stp>002120.SZ</stp>
        <stp>2020-10-09</stp>
        <tr r="F205" s="1"/>
      </tp>
      <tp>
        <v>62.376136469999999</v>
        <stp/>
        <stp>EM_S_VAL_PE_TTM</stp>
        <stp>2</stp>
        <stp>002050.SZ</stp>
        <stp>2020-10-09</stp>
        <tr r="F98" s="1"/>
      </tp>
      <tp>
        <v>87.973036640000004</v>
        <stp/>
        <stp>EM_S_VAL_PE_TTM</stp>
        <stp>2</stp>
        <stp>002230.SZ</stp>
        <stp>2020-10-09</stp>
        <tr r="F77" s="1"/>
      </tp>
      <tp>
        <v>327.01791331999999</v>
        <stp/>
        <stp>EM_S_VAL_PE_TTM</stp>
        <stp>2</stp>
        <stp>002410.SZ</stp>
        <stp>2020-10-09</stp>
        <tr r="F73" s="1"/>
      </tp>
      <tp>
        <v>345.21352331999998</v>
        <stp/>
        <stp>EM_S_VAL_PE_TTM</stp>
        <stp>2</stp>
        <stp>002460.SZ</stp>
        <stp>2020-10-09</stp>
        <tr r="F87" s="1"/>
      </tp>
      <tp>
        <v>60.564648159999997</v>
        <stp/>
        <stp>EM_S_VAL_PE_TTM</stp>
        <stp>2</stp>
        <stp>601100.SH</stp>
        <stp>2020-10-09</stp>
        <tr r="F147" s="1"/>
      </tp>
      <tp>
        <v>37.297648860000002</v>
        <stp/>
        <stp>EM_S_VAL_PE_TTM</stp>
        <stp>2</stp>
        <stp>601360.SH</stp>
        <stp>2020-10-09</stp>
        <tr r="F250" s="1"/>
      </tp>
      <tp>
        <v>5.3962635299999997</v>
        <stp/>
        <stp>EM_S_VAL_PE_TTM</stp>
        <stp>2</stp>
        <stp>601390.SH</stp>
        <stp>2020-10-09</stp>
        <tr r="F109" s="1"/>
      </tp>
      <tp>
        <v>283.86944854000001</v>
        <stp/>
        <stp>EM_S_VAL_PE_TTM</stp>
        <stp>2</stp>
        <stp>601600.SH</stp>
        <stp>2020-10-09</stp>
        <tr r="F213" s="1"/>
      </tp>
      <tp>
        <v>7.3148516199999998</v>
        <stp/>
        <stp>EM_S_VAL_PE_TTM</stp>
        <stp>2</stp>
        <stp>601800.SH</stp>
        <stp>2020-10-09</stp>
        <tr r="F184" s="1"/>
      </tp>
      <tp>
        <v>50.614960740000001</v>
        <stp/>
        <stp>EM_S_VAL_PE_TTM</stp>
        <stp>2</stp>
        <stp>000100.SZ</stp>
        <stp>2020-10-09</stp>
        <tr r="F50" s="1"/>
      </tp>
      <tp>
        <v>8.6102108899999994</v>
        <stp/>
        <stp>EM_S_VAL_PE_TTM</stp>
        <stp>2</stp>
        <stp>600170.SH</stp>
        <stp>2020-10-09</stp>
        <tr r="F255" s="1"/>
      </tp>
      <tp>
        <v>28.735501979999999</v>
        <stp/>
        <stp>EM_S_VAL_PE_TTM</stp>
        <stp>2</stp>
        <stp>600050.SH</stp>
        <stp>2020-10-09</stp>
        <tr r="F105" s="1"/>
      </tp>
      <tp>
        <v>4.9586998500000004</v>
        <stp/>
        <stp>EM_S_VAL_PE_TTM</stp>
        <stp>2</stp>
        <stp>600000.SH</stp>
        <stp>2020-10-09</stp>
        <tr r="F37" s="1"/>
      </tp>
      <tp>
        <v>-182.70284817000001</v>
        <stp/>
        <stp>EM_S_VAL_PE_TTM</stp>
        <stp>2</stp>
        <stp>600010.SH</stp>
        <stp>2020-10-09</stp>
        <tr r="F180" s="1"/>
      </tp>
      <tp>
        <v>26.892580599999999</v>
        <stp/>
        <stp>EM_S_VAL_PE_TTM</stp>
        <stp>2</stp>
        <stp>600030.SH</stp>
        <stp>2020-10-09</stp>
        <tr r="F12" s="1"/>
      </tp>
      <tp>
        <v>4.91756305</v>
        <stp/>
        <stp>EM_S_VAL_PE_TTM</stp>
        <stp>2</stp>
        <stp>600340.SH</stp>
        <stp>2020-10-09</stp>
        <tr r="F208" s="1"/>
      </tp>
      <tp>
        <v>10.885373250000001</v>
        <stp/>
        <stp>EM_S_VAL_PE_TTM</stp>
        <stp>2</stp>
        <stp>600390.SH</stp>
        <stp>2020-10-09</stp>
        <tr r="F248" s="1"/>
      </tp>
      <tp>
        <v>96.595808820000002</v>
        <stp/>
        <stp>EM_S_VAL_PE_TTM</stp>
        <stp>2</stp>
        <stp>600570.SH</stp>
        <stp>2020-10-09</stp>
        <tr r="F60" s="1"/>
      </tp>
      <tp>
        <v>62.94187118</v>
        <stp/>
        <stp>EM_S_VAL_PE_TTM</stp>
        <stp>2</stp>
        <stp>600760.SH</stp>
        <stp>2020-10-09</stp>
        <tr r="F210" s="1"/>
      </tp>
      <tp>
        <v>34.79537818</v>
        <stp/>
        <stp>EM_S_VAL_PE_TTM</stp>
        <stp>2</stp>
        <stp>600660.SH</stp>
        <stp>2020-10-09</stp>
        <tr r="F82" s="1"/>
      </tp>
      <tp>
        <v>24.52509435</v>
        <stp/>
        <stp>EM_S_VAL_PE_TTM</stp>
        <stp>2</stp>
        <stp>600690.SH</stp>
        <stp>2020-10-09</stp>
        <tr r="F42" s="1"/>
      </tp>
      <tp>
        <v>20.610788920000001</v>
        <stp/>
        <stp>EM_S_VAL_PE_TTM</stp>
        <stp>2</stp>
        <stp>600900.SH</stp>
        <stp>2020-10-09</stp>
        <tr r="F21" s="1"/>
      </tp>
      <tp>
        <v>62.503510759999998</v>
        <stp/>
        <stp>EM_S_VAL_PE_TTM</stp>
        <stp>2</stp>
        <stp>000860.SZ</stp>
        <stp>2020-10-09</stp>
        <tr r="F170" s="1"/>
      </tp>
      <tp>
        <v>40.744484900000003</v>
        <stp/>
        <stp>EM_S_VAL_PE_TTM</stp>
        <stp>2</stp>
        <stp>603993.SH</stp>
        <stp>2020-10-09</stp>
        <tr r="F167" s="1"/>
      </tp>
      <tp>
        <v>38.138192859999997</v>
        <stp/>
        <stp>EM_S_VAL_PE_TTM</stp>
        <stp>2</stp>
        <stp>603833.SH</stp>
        <stp>2020-10-09</stp>
        <tr r="F204" s="1"/>
      </tp>
      <tp>
        <v>200.79395921</v>
        <stp/>
        <stp>EM_S_VAL_PE_TTM</stp>
        <stp>2</stp>
        <stp>002153.SZ</stp>
        <stp>2020-10-09</stp>
        <tr r="F267" s="1"/>
      </tp>
      <tp>
        <v>25.422581659999999</v>
        <stp/>
        <stp>EM_S_VAL_PE_TTM</stp>
        <stp>2</stp>
        <stp>002463.SZ</stp>
        <stp>2020-10-09</stp>
        <tr r="F186" s="1"/>
      </tp>
      <tp>
        <v>28.881247479999999</v>
        <stp/>
        <stp>EM_S_VAL_PE_TTM</stp>
        <stp>2</stp>
        <stp>002493.SZ</stp>
        <stp>2020-10-09</stp>
        <tr r="F101" s="1"/>
      </tp>
      <tp>
        <v>57.321068670000002</v>
        <stp/>
        <stp>EM_S_VAL_PE_TTM</stp>
        <stp>2</stp>
        <stp>002773.SZ</stp>
        <stp>2020-10-09</stp>
        <tr r="F276" s="1"/>
      </tp>
      <tp>
        <v>43.011039359999998</v>
        <stp/>
        <stp>EM_S_VAL_PE_TTM</stp>
        <stp>2</stp>
        <stp>002673.SZ</stp>
        <stp>2020-10-09</stp>
        <tr r="F237" s="1"/>
      </tp>
      <tp>
        <v>44.235679279999999</v>
        <stp/>
        <stp>EM_S_VAL_PE_TTM</stp>
        <stp>2</stp>
        <stp>601633.SH</stp>
        <stp>2020-10-09</stp>
        <tr r="F157" s="1"/>
      </tp>
      <tp>
        <v>36.569917330000003</v>
        <stp/>
        <stp>EM_S_VAL_PE_TTM</stp>
        <stp>2</stp>
        <stp>601933.SH</stp>
        <stp>2020-10-09</stp>
        <tr r="F158" s="1"/>
      </tp>
      <tp>
        <v>34.075981990000002</v>
        <stp/>
        <stp>EM_S_VAL_PE_TTM</stp>
        <stp>2</stp>
        <stp>600183.SH</stp>
        <stp>2020-10-09</stp>
        <tr r="F153" s="1"/>
      </tp>
      <tp>
        <v>82.048250139999993</v>
        <stp/>
        <stp>EM_S_VAL_PE_TTM</stp>
        <stp>2</stp>
        <stp>300033.SZ</stp>
        <stp>2020-10-09</stp>
        <tr r="F162" s="1"/>
      </tp>
      <tp>
        <v>35.843114040000003</v>
        <stp/>
        <stp>EM_S_VAL_PE_TTM</stp>
        <stp>2</stp>
        <stp>300003.SZ</stp>
        <stp>2020-10-09</stp>
        <tr r="F132" s="1"/>
      </tp>
      <tp>
        <v>27.82498421</v>
        <stp/>
        <stp>EM_S_VAL_PE_TTM</stp>
        <stp>2</stp>
        <stp>000063.SZ</stp>
        <stp>2020-10-09</stp>
        <tr r="F48" s="1"/>
      </tp>
      <tp>
        <v>22.455974609999998</v>
        <stp/>
        <stp>EM_S_VAL_PE_TTM</stp>
        <stp>2</stp>
        <stp>000333.SZ</stp>
        <stp>2020-10-09</stp>
        <tr r="F9" s="1"/>
      </tp>
      <tp>
        <v>6.9835552300000003</v>
        <stp/>
        <stp>EM_S_VAL_PE_TTM</stp>
        <stp>2</stp>
        <stp>600383.SH</stp>
        <stp>2020-10-09</stp>
        <tr r="F154" s="1"/>
      </tp>
      <tp>
        <v>25.442933870000001</v>
        <stp/>
        <stp>EM_S_VAL_PE_TTM</stp>
        <stp>2</stp>
        <stp>600233.SH</stp>
        <stp>2020-10-09</stp>
        <tr r="F244" s="1"/>
      </tp>
      <tp>
        <v>40.445300029999999</v>
        <stp/>
        <stp>EM_S_VAL_PE_TTM</stp>
        <stp>2</stp>
        <stp>600583.SH</stp>
        <stp>2020-10-09</stp>
        <tr r="F279" s="1"/>
      </tp>
      <tp>
        <v>34.543124480000003</v>
        <stp/>
        <stp>EM_S_VAL_PE_TTM</stp>
        <stp>2</stp>
        <stp>300433.SZ</stp>
        <stp>2020-10-09</stp>
        <tr r="F108" s="1"/>
      </tp>
      <tp>
        <v>84.246697409999996</v>
        <stp/>
        <stp>EM_S_VAL_PE_TTM</stp>
        <stp>2</stp>
        <stp>300413.SZ</stp>
        <stp>2020-10-09</stp>
        <tr r="F90" s="1"/>
      </tp>
      <tp>
        <v>10.486392070000001</v>
        <stp/>
        <stp>EM_S_VAL_PE_TTM</stp>
        <stp>2</stp>
        <stp>000703.SZ</stp>
        <stp>2020-10-09</stp>
        <tr r="F193" s="1"/>
      </tp>
      <tp>
        <v>63.82241732</v>
        <stp/>
        <stp>EM_S_VAL_PE_TTM</stp>
        <stp>2</stp>
        <stp>000723.SZ</stp>
        <stp>2020-10-09</stp>
        <tr r="F290" s="1"/>
      </tp>
      <tp>
        <v>29.599024350000001</v>
        <stp/>
        <stp>EM_S_VAL_PE_TTM</stp>
        <stp>2</stp>
        <stp>000783.SZ</stp>
        <stp>2020-10-09</stp>
        <tr r="F141" s="1"/>
      </tp>
      <tp>
        <v>108.71680854</v>
        <stp/>
        <stp>EM_S_VAL_PE_TTM</stp>
        <stp>2</stp>
        <stp>600703.SH</stp>
        <stp>2020-10-09</stp>
        <tr r="F85" s="1"/>
      </tp>
      <tp>
        <v>15.117824540000001</v>
        <stp/>
        <stp>EM_S_VAL_PE_TTM</stp>
        <stp>2</stp>
        <stp>000963.SZ</stp>
        <stp>2020-10-09</stp>
        <tr r="F178" s="1"/>
      </tp>
      <tp>
        <v>95.71168711</v>
        <stp/>
        <stp>EM_S_VAL_PE_TTM</stp>
        <stp>2</stp>
        <stp>600893.SH</stp>
        <stp>2020-10-09</stp>
        <tr r="F123" s="1"/>
      </tp>
      <tp>
        <v>12.85423834</v>
        <stp/>
        <stp>EM_S_VAL_PE_TTM</stp>
        <stp>2</stp>
        <stp>002142.SZ</stp>
        <stp>2020-10-09</stp>
        <tr r="F45" s="1"/>
      </tp>
      <tp>
        <v>36.163829339999999</v>
        <stp/>
        <stp>EM_S_VAL_PE_TTM</stp>
        <stp>2</stp>
        <stp>002032.SZ</stp>
        <stp>2020-10-09</stp>
        <tr r="F265" s="1"/>
      </tp>
      <tp>
        <v>60.45583783</v>
        <stp/>
        <stp>EM_S_VAL_PE_TTM</stp>
        <stp>2</stp>
        <stp>002352.SZ</stp>
        <stp>2020-10-09</stp>
        <tr r="F41" s="1"/>
      </tp>
      <tp>
        <v>19.507240639999999</v>
        <stp/>
        <stp>EM_S_VAL_PE_TTM</stp>
        <stp>2</stp>
        <stp>002202.SZ</stp>
        <stp>2020-10-09</stp>
        <tr r="F145" s="1"/>
      </tp>
      <tp>
        <v>64.790089850000001</v>
        <stp/>
        <stp>EM_S_VAL_PE_TTM</stp>
        <stp>2</stp>
        <stp>002252.SZ</stp>
        <stp>2020-10-09</stp>
        <tr r="F226" s="1"/>
      </tp>
      <tp>
        <v>79.393924179999999</v>
        <stp/>
        <stp>EM_S_VAL_PE_TTM</stp>
        <stp>2</stp>
        <stp>002422.SZ</stp>
        <stp>2020-10-09</stp>
        <tr r="F195" s="1"/>
      </tp>
      <tp>
        <v>26.733086709999998</v>
        <stp/>
        <stp>EM_S_VAL_PE_TTM</stp>
        <stp>2</stp>
        <stp>002602.SZ</stp>
        <stp>2020-10-09</stp>
        <tr r="F187" s="1"/>
      </tp>
      <tp>
        <v>81.156965799999995</v>
        <stp/>
        <stp>EM_S_VAL_PE_TTM</stp>
        <stp>2</stp>
        <stp>601162.SH</stp>
        <stp>2020-10-09</stp>
        <tr r="F221" s="1"/>
      </tp>
      <tp>
        <v>41.873475800000001</v>
        <stp/>
        <stp>EM_S_VAL_PE_TTM</stp>
        <stp>2</stp>
        <stp>601012.SH</stp>
        <stp>2020-10-09</stp>
        <tr r="F17" s="1"/>
      </tp>
      <tp>
        <v>-28.606469140000002</v>
        <stp/>
        <stp>EM_S_VAL_PE_TTM</stp>
        <stp>2</stp>
        <stp>601212.SH</stp>
        <stp>2020-10-09</stp>
        <tr r="F302" s="1"/>
      </tp>
      <tp>
        <v>15.291884599999999</v>
        <stp/>
        <stp>EM_S_VAL_PE_TTM</stp>
        <stp>2</stp>
        <stp>601992.SH</stp>
        <stp>2020-10-09</stp>
        <tr r="F281" s="1"/>
      </tp>
      <tp>
        <v>88.105167269999995</v>
        <stp/>
        <stp>EM_S_VAL_PE_TTM</stp>
        <stp>2</stp>
        <stp>300122.SZ</stp>
        <stp>2020-10-09</stp>
        <tr r="F51" s="1"/>
      </tp>
      <tp>
        <v>682.84945150999999</v>
        <stp/>
        <stp>EM_S_VAL_PE_TTM</stp>
        <stp>2</stp>
        <stp>300142.SZ</stp>
        <stp>2020-10-09</stp>
        <tr r="F64" s="1"/>
      </tp>
      <tp>
        <v>8.2362849400000009</v>
        <stp/>
        <stp>EM_S_VAL_PE_TTM</stp>
        <stp>2</stp>
        <stp>000002.SZ</stp>
        <stp>2020-10-09</stp>
        <tr r="F16" s="1"/>
      </tp>
      <tp>
        <v>9.4580082399999998</v>
        <stp/>
        <stp>EM_S_VAL_PE_TTM</stp>
        <stp>2</stp>
        <stp>600352.SH</stp>
        <stp>2020-10-09</stp>
        <tr r="F133" s="1"/>
      </tp>
      <tp>
        <v>26.358627559999999</v>
        <stp/>
        <stp>EM_S_VAL_PE_TTM</stp>
        <stp>2</stp>
        <stp>600362.SH</stp>
        <stp>2020-10-09</stp>
        <tr r="F247" s="1"/>
      </tp>
      <tp>
        <v>50.549839499999997</v>
        <stp/>
        <stp>EM_S_VAL_PE_TTM</stp>
        <stp>2</stp>
        <stp>600372.SH</stp>
        <stp>2020-10-09</stp>
        <tr r="F269" s="1"/>
      </tp>
      <tp>
        <v>20.60630093</v>
        <stp/>
        <stp>EM_S_VAL_PE_TTM</stp>
        <stp>2</stp>
        <stp>600332.SH</stp>
        <stp>2020-10-09</stp>
        <tr r="F229" s="1"/>
      </tp>
      <tp>
        <v>16.957491879999999</v>
        <stp/>
        <stp>EM_S_VAL_PE_TTM</stp>
        <stp>2</stp>
        <stp>600522.SH</stp>
        <stp>2020-10-09</stp>
        <tr r="F182" s="1"/>
      </tp>
      <tp>
        <v>46.058515409999998</v>
        <stp/>
        <stp>EM_S_VAL_PE_TTM</stp>
        <stp>2</stp>
        <stp>600482.SH</stp>
        <stp>2020-10-09</stp>
        <tr r="F278" s="1"/>
      </tp>
      <tp>
        <v>8.2336850546442193</v>
        <stp/>
        <stp>EM_HKS_VAL_PE_TTM</stp>
        <stp>2</stp>
        <stp>02611.HK</stp>
        <stp>2020-11-11</stp>
        <tr r="F14" s="2"/>
      </tp>
      <tp>
        <v>6.1298144668966001</v>
        <stp/>
        <stp>EM_HKS_VAL_PE_TTM</stp>
        <stp>2</stp>
        <stp>06881.HK</stp>
        <stp>2020-11-11</stp>
        <tr r="F11" s="2"/>
      </tp>
      <tp>
        <v>14.1928558755236</v>
        <stp/>
        <stp>EM_HKS_VAL_PE_TTM</stp>
        <stp>2</stp>
        <stp>06030.HK</stp>
        <stp>2020-11-11</stp>
        <tr r="F6" s="2"/>
      </tp>
      <tp>
        <v>11.739497792255399</v>
        <stp/>
        <stp>EM_HKS_VAL_PE_TTM</stp>
        <stp>2</stp>
        <stp>00665.HK</stp>
        <stp>2020-11-11</stp>
        <tr r="F15" s="2"/>
      </tp>
      <tp>
        <v>17.295418082172599</v>
        <stp/>
        <stp>EM_HKS_VAL_PE_TTM</stp>
        <stp>2</stp>
        <stp>00165.HK</stp>
        <stp>2020-11-11</stp>
        <tr r="F20" s="2"/>
      </tp>
      <tp>
        <v>-43.710013539922898</v>
        <stp/>
        <stp>EM_HKS_VAL_PE_TTM</stp>
        <stp>2</stp>
        <stp>01375.HK</stp>
        <stp>2020-11-11</stp>
        <tr r="F23" s="2"/>
      </tp>
      <tp>
        <v>31.189721947838802</v>
        <stp/>
        <stp>EM_HKS_VAL_PE_TTM</stp>
        <stp>2</stp>
        <stp>00697.HK</stp>
        <stp>2020-11-11</stp>
        <tr r="F24" s="2"/>
      </tp>
      <tp>
        <v>7.52448304457414</v>
        <stp/>
        <stp>EM_HKS_VAL_PE_TTM</stp>
        <stp>2</stp>
        <stp>06837.HK</stp>
        <stp>2020-11-11</stp>
        <tr r="F8" s="2"/>
      </tp>
      <tp>
        <v>17.353977544628702</v>
        <stp/>
        <stp>EM_HKS_VAL_PE_TTM</stp>
        <stp>2</stp>
        <stp>00806.HK</stp>
        <stp>2020-11-11</stp>
        <tr r="F25" s="2"/>
      </tp>
      <tp>
        <v>7.66506423101157</v>
        <stp/>
        <stp>EM_HKS_VAL_PE_TTM</stp>
        <stp>2</stp>
        <stp>01776.HK</stp>
        <stp>2020-11-11</stp>
        <tr r="F10" s="2"/>
      </tp>
      <tp>
        <v>9.0014237322453301</v>
        <stp/>
        <stp>EM_HKS_VAL_PE_TTM</stp>
        <stp>2</stp>
        <stp>06886.HK</stp>
        <stp>2020-11-11</stp>
        <tr r="F9" s="2"/>
      </tp>
      <tp>
        <v>6.37733417372446</v>
        <stp/>
        <stp>EM_HKS_VAL_PE_TTM</stp>
        <stp>2</stp>
        <stp>06806.HK</stp>
        <stp>2020-11-11</stp>
        <tr r="F18" s="2"/>
      </tp>
      <tp>
        <v>7.4177021952398903</v>
        <stp/>
        <stp>EM_HKS_VAL_PE_TTM</stp>
        <stp>2</stp>
        <stp>06066.HK</stp>
        <stp>2020-11-11</stp>
        <tr r="F13" s="2"/>
      </tp>
      <tp>
        <v>5.3116648159450701</v>
        <stp/>
        <stp>EM_HKS_VAL_PE_TTM</stp>
        <stp>2</stp>
        <stp>01359.HK</stp>
        <stp>2020-11-11</stp>
        <tr r="F19" s="2"/>
      </tp>
      <tp>
        <v>-35.931779633900803</v>
        <stp/>
        <stp>EM_HKS_VAL_PE_TTM</stp>
        <stp>2</stp>
        <stp>02799.HK</stp>
        <stp>2020-11-11</stp>
        <tr r="F22" s="2"/>
      </tp>
      <tp>
        <v>8.0069197020310092</v>
        <stp/>
        <stp>EM_HKS_VAL_PE_TTM</stp>
        <stp>2</stp>
        <stp>06099.HK</stp>
        <stp>2020-11-11</stp>
        <tr r="F12" s="2"/>
      </tp>
      <tp>
        <v>43.874192767591602</v>
        <stp/>
        <stp>EM_HKS_VAL_PE_TTM</stp>
        <stp>2</stp>
        <stp>00388.HK</stp>
        <stp>2020-11-11</stp>
        <tr r="F5" s="2"/>
      </tp>
      <tp>
        <v>12.0272988857161</v>
        <stp/>
        <stp>EM_HKS_VAL_PE_TTM</stp>
        <stp>2</stp>
        <stp>01788.HK</stp>
        <stp>2020-11-11</stp>
        <tr r="F17" s="2"/>
      </tp>
      <tp>
        <v>8.8492707384509792</v>
        <stp/>
        <stp>EM_HKS_VAL_PE_TTM</stp>
        <stp>2</stp>
        <stp>03958.HK</stp>
        <stp>2020-11-11</stp>
        <tr r="F16" s="2"/>
      </tp>
      <tp>
        <v>13.537503960366699</v>
        <stp/>
        <stp>EM_HKS_VAL_PE_TTM</stp>
        <stp>2</stp>
        <stp>03908.HK</stp>
        <stp>2020-11-11</stp>
        <tr r="F7" s="2"/>
      </tp>
      <tp>
        <v>17.564163795715</v>
        <stp/>
        <stp>EM_HKS_VAL_PE_TTM</stp>
        <stp>2</stp>
        <stp>06178.HK</stp>
        <stp>2020-11-11</stp>
        <tr r="F21" s="2"/>
      </tp>
      <tp>
        <v>10.0975958811875</v>
        <stp/>
        <stp>EM_HKS_VAL_PB_MRQ</stp>
        <stp>2</stp>
        <stp>00388.HK</stp>
        <stp>2020-11-11</stp>
        <tr r="H5" s="2"/>
      </tp>
      <tp>
        <v>0.71725494931342404</v>
        <stp/>
        <stp>EM_HKS_VAL_PB_MRQ</stp>
        <stp>2</stp>
        <stp>01788.HK</stp>
        <stp>2020-11-11</stp>
        <tr r="H17" s="2"/>
      </tp>
      <tp>
        <v>1.5706572480796299</v>
        <stp/>
        <stp>EM_HKS_VAL_PB_MRQ</stp>
        <stp>2</stp>
        <stp>03908.HK</stp>
        <stp>2020-11-11</stp>
        <tr r="H7" s="2"/>
      </tp>
      <tp>
        <v>0.59716014502774595</v>
        <stp/>
        <stp>EM_HKS_VAL_PB_MRQ</stp>
        <stp>2</stp>
        <stp>03958.HK</stp>
        <stp>2020-11-11</stp>
        <tr r="H16" s="2"/>
      </tp>
      <tp>
        <v>0.57683400795117501</v>
        <stp/>
        <stp>EM_HKS_VAL_PB_MRQ</stp>
        <stp>2</stp>
        <stp>06178.HK</stp>
        <stp>2020-11-11</stp>
        <tr r="H21" s="2"/>
      </tp>
      <tp>
        <v>0.38702937479448102</v>
        <stp/>
        <stp>EM_HKS_VAL_PB_MRQ</stp>
        <stp>2</stp>
        <stp>01359.HK</stp>
        <stp>2020-11-11</stp>
        <tr r="H19" s="2"/>
      </tp>
      <tp>
        <v>0.28439371280725201</v>
        <stp/>
        <stp>EM_HKS_VAL_PB_MRQ</stp>
        <stp>2</stp>
        <stp>02799.HK</stp>
        <stp>2020-11-11</stp>
        <tr r="H22" s="2"/>
      </tp>
      <tp>
        <v>0.84842880006348698</v>
        <stp/>
        <stp>EM_HKS_VAL_PB_MRQ</stp>
        <stp>2</stp>
        <stp>06099.HK</stp>
        <stp>2020-11-11</stp>
        <tr r="H12" s="2"/>
      </tp>
      <tp>
        <v>1.1375097035889301</v>
        <stp/>
        <stp>EM_HKS_VAL_PB_MRQ</stp>
        <stp>2</stp>
        <stp>06030.HK</stp>
        <stp>2020-11-11</stp>
        <tr r="H6" s="2"/>
      </tp>
      <tp>
        <v>0.73318227412121395</v>
        <stp/>
        <stp>EM_HKS_VAL_PB_MRQ</stp>
        <stp>2</stp>
        <stp>02611.HK</stp>
        <stp>2020-11-11</stp>
        <tr r="H14" s="2"/>
      </tp>
      <tp>
        <v>0.57828931503746395</v>
        <stp/>
        <stp>EM_HKS_VAL_PB_MRQ</stp>
        <stp>2</stp>
        <stp>06881.HK</stp>
        <stp>2020-11-11</stp>
        <tr r="H11" s="2"/>
      </tp>
      <tp>
        <v>1.64091255205683</v>
        <stp/>
        <stp>EM_HKS_VAL_PB_MRQ</stp>
        <stp>2</stp>
        <stp>00806.HK</stp>
        <stp>2020-11-11</stp>
        <tr r="H25" s="2"/>
      </tp>
      <tp>
        <v>0.80233481163678599</v>
        <stp/>
        <stp>EM_HKS_VAL_PB_MRQ</stp>
        <stp>2</stp>
        <stp>01776.HK</stp>
        <stp>2020-11-11</stp>
        <tr r="H10" s="2"/>
      </tp>
      <tp>
        <v>1.31345212312973</v>
        <stp/>
        <stp>EM_HKS_VAL_PB_MRQ</stp>
        <stp>2</stp>
        <stp>06066.HK</stp>
        <stp>2020-11-11</stp>
        <tr r="H13" s="2"/>
      </tp>
      <tp>
        <v>0.80704712021515901</v>
        <stp/>
        <stp>EM_HKS_VAL_PB_MRQ</stp>
        <stp>2</stp>
        <stp>06886.HK</stp>
        <stp>2020-11-11</stp>
        <tr r="H9" s="2"/>
      </tp>
      <tp>
        <v>0.54962882720586403</v>
        <stp/>
        <stp>EM_HKS_VAL_PB_MRQ</stp>
        <stp>2</stp>
        <stp>06806.HK</stp>
        <stp>2020-11-11</stp>
        <tr r="H18" s="2"/>
      </tp>
      <tp>
        <v>1.6253150802727401</v>
        <stp/>
        <stp>EM_HKS_VAL_PB_MRQ</stp>
        <stp>2</stp>
        <stp>00697.HK</stp>
        <stp>2020-11-11</stp>
        <tr r="H24" s="2"/>
      </tp>
      <tp>
        <v>0.51880907414896904</v>
        <stp/>
        <stp>EM_HKS_VAL_PB_MRQ</stp>
        <stp>2</stp>
        <stp>06837.HK</stp>
        <stp>2020-11-11</stp>
        <tr r="H8" s="2"/>
      </tp>
      <tp>
        <v>0.44677963383414399</v>
        <stp/>
        <stp>EM_HKS_VAL_PB_MRQ</stp>
        <stp>2</stp>
        <stp>00665.HK</stp>
        <stp>2020-11-11</stp>
        <tr r="H15" s="2"/>
      </tp>
      <tp>
        <v>0.49814937068228798</v>
        <stp/>
        <stp>EM_HKS_VAL_PB_MRQ</stp>
        <stp>2</stp>
        <stp>00165.HK</stp>
        <stp>2020-11-11</stp>
        <tr r="H20" s="2"/>
      </tp>
      <tp>
        <v>0.45411605934639299</v>
        <stp/>
        <stp>EM_HKS_VAL_PB_MRQ</stp>
        <stp>2</stp>
        <stp>01375.HK</stp>
        <stp>2020-11-11</stp>
        <tr r="H2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KS_VAL_PB_MRQ"/>
      <definedName name="EM_HKS_VAL_PE_TTM"/>
      <definedName name="EM_INDEX"/>
      <definedName name="EM_S_VAL_ESTPE_NEW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abSelected="1" workbookViewId="0">
      <selection activeCell="N5" sqref="N5"/>
    </sheetView>
  </sheetViews>
  <sheetFormatPr defaultRowHeight="14.25" x14ac:dyDescent="0.2"/>
  <cols>
    <col min="1" max="2" width="11.125" bestFit="1" customWidth="1"/>
    <col min="5" max="5" width="12.125" bestFit="1" customWidth="1"/>
    <col min="6" max="7" width="13.875" bestFit="1" customWidth="1"/>
    <col min="8" max="9" width="12.75" bestFit="1" customWidth="1"/>
    <col min="10" max="10" width="14.125" bestFit="1" customWidth="1"/>
    <col min="11" max="11" width="14.125" customWidth="1"/>
    <col min="12" max="13" width="13" customWidth="1"/>
  </cols>
  <sheetData>
    <row r="1" spans="1:13" x14ac:dyDescent="0.2">
      <c r="A1" t="str">
        <f>[1]!EM_INDEX("000300.SH","2020-11-11","LAYOUT=1&amp;CLEARNUMBER=0")</f>
        <v>指数成份</v>
      </c>
    </row>
    <row r="2" spans="1:13" x14ac:dyDescent="0.2">
      <c r="A2" s="2" t="s">
        <v>597</v>
      </c>
      <c r="B2" s="2" t="s">
        <v>10</v>
      </c>
      <c r="C2" s="2"/>
      <c r="D2" s="2"/>
      <c r="E2" s="2"/>
    </row>
    <row r="3" spans="1:13" x14ac:dyDescent="0.2">
      <c r="A3" s="2" t="s">
        <v>552</v>
      </c>
      <c r="B3" s="3">
        <v>44146</v>
      </c>
      <c r="C3" s="2"/>
      <c r="D3" s="2"/>
      <c r="E3" s="2"/>
    </row>
    <row r="4" spans="1:13" x14ac:dyDescent="0.2">
      <c r="A4" s="2" t="s">
        <v>11</v>
      </c>
      <c r="B4" s="2" t="s">
        <v>598</v>
      </c>
      <c r="C4" s="2" t="s">
        <v>599</v>
      </c>
      <c r="D4" s="2" t="s">
        <v>26</v>
      </c>
      <c r="E4" s="2" t="s">
        <v>573</v>
      </c>
      <c r="F4" s="2" t="s">
        <v>8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</row>
    <row r="5" spans="1:13" x14ac:dyDescent="0.2">
      <c r="A5" s="3">
        <v>44146</v>
      </c>
      <c r="B5" s="2" t="s">
        <v>428</v>
      </c>
      <c r="C5" s="2" t="s">
        <v>429</v>
      </c>
      <c r="D5" s="4">
        <v>5.0999999999999997E-2</v>
      </c>
      <c r="E5" s="2">
        <v>1.9599999999999999E-2</v>
      </c>
      <c r="F5">
        <f>[1]!EM_S_VAL_PE_TTM(B5,"2020-10-09")</f>
        <v>11.826123259999999</v>
      </c>
      <c r="G5">
        <f>[1]!EM_S_VAL_ESTPE_NEW(B5,"2020")</f>
        <v>11.3791142369413</v>
      </c>
      <c r="H5">
        <f>[1]!EM_S_VAL_ESTPE_NEW(B5,"2021")</f>
        <v>9.2287939991658305</v>
      </c>
      <c r="I5">
        <f>[1]!EM_S_VAL_ESTPE_NEW(B5,"2022")</f>
        <v>7.7979120787877099</v>
      </c>
      <c r="J5">
        <f>D5/F5</f>
        <v>4.3124867616169257E-3</v>
      </c>
      <c r="K5">
        <f>IF(G5, $D5/G5, 0)</f>
        <v>4.4818954215639171E-3</v>
      </c>
      <c r="L5">
        <f>IF(H5, $D5/H5, 0)</f>
        <v>5.5261825114538013E-3</v>
      </c>
      <c r="M5">
        <f>IF(I5, $D5/I5, 0)</f>
        <v>6.5402122369054242E-3</v>
      </c>
    </row>
    <row r="6" spans="1:13" x14ac:dyDescent="0.2">
      <c r="A6" s="3">
        <v>44146</v>
      </c>
      <c r="B6" s="2" t="s">
        <v>301</v>
      </c>
      <c r="C6" s="2" t="s">
        <v>302</v>
      </c>
      <c r="D6" s="4">
        <v>4.9599999999999998E-2</v>
      </c>
      <c r="E6" s="2">
        <v>-3.8800000000000001E-2</v>
      </c>
      <c r="F6">
        <f>[1]!EM_S_VAL_PE_TTM(B6,"2020-10-09")</f>
        <v>48.578484330000002</v>
      </c>
      <c r="G6">
        <f>[1]!EM_S_VAL_ESTPE_NEW(B6,"2020")</f>
        <v>46.703876583093603</v>
      </c>
      <c r="H6">
        <f>[1]!EM_S_VAL_ESTPE_NEW(B6,"2021")</f>
        <v>39.281910207011201</v>
      </c>
      <c r="I6">
        <f>[1]!EM_S_VAL_ESTPE_NEW(B6,"2022")</f>
        <v>33.724974834725799</v>
      </c>
      <c r="J6">
        <f>D6/F6</f>
        <v>1.0210281503033464E-3</v>
      </c>
      <c r="K6">
        <f>IF(G6, $D6/G6, 0)</f>
        <v>1.062010343226086E-3</v>
      </c>
      <c r="L6">
        <f>IF(H6, $D6/H6, 0)</f>
        <v>1.2626677200424734E-3</v>
      </c>
      <c r="M6">
        <f>IF(I6, $D6/I6, 0)</f>
        <v>1.4707201485863843E-3</v>
      </c>
    </row>
    <row r="7" spans="1:13" x14ac:dyDescent="0.2">
      <c r="A7" s="3">
        <v>44146</v>
      </c>
      <c r="B7" s="2" t="s">
        <v>57</v>
      </c>
      <c r="C7" s="2" t="s">
        <v>629</v>
      </c>
      <c r="D7" s="4">
        <v>0.03</v>
      </c>
      <c r="E7" s="2">
        <v>-4.2799999999999998E-2</v>
      </c>
      <c r="F7">
        <f>[1]!EM_S_VAL_PE_TTM(B7,"2020-10-09")</f>
        <v>46.683295919999999</v>
      </c>
      <c r="G7">
        <f>[1]!EM_S_VAL_ESTPE_NEW(B7,"2020")</f>
        <v>50.953497365860699</v>
      </c>
      <c r="H7">
        <f>[1]!EM_S_VAL_ESTPE_NEW(B7,"2021")</f>
        <v>42.081577733027302</v>
      </c>
      <c r="I7">
        <f>[1]!EM_S_VAL_ESTPE_NEW(B7,"2022")</f>
        <v>35.749652797834202</v>
      </c>
      <c r="J7">
        <f>D7/F7</f>
        <v>6.4262814800844937E-4</v>
      </c>
      <c r="K7">
        <f>IF(G7, $D7/G7, 0)</f>
        <v>5.8877214619030779E-4</v>
      </c>
      <c r="L7">
        <f>IF(H7, $D7/H7, 0)</f>
        <v>7.1290102738840041E-4</v>
      </c>
      <c r="M7">
        <f>IF(I7, $D7/I7, 0)</f>
        <v>8.3916898912700681E-4</v>
      </c>
    </row>
    <row r="8" spans="1:13" x14ac:dyDescent="0.2">
      <c r="A8" s="3">
        <v>44146</v>
      </c>
      <c r="B8" s="2" t="s">
        <v>218</v>
      </c>
      <c r="C8" s="2" t="s">
        <v>219</v>
      </c>
      <c r="D8" s="4">
        <v>2.5499999999999998E-2</v>
      </c>
      <c r="E8" s="2">
        <v>3.6799999999999999E-2</v>
      </c>
      <c r="F8">
        <f>[1]!EM_S_VAL_PE_TTM(B8,"2020-10-09")</f>
        <v>9.9133449999999996</v>
      </c>
      <c r="G8">
        <f>[1]!EM_S_VAL_ESTPE_NEW(B8,"2020")</f>
        <v>11.694977332051399</v>
      </c>
      <c r="H8">
        <f>[1]!EM_S_VAL_ESTPE_NEW(B8,"2021")</f>
        <v>10.5083091882291</v>
      </c>
      <c r="I8">
        <f>[1]!EM_S_VAL_ESTPE_NEW(B8,"2022")</f>
        <v>9.1971792041346099</v>
      </c>
      <c r="J8">
        <f>D8/F8</f>
        <v>2.5722901805596394E-3</v>
      </c>
      <c r="K8">
        <f>IF(G8, $D8/G8, 0)</f>
        <v>2.1804232086978384E-3</v>
      </c>
      <c r="L8">
        <f>IF(H8, $D8/H8, 0)</f>
        <v>2.4266510951698934E-3</v>
      </c>
      <c r="M8">
        <f>IF(I8, $D8/I8, 0)</f>
        <v>2.7725892291558724E-3</v>
      </c>
    </row>
    <row r="9" spans="1:13" x14ac:dyDescent="0.2">
      <c r="A9" s="3">
        <v>44146</v>
      </c>
      <c r="B9" s="2" t="s">
        <v>611</v>
      </c>
      <c r="C9" s="2" t="s">
        <v>612</v>
      </c>
      <c r="D9" s="4">
        <v>2.4899999999999999E-2</v>
      </c>
      <c r="E9" s="2">
        <v>-4.3299999999999998E-2</v>
      </c>
      <c r="F9">
        <f>[1]!EM_S_VAL_PE_TTM(B9,"2020-10-09")</f>
        <v>22.455974609999998</v>
      </c>
      <c r="G9">
        <f>[1]!EM_S_VAL_ESTPE_NEW(B9,"2020")</f>
        <v>25.1453460586422</v>
      </c>
      <c r="H9">
        <f>[1]!EM_S_VAL_ESTPE_NEW(B9,"2021")</f>
        <v>21.923413620557099</v>
      </c>
      <c r="I9">
        <f>[1]!EM_S_VAL_ESTPE_NEW(B9,"2022")</f>
        <v>19.529766003098999</v>
      </c>
      <c r="J9">
        <f>D9/F9</f>
        <v>1.1088363089309711E-3</v>
      </c>
      <c r="K9">
        <f>IF(G9, $D9/G9, 0)</f>
        <v>9.902428839885511E-4</v>
      </c>
      <c r="L9">
        <f>IF(H9, $D9/H9, 0)</f>
        <v>1.1357720303489516E-3</v>
      </c>
      <c r="M9">
        <f>IF(I9, $D9/I9, 0)</f>
        <v>1.2749768735605357E-3</v>
      </c>
    </row>
    <row r="10" spans="1:13" x14ac:dyDescent="0.2">
      <c r="A10" s="3">
        <v>44146</v>
      </c>
      <c r="B10" s="2" t="s">
        <v>260</v>
      </c>
      <c r="C10" s="2" t="s">
        <v>261</v>
      </c>
      <c r="D10" s="4">
        <v>1.8499999999999999E-2</v>
      </c>
      <c r="E10" s="2">
        <v>-3.7400000000000003E-2</v>
      </c>
      <c r="F10">
        <f>[1]!EM_S_VAL_PE_TTM(B10,"2020-10-09")</f>
        <v>87.486721470000006</v>
      </c>
      <c r="G10">
        <f>[1]!EM_S_VAL_ESTPE_NEW(B10,"2020")</f>
        <v>70.503897132092007</v>
      </c>
      <c r="H10">
        <f>[1]!EM_S_VAL_ESTPE_NEW(B10,"2021")</f>
        <v>55.197757915902201</v>
      </c>
      <c r="I10">
        <f>[1]!EM_S_VAL_ESTPE_NEW(B10,"2022")</f>
        <v>43.827091679144097</v>
      </c>
      <c r="J10">
        <f>D10/F10</f>
        <v>2.1146066156272432E-4</v>
      </c>
      <c r="K10">
        <f>IF(G10, $D10/G10, 0)</f>
        <v>2.6239684262189752E-4</v>
      </c>
      <c r="L10">
        <f>IF(H10, $D10/H10, 0)</f>
        <v>3.3515854082671426E-4</v>
      </c>
      <c r="M10">
        <f>IF(I10, $D10/I10, 0)</f>
        <v>4.2211333883246361E-4</v>
      </c>
    </row>
    <row r="11" spans="1:13" x14ac:dyDescent="0.2">
      <c r="A11" s="3">
        <v>44146</v>
      </c>
      <c r="B11" s="2" t="s">
        <v>39</v>
      </c>
      <c r="C11" s="2" t="s">
        <v>619</v>
      </c>
      <c r="D11" s="4">
        <v>1.7899999999999999E-2</v>
      </c>
      <c r="E11" s="2">
        <v>-1.4E-3</v>
      </c>
      <c r="F11">
        <f>[1]!EM_S_VAL_PE_TTM(B11,"2020-10-09")</f>
        <v>19.028780919999999</v>
      </c>
      <c r="G11">
        <f>[1]!EM_S_VAL_ESTPE_NEW(B11,"2020")</f>
        <v>19.962750191986899</v>
      </c>
      <c r="H11">
        <f>[1]!EM_S_VAL_ESTPE_NEW(B11,"2021")</f>
        <v>15.959402152980299</v>
      </c>
      <c r="I11">
        <f>[1]!EM_S_VAL_ESTPE_NEW(B11,"2022")</f>
        <v>14.1169576882243</v>
      </c>
      <c r="J11">
        <f>D11/F11</f>
        <v>9.4068033444992755E-4</v>
      </c>
      <c r="K11">
        <f>IF(G11, $D11/G11, 0)</f>
        <v>8.9667003934082727E-4</v>
      </c>
      <c r="L11">
        <f>IF(H11, $D11/H11, 0)</f>
        <v>1.1215958986695066E-3</v>
      </c>
      <c r="M11">
        <f>IF(I11, $D11/I11, 0)</f>
        <v>1.2679785825901663E-3</v>
      </c>
    </row>
    <row r="12" spans="1:13" x14ac:dyDescent="0.2">
      <c r="A12" s="3">
        <v>44146</v>
      </c>
      <c r="B12" s="2" t="s">
        <v>214</v>
      </c>
      <c r="C12" s="2" t="s">
        <v>215</v>
      </c>
      <c r="D12" s="4">
        <v>1.43E-2</v>
      </c>
      <c r="E12" s="2">
        <v>-2.3599999999999999E-2</v>
      </c>
      <c r="F12">
        <f>[1]!EM_S_VAL_PE_TTM(B12,"2020-10-09")</f>
        <v>26.892580599999999</v>
      </c>
      <c r="G12">
        <f>[1]!EM_S_VAL_ESTPE_NEW(B12,"2020")</f>
        <v>22.635963710383201</v>
      </c>
      <c r="H12">
        <f>[1]!EM_S_VAL_ESTPE_NEW(B12,"2021")</f>
        <v>19.0345214269914</v>
      </c>
      <c r="I12">
        <f>[1]!EM_S_VAL_ESTPE_NEW(B12,"2022")</f>
        <v>16.126307537591199</v>
      </c>
      <c r="J12">
        <f>D12/F12</f>
        <v>5.317451758422916E-4</v>
      </c>
      <c r="K12">
        <f>IF(G12, $D12/G12, 0)</f>
        <v>6.3173806880775904E-4</v>
      </c>
      <c r="L12">
        <f>IF(H12, $D12/H12, 0)</f>
        <v>7.5126658975109627E-4</v>
      </c>
      <c r="M12">
        <f>IF(I12, $D12/I12, 0)</f>
        <v>8.8674980101092658E-4</v>
      </c>
    </row>
    <row r="13" spans="1:13" x14ac:dyDescent="0.2">
      <c r="A13" s="3">
        <v>44146</v>
      </c>
      <c r="B13" s="2" t="s">
        <v>23</v>
      </c>
      <c r="C13" s="2" t="s">
        <v>119</v>
      </c>
      <c r="D13" s="4">
        <v>1.38E-2</v>
      </c>
      <c r="E13" s="2">
        <v>-3.3399999999999999E-2</v>
      </c>
      <c r="F13">
        <f>[1]!EM_S_VAL_PE_TTM(B13,"2020-10-09")</f>
        <v>74.623448240000002</v>
      </c>
      <c r="G13">
        <f>[1]!EM_S_VAL_ESTPE_NEW(B13,"2020")</f>
        <v>55.779343318466502</v>
      </c>
      <c r="H13">
        <f>[1]!EM_S_VAL_ESTPE_NEW(B13,"2021")</f>
        <v>39.882611607391397</v>
      </c>
      <c r="I13">
        <f>[1]!EM_S_VAL_ESTPE_NEW(B13,"2022")</f>
        <v>30.793457678191</v>
      </c>
      <c r="J13">
        <f>D13/F13</f>
        <v>1.8492846853735795E-4</v>
      </c>
      <c r="K13">
        <f>IF(G13, $D13/G13, 0)</f>
        <v>2.4740341457966437E-4</v>
      </c>
      <c r="L13">
        <f>IF(H13, $D13/H13, 0)</f>
        <v>3.4601545495186332E-4</v>
      </c>
      <c r="M13">
        <f>IF(I13, $D13/I13, 0)</f>
        <v>4.4814714035097268E-4</v>
      </c>
    </row>
    <row r="14" spans="1:13" x14ac:dyDescent="0.2">
      <c r="A14" s="3">
        <v>44146</v>
      </c>
      <c r="B14" s="2" t="s">
        <v>348</v>
      </c>
      <c r="C14" s="2" t="s">
        <v>349</v>
      </c>
      <c r="D14" s="4">
        <v>1.34E-2</v>
      </c>
      <c r="E14" s="2">
        <v>1.0999999999999999E-2</v>
      </c>
      <c r="F14">
        <f>[1]!EM_S_VAL_PE_TTM(B14,"2020-10-09")</f>
        <v>35.588937379999997</v>
      </c>
      <c r="G14">
        <f>[1]!EM_S_VAL_ESTPE_NEW(B14,"2020")</f>
        <v>33.127463860849097</v>
      </c>
      <c r="H14">
        <f>[1]!EM_S_VAL_ESTPE_NEW(B14,"2021")</f>
        <v>28.183228275060301</v>
      </c>
      <c r="I14">
        <f>[1]!EM_S_VAL_ESTPE_NEW(B14,"2022")</f>
        <v>24.589626257095599</v>
      </c>
      <c r="J14">
        <f>D14/F14</f>
        <v>3.7652149759128328E-4</v>
      </c>
      <c r="K14">
        <f>IF(G14, $D14/G14, 0)</f>
        <v>4.0449821502443688E-4</v>
      </c>
      <c r="L14">
        <f>IF(H14, $D14/H14, 0)</f>
        <v>4.7546008105316421E-4</v>
      </c>
      <c r="M14">
        <f>IF(I14, $D14/I14, 0)</f>
        <v>5.4494524885807436E-4</v>
      </c>
    </row>
    <row r="15" spans="1:13" x14ac:dyDescent="0.2">
      <c r="A15" s="3">
        <v>44146</v>
      </c>
      <c r="B15" s="2" t="s">
        <v>402</v>
      </c>
      <c r="C15" s="2" t="s">
        <v>403</v>
      </c>
      <c r="D15" s="4">
        <v>1.3100000000000001E-2</v>
      </c>
      <c r="E15" s="2">
        <v>8.5000000000000006E-3</v>
      </c>
      <c r="F15">
        <f>[1]!EM_S_VAL_PE_TTM(B15,"2020-10-09")</f>
        <v>5.3679135899999997</v>
      </c>
      <c r="G15">
        <f>[1]!EM_S_VAL_ESTPE_NEW(B15,"2020")</f>
        <v>6.0744438956480398</v>
      </c>
      <c r="H15">
        <f>[1]!EM_S_VAL_ESTPE_NEW(B15,"2021")</f>
        <v>5.5734980862204804</v>
      </c>
      <c r="I15">
        <f>[1]!EM_S_VAL_ESTPE_NEW(B15,"2022")</f>
        <v>5.0384029516002196</v>
      </c>
      <c r="J15">
        <f>D15/F15</f>
        <v>2.4404267655135634E-3</v>
      </c>
      <c r="K15">
        <f>IF(G15, $D15/G15, 0)</f>
        <v>2.1565760133837658E-3</v>
      </c>
      <c r="L15">
        <f>IF(H15, $D15/H15, 0)</f>
        <v>2.3504089886363299E-3</v>
      </c>
      <c r="M15">
        <f>IF(I15, $D15/I15, 0)</f>
        <v>2.600030232960899E-3</v>
      </c>
    </row>
    <row r="16" spans="1:13" x14ac:dyDescent="0.2">
      <c r="A16" s="3">
        <v>44146</v>
      </c>
      <c r="B16" s="2" t="s">
        <v>602</v>
      </c>
      <c r="C16" s="2" t="s">
        <v>29</v>
      </c>
      <c r="D16" s="4">
        <v>1.1299999999999999E-2</v>
      </c>
      <c r="E16" s="2">
        <v>1.7000000000000001E-2</v>
      </c>
      <c r="F16">
        <f>[1]!EM_S_VAL_PE_TTM(B16,"2020-10-09")</f>
        <v>8.2362849400000009</v>
      </c>
      <c r="G16">
        <f>[1]!EM_S_VAL_ESTPE_NEW(B16,"2020")</f>
        <v>7.7586595210601201</v>
      </c>
      <c r="H16">
        <f>[1]!EM_S_VAL_ESTPE_NEW(B16,"2021")</f>
        <v>6.7458991757590203</v>
      </c>
      <c r="I16">
        <f>[1]!EM_S_VAL_ESTPE_NEW(B16,"2022")</f>
        <v>5.9311814249118902</v>
      </c>
      <c r="J16">
        <f>D16/F16</f>
        <v>1.3719777888111771E-3</v>
      </c>
      <c r="K16">
        <f>IF(G16, $D16/G16, 0)</f>
        <v>1.4564371550687665E-3</v>
      </c>
      <c r="L16">
        <f>IF(H16, $D16/H16, 0)</f>
        <v>1.675091741751176E-3</v>
      </c>
      <c r="M16">
        <f>IF(I16, $D16/I16, 0)</f>
        <v>1.9051853569237035E-3</v>
      </c>
    </row>
    <row r="17" spans="1:13" x14ac:dyDescent="0.2">
      <c r="A17" s="3">
        <v>44146</v>
      </c>
      <c r="B17" s="2" t="s">
        <v>376</v>
      </c>
      <c r="C17" s="2" t="s">
        <v>377</v>
      </c>
      <c r="D17" s="4">
        <v>1.12E-2</v>
      </c>
      <c r="E17" s="2">
        <v>-2.6700000000000002E-2</v>
      </c>
      <c r="F17">
        <f>[1]!EM_S_VAL_PE_TTM(B17,"2020-10-09")</f>
        <v>41.873475800000001</v>
      </c>
      <c r="G17">
        <f>[1]!EM_S_VAL_ESTPE_NEW(B17,"2020")</f>
        <v>31.200819735212001</v>
      </c>
      <c r="H17">
        <f>[1]!EM_S_VAL_ESTPE_NEW(B17,"2021")</f>
        <v>23.699278320496799</v>
      </c>
      <c r="I17">
        <f>[1]!EM_S_VAL_ESTPE_NEW(B17,"2022")</f>
        <v>19.262546206493099</v>
      </c>
      <c r="J17">
        <f>D17/F17</f>
        <v>2.674724222439638E-4</v>
      </c>
      <c r="K17">
        <f>IF(G17, $D17/G17, 0)</f>
        <v>3.5896492768618278E-4</v>
      </c>
      <c r="L17">
        <f>IF(H17, $D17/H17, 0)</f>
        <v>4.7258823026325884E-4</v>
      </c>
      <c r="M17">
        <f>IF(I17, $D17/I17, 0)</f>
        <v>5.8143922822750493E-4</v>
      </c>
    </row>
    <row r="18" spans="1:13" x14ac:dyDescent="0.2">
      <c r="A18" s="3">
        <v>44146</v>
      </c>
      <c r="B18" s="2" t="s">
        <v>165</v>
      </c>
      <c r="C18" s="2" t="s">
        <v>166</v>
      </c>
      <c r="D18" s="4">
        <v>1.04E-2</v>
      </c>
      <c r="E18" s="2">
        <v>-5.0700000000000002E-2</v>
      </c>
      <c r="F18">
        <f>[1]!EM_S_VAL_PE_TTM(B18,"2020-10-09")</f>
        <v>76.581374229999994</v>
      </c>
      <c r="G18">
        <f>[1]!EM_S_VAL_ESTPE_NEW(B18,"2020")</f>
        <v>52.951130687365001</v>
      </c>
      <c r="H18">
        <f>[1]!EM_S_VAL_ESTPE_NEW(B18,"2021")</f>
        <v>40.8654438621464</v>
      </c>
      <c r="I18">
        <f>[1]!EM_S_VAL_ESTPE_NEW(B18,"2022")</f>
        <v>32.982626855969301</v>
      </c>
      <c r="J18">
        <f>D18/F18</f>
        <v>1.3580325639972522E-4</v>
      </c>
      <c r="K18">
        <f>IF(G18, $D18/G18, 0)</f>
        <v>1.9640751509923107E-4</v>
      </c>
      <c r="L18">
        <f>IF(H18, $D18/H18, 0)</f>
        <v>2.5449374868123003E-4</v>
      </c>
      <c r="M18">
        <f>IF(I18, $D18/I18, 0)</f>
        <v>3.1531751686775591E-4</v>
      </c>
    </row>
    <row r="19" spans="1:13" x14ac:dyDescent="0.2">
      <c r="A19" s="3">
        <v>44146</v>
      </c>
      <c r="B19" s="2" t="s">
        <v>639</v>
      </c>
      <c r="C19" s="2" t="s">
        <v>640</v>
      </c>
      <c r="D19" s="4">
        <v>1.03E-2</v>
      </c>
      <c r="E19" s="2">
        <v>-3.09E-2</v>
      </c>
      <c r="F19">
        <f>[1]!EM_S_VAL_PE_TTM(B19,"2020-10-09")</f>
        <v>27.805145169999999</v>
      </c>
      <c r="G19">
        <f>[1]!EM_S_VAL_ESTPE_NEW(B19,"2020")</f>
        <v>32.536500087668102</v>
      </c>
      <c r="H19">
        <f>[1]!EM_S_VAL_ESTPE_NEW(B19,"2021")</f>
        <v>27.5300376385959</v>
      </c>
      <c r="I19">
        <f>[1]!EM_S_VAL_ESTPE_NEW(B19,"2022")</f>
        <v>23.337147591993698</v>
      </c>
      <c r="J19">
        <f>D19/F19</f>
        <v>3.704350377250701E-4</v>
      </c>
      <c r="K19">
        <f>IF(G19, $D19/G19, 0)</f>
        <v>3.1656754636322665E-4</v>
      </c>
      <c r="L19">
        <f>IF(H19, $D19/H19, 0)</f>
        <v>3.7413679324433085E-4</v>
      </c>
      <c r="M19">
        <f>IF(I19, $D19/I19, 0)</f>
        <v>4.4135642367594373E-4</v>
      </c>
    </row>
    <row r="20" spans="1:13" x14ac:dyDescent="0.2">
      <c r="A20" s="3">
        <v>44146</v>
      </c>
      <c r="B20" s="2" t="s">
        <v>496</v>
      </c>
      <c r="C20" s="2" t="s">
        <v>497</v>
      </c>
      <c r="D20" s="4">
        <v>1.0200000000000001E-2</v>
      </c>
      <c r="E20" s="2">
        <v>-3.7000000000000002E-3</v>
      </c>
      <c r="F20">
        <f>[1]!EM_S_VAL_PE_TTM(B20,"2020-10-09")</f>
        <v>175.69336985999999</v>
      </c>
      <c r="G20">
        <f>[1]!EM_S_VAL_ESTPE_NEW(B20,"2020")</f>
        <v>74.169119857053701</v>
      </c>
      <c r="H20">
        <f>[1]!EM_S_VAL_ESTPE_NEW(B20,"2021")</f>
        <v>39.937573235515202</v>
      </c>
      <c r="I20">
        <f>[1]!EM_S_VAL_ESTPE_NEW(B20,"2022")</f>
        <v>30.192184121269499</v>
      </c>
      <c r="J20">
        <f>D20/F20</f>
        <v>5.8055691049285455E-5</v>
      </c>
      <c r="K20">
        <f>IF(G20, $D20/G20, 0)</f>
        <v>1.3752354105938538E-4</v>
      </c>
      <c r="L20">
        <f>IF(H20, $D20/H20, 0)</f>
        <v>2.5539859269489782E-4</v>
      </c>
      <c r="M20">
        <f>IF(I20, $D20/I20, 0)</f>
        <v>3.3783577759829579E-4</v>
      </c>
    </row>
    <row r="21" spans="1:13" x14ac:dyDescent="0.2">
      <c r="A21" s="3">
        <v>44146</v>
      </c>
      <c r="B21" s="2" t="s">
        <v>352</v>
      </c>
      <c r="C21" s="2" t="s">
        <v>353</v>
      </c>
      <c r="D21" s="4">
        <v>1.01E-2</v>
      </c>
      <c r="E21" s="2">
        <v>1.5900000000000001E-2</v>
      </c>
      <c r="F21">
        <f>[1]!EM_S_VAL_PE_TTM(B21,"2020-10-09")</f>
        <v>20.610788920000001</v>
      </c>
      <c r="G21">
        <f>[1]!EM_S_VAL_ESTPE_NEW(B21,"2020")</f>
        <v>19.76779875611</v>
      </c>
      <c r="H21">
        <f>[1]!EM_S_VAL_ESTPE_NEW(B21,"2021")</f>
        <v>19.757772976934401</v>
      </c>
      <c r="I21">
        <f>[1]!EM_S_VAL_ESTPE_NEW(B21,"2022")</f>
        <v>19.138873557321599</v>
      </c>
      <c r="J21">
        <f>D21/F21</f>
        <v>4.9003461435672205E-4</v>
      </c>
      <c r="K21">
        <f>IF(G21, $D21/G21, 0)</f>
        <v>5.1093195173682179E-4</v>
      </c>
      <c r="L21">
        <f>IF(H21, $D21/H21, 0)</f>
        <v>5.1119121632741359E-4</v>
      </c>
      <c r="M21">
        <f>IF(I21, $D21/I21, 0)</f>
        <v>5.2772175800995524E-4</v>
      </c>
    </row>
    <row r="22" spans="1:13" x14ac:dyDescent="0.2">
      <c r="A22" s="3">
        <v>44146</v>
      </c>
      <c r="B22" s="2" t="s">
        <v>442</v>
      </c>
      <c r="C22" s="2" t="s">
        <v>443</v>
      </c>
      <c r="D22" s="4">
        <v>0.01</v>
      </c>
      <c r="E22" s="2">
        <v>9.9000000000000008E-3</v>
      </c>
      <c r="F22">
        <f>[1]!EM_S_VAL_PE_TTM(B22,"2020-10-09")</f>
        <v>5.9708503100000003</v>
      </c>
      <c r="G22">
        <f>[1]!EM_S_VAL_ESTPE_NEW(B22,"2020")</f>
        <v>6.1550268614373298</v>
      </c>
      <c r="H22">
        <f>[1]!EM_S_VAL_ESTPE_NEW(B22,"2021")</f>
        <v>5.7827101116432198</v>
      </c>
      <c r="I22">
        <f>[1]!EM_S_VAL_ESTPE_NEW(B22,"2022")</f>
        <v>5.6536271687102699</v>
      </c>
      <c r="J22">
        <f>D22/F22</f>
        <v>1.6748033329946265E-3</v>
      </c>
      <c r="K22">
        <f>IF(G22, $D22/G22, 0)</f>
        <v>1.6246882792100093E-3</v>
      </c>
      <c r="L22">
        <f>IF(H22, $D22/H22, 0)</f>
        <v>1.7292929797510447E-3</v>
      </c>
      <c r="M22">
        <f>IF(I22, $D22/I22, 0)</f>
        <v>1.7687759913395994E-3</v>
      </c>
    </row>
    <row r="23" spans="1:13" x14ac:dyDescent="0.2">
      <c r="A23" s="3">
        <v>44146</v>
      </c>
      <c r="B23" s="2" t="s">
        <v>600</v>
      </c>
      <c r="C23" s="2" t="s">
        <v>601</v>
      </c>
      <c r="D23" s="4">
        <v>9.9000000000000008E-3</v>
      </c>
      <c r="E23" s="2">
        <v>-1.6500000000000001E-2</v>
      </c>
      <c r="F23">
        <f>[1]!EM_S_VAL_PE_TTM(B23,"2020-10-09")</f>
        <v>11.12889453</v>
      </c>
      <c r="G23">
        <f>[1]!EM_S_VAL_ESTPE_NEW(B23,"2020")</f>
        <v>12.3371611130493</v>
      </c>
      <c r="H23">
        <f>[1]!EM_S_VAL_ESTPE_NEW(B23,"2021")</f>
        <v>10.8665521056017</v>
      </c>
      <c r="I23">
        <f>[1]!EM_S_VAL_ESTPE_NEW(B23,"2022")</f>
        <v>9.6019400269823691</v>
      </c>
      <c r="J23">
        <f>D23/F23</f>
        <v>8.895762263999101E-4</v>
      </c>
      <c r="K23">
        <f>IF(G23, $D23/G23, 0)</f>
        <v>8.0245365277175013E-4</v>
      </c>
      <c r="L23">
        <f>IF(H23, $D23/H23, 0)</f>
        <v>9.110525494923599E-4</v>
      </c>
      <c r="M23">
        <f>IF(I23, $D23/I23, 0)</f>
        <v>1.0310416407705166E-3</v>
      </c>
    </row>
    <row r="24" spans="1:13" x14ac:dyDescent="0.2">
      <c r="A24" s="3">
        <v>44146</v>
      </c>
      <c r="B24" s="2" t="s">
        <v>128</v>
      </c>
      <c r="C24" s="2" t="s">
        <v>129</v>
      </c>
      <c r="D24" s="4">
        <v>9.4000000000000004E-3</v>
      </c>
      <c r="E24" s="2">
        <v>-9.35E-2</v>
      </c>
      <c r="F24">
        <f>[1]!EM_S_VAL_PE_TTM(B24,"2020-10-09")</f>
        <v>180.17380858000001</v>
      </c>
      <c r="G24">
        <f>[1]!EM_S_VAL_ESTPE_NEW(B24,"2020")</f>
        <v>108.053484083165</v>
      </c>
      <c r="H24">
        <f>[1]!EM_S_VAL_ESTPE_NEW(B24,"2021")</f>
        <v>87.3737603647253</v>
      </c>
      <c r="I24">
        <f>[1]!EM_S_VAL_ESTPE_NEW(B24,"2022")</f>
        <v>70.594425583169595</v>
      </c>
      <c r="J24">
        <f>D24/F24</f>
        <v>5.2171844920657554E-5</v>
      </c>
      <c r="K24">
        <f>IF(G24, $D24/G24, 0)</f>
        <v>8.6993955630020671E-5</v>
      </c>
      <c r="L24">
        <f>IF(H24, $D24/H24, 0)</f>
        <v>1.0758378671996572E-4</v>
      </c>
      <c r="M24">
        <f>IF(I24, $D24/I24, 0)</f>
        <v>1.3315498953845234E-4</v>
      </c>
    </row>
    <row r="25" spans="1:13" x14ac:dyDescent="0.2">
      <c r="A25" s="3">
        <v>44146</v>
      </c>
      <c r="B25" s="2" t="s">
        <v>533</v>
      </c>
      <c r="C25" s="2" t="s">
        <v>534</v>
      </c>
      <c r="D25" s="4">
        <v>9.1999999999999998E-3</v>
      </c>
      <c r="E25" s="2">
        <v>-3.2000000000000002E-3</v>
      </c>
      <c r="F25">
        <f>[1]!EM_S_VAL_PE_TTM(B25,"2020-10-09")</f>
        <v>90.251064900000003</v>
      </c>
      <c r="G25">
        <f>[1]!EM_S_VAL_ESTPE_NEW(B25,"2020")</f>
        <v>84.048038650225806</v>
      </c>
      <c r="H25">
        <f>[1]!EM_S_VAL_ESTPE_NEW(B25,"2021")</f>
        <v>71.112991290718398</v>
      </c>
      <c r="I25">
        <f>[1]!EM_S_VAL_ESTPE_NEW(B25,"2022")</f>
        <v>60.633248110247798</v>
      </c>
      <c r="J25">
        <f>D25/F25</f>
        <v>1.0193785536152714E-4</v>
      </c>
      <c r="K25">
        <f>IF(G25, $D25/G25, 0)</f>
        <v>1.0946120989553018E-4</v>
      </c>
      <c r="L25">
        <f>IF(H25, $D25/H25, 0)</f>
        <v>1.2937157941211194E-4</v>
      </c>
      <c r="M25">
        <f>IF(I25, $D25/I25, 0)</f>
        <v>1.5173193399225271E-4</v>
      </c>
    </row>
    <row r="26" spans="1:13" x14ac:dyDescent="0.2">
      <c r="A26" s="3">
        <v>44146</v>
      </c>
      <c r="B26" s="2" t="s">
        <v>216</v>
      </c>
      <c r="C26" s="2" t="s">
        <v>217</v>
      </c>
      <c r="D26" s="4">
        <v>9.1000000000000004E-3</v>
      </c>
      <c r="E26" s="2">
        <v>3.3099999999999997E-2</v>
      </c>
      <c r="F26">
        <f>[1]!EM_S_VAL_PE_TTM(B26,"2020-10-09")</f>
        <v>16.772575029999999</v>
      </c>
      <c r="G26">
        <f>[1]!EM_S_VAL_ESTPE_NEW(B26,"2020")</f>
        <v>16.161148652688698</v>
      </c>
      <c r="H26">
        <f>[1]!EM_S_VAL_ESTPE_NEW(B26,"2021")</f>
        <v>13.8925983737442</v>
      </c>
      <c r="I26">
        <f>[1]!EM_S_VAL_ESTPE_NEW(B26,"2022")</f>
        <v>12.665394212432</v>
      </c>
      <c r="J26">
        <f>D26/F26</f>
        <v>5.4255235011460264E-4</v>
      </c>
      <c r="K26">
        <f>IF(G26, $D26/G26, 0)</f>
        <v>5.6307878824479794E-4</v>
      </c>
      <c r="L26">
        <f>IF(H26, $D26/H26, 0)</f>
        <v>6.5502505400272769E-4</v>
      </c>
      <c r="M26">
        <f>IF(I26, $D26/I26, 0)</f>
        <v>7.1849323024368974E-4</v>
      </c>
    </row>
    <row r="27" spans="1:13" x14ac:dyDescent="0.2">
      <c r="A27" s="3">
        <v>44146</v>
      </c>
      <c r="B27" s="2" t="s">
        <v>48</v>
      </c>
      <c r="C27" s="2" t="s">
        <v>49</v>
      </c>
      <c r="D27" s="4">
        <v>8.3000000000000001E-3</v>
      </c>
      <c r="E27" s="2">
        <v>-4.1399999999999999E-2</v>
      </c>
      <c r="F27">
        <f>[1]!EM_S_VAL_PE_TTM(B27,"2020-10-09")</f>
        <v>130.59014106999999</v>
      </c>
      <c r="G27">
        <f>[1]!EM_S_VAL_ESTPE_NEW(B27,"2020")</f>
        <v>42.352299644671497</v>
      </c>
      <c r="H27">
        <f>[1]!EM_S_VAL_ESTPE_NEW(B27,"2021")</f>
        <v>20.344429434386001</v>
      </c>
      <c r="I27">
        <f>[1]!EM_S_VAL_ESTPE_NEW(B27,"2022")</f>
        <v>15.331926118345701</v>
      </c>
      <c r="J27">
        <f>D27/F27</f>
        <v>6.3557631012520056E-5</v>
      </c>
      <c r="K27">
        <f>IF(G27, $D27/G27, 0)</f>
        <v>1.9597519071303261E-4</v>
      </c>
      <c r="L27">
        <f>IF(H27, $D27/H27, 0)</f>
        <v>4.0797408581886316E-4</v>
      </c>
      <c r="M27">
        <f>IF(I27, $D27/I27, 0)</f>
        <v>5.413540305329597E-4</v>
      </c>
    </row>
    <row r="28" spans="1:13" x14ac:dyDescent="0.2">
      <c r="A28" s="3">
        <v>44146</v>
      </c>
      <c r="B28" s="2" t="s">
        <v>265</v>
      </c>
      <c r="C28" s="2" t="s">
        <v>266</v>
      </c>
      <c r="D28" s="4">
        <v>8.0000000000000002E-3</v>
      </c>
      <c r="E28" s="2">
        <v>-1.55E-2</v>
      </c>
      <c r="F28">
        <f>[1]!EM_S_VAL_PE_TTM(B28,"2020-10-09")</f>
        <v>30.866581740000001</v>
      </c>
      <c r="G28">
        <f>[1]!EM_S_VAL_ESTPE_NEW(B28,"2020")</f>
        <v>33.228694096836797</v>
      </c>
      <c r="H28">
        <f>[1]!EM_S_VAL_ESTPE_NEW(B28,"2021")</f>
        <v>21.867622885375699</v>
      </c>
      <c r="I28">
        <f>[1]!EM_S_VAL_ESTPE_NEW(B28,"2022")</f>
        <v>18.376347848067599</v>
      </c>
      <c r="J28">
        <f>D28/F28</f>
        <v>2.5917997876754852E-4</v>
      </c>
      <c r="K28">
        <f>IF(G28, $D28/G28, 0)</f>
        <v>2.4075577501438914E-4</v>
      </c>
      <c r="L28">
        <f>IF(H28, $D28/H28, 0)</f>
        <v>3.658376606334345E-4</v>
      </c>
      <c r="M28">
        <f>IF(I28, $D28/I28, 0)</f>
        <v>4.3534221631755059E-4</v>
      </c>
    </row>
    <row r="29" spans="1:13" x14ac:dyDescent="0.2">
      <c r="A29" s="3">
        <v>44146</v>
      </c>
      <c r="B29" s="2" t="s">
        <v>340</v>
      </c>
      <c r="C29" s="2" t="s">
        <v>341</v>
      </c>
      <c r="D29" s="4">
        <v>8.0000000000000002E-3</v>
      </c>
      <c r="E29" s="2">
        <v>-1.15E-2</v>
      </c>
      <c r="F29">
        <f>[1]!EM_S_VAL_PE_TTM(B29,"2020-10-09")</f>
        <v>19.844490650000001</v>
      </c>
      <c r="G29">
        <f>[1]!EM_S_VAL_ESTPE_NEW(B29,"2020")</f>
        <v>17.003499924787999</v>
      </c>
      <c r="H29">
        <f>[1]!EM_S_VAL_ESTPE_NEW(B29,"2021")</f>
        <v>14.081950922333199</v>
      </c>
      <c r="I29">
        <f>[1]!EM_S_VAL_ESTPE_NEW(B29,"2022")</f>
        <v>12.209838291975499</v>
      </c>
      <c r="J29">
        <f>D29/F29</f>
        <v>4.0313455966681613E-4</v>
      </c>
      <c r="K29">
        <f>IF(G29, $D29/G29, 0)</f>
        <v>4.7049137150507824E-4</v>
      </c>
      <c r="L29">
        <f>IF(H29, $D29/H29, 0)</f>
        <v>5.6810310191554787E-4</v>
      </c>
      <c r="M29">
        <f>IF(I29, $D29/I29, 0)</f>
        <v>6.5520933272783207E-4</v>
      </c>
    </row>
    <row r="30" spans="1:13" x14ac:dyDescent="0.2">
      <c r="A30" s="3">
        <v>44146</v>
      </c>
      <c r="B30" s="2" t="s">
        <v>616</v>
      </c>
      <c r="C30" s="2" t="s">
        <v>35</v>
      </c>
      <c r="D30" s="4">
        <v>7.9000000000000008E-3</v>
      </c>
      <c r="E30" s="2">
        <v>5.1999999999999998E-3</v>
      </c>
      <c r="F30">
        <f>[1]!EM_S_VAL_PE_TTM(B30,"2020-10-09")</f>
        <v>41.713698989999997</v>
      </c>
      <c r="G30">
        <f>[1]!EM_S_VAL_ESTPE_NEW(B30,"2020")</f>
        <v>48.965823384948699</v>
      </c>
      <c r="H30">
        <f>[1]!EM_S_VAL_ESTPE_NEW(B30,"2021")</f>
        <v>40.301607590428198</v>
      </c>
      <c r="I30">
        <f>[1]!EM_S_VAL_ESTPE_NEW(B30,"2022")</f>
        <v>34.077433685095301</v>
      </c>
      <c r="J30">
        <f>D30/F30</f>
        <v>1.8938622541946865E-4</v>
      </c>
      <c r="K30">
        <f>IF(G30, $D30/G30, 0)</f>
        <v>1.6133701945321178E-4</v>
      </c>
      <c r="L30">
        <f>IF(H30, $D30/H30, 0)</f>
        <v>1.9602195724510713E-4</v>
      </c>
      <c r="M30">
        <f>IF(I30, $D30/I30, 0)</f>
        <v>2.3182496877560596E-4</v>
      </c>
    </row>
    <row r="31" spans="1:13" x14ac:dyDescent="0.2">
      <c r="A31" s="3">
        <v>44146</v>
      </c>
      <c r="B31" s="2" t="s">
        <v>161</v>
      </c>
      <c r="C31" s="2" t="s">
        <v>162</v>
      </c>
      <c r="D31" s="4">
        <v>7.9000000000000008E-3</v>
      </c>
      <c r="E31" s="2">
        <v>-1.41E-2</v>
      </c>
      <c r="F31">
        <f>[1]!EM_S_VAL_PE_TTM(B31,"2020-10-09")</f>
        <v>161.18981342999999</v>
      </c>
      <c r="G31">
        <f>[1]!EM_S_VAL_ESTPE_NEW(B31,"2020")</f>
        <v>165.430880079161</v>
      </c>
      <c r="H31">
        <f>[1]!EM_S_VAL_ESTPE_NEW(B31,"2021")</f>
        <v>121.295836592469</v>
      </c>
      <c r="I31">
        <f>[1]!EM_S_VAL_ESTPE_NEW(B31,"2022")</f>
        <v>91.810380508436793</v>
      </c>
      <c r="J31">
        <f>D31/F31</f>
        <v>4.9010541248816192E-5</v>
      </c>
      <c r="K31">
        <f>IF(G31, $D31/G31, 0)</f>
        <v>4.7754083132603419E-5</v>
      </c>
      <c r="L31">
        <f>IF(H31, $D31/H31, 0)</f>
        <v>6.5130017830228594E-5</v>
      </c>
      <c r="M31">
        <f>IF(I31, $D31/I31, 0)</f>
        <v>8.6046914915836135E-5</v>
      </c>
    </row>
    <row r="32" spans="1:13" x14ac:dyDescent="0.2">
      <c r="A32" s="3">
        <v>44146</v>
      </c>
      <c r="B32" s="2" t="s">
        <v>311</v>
      </c>
      <c r="C32" s="2" t="s">
        <v>312</v>
      </c>
      <c r="D32" s="4">
        <v>7.3000000000000001E-3</v>
      </c>
      <c r="E32" s="2">
        <v>2.6800000000000001E-2</v>
      </c>
      <c r="F32">
        <f>[1]!EM_S_VAL_PE_TTM(B32,"2020-10-09")</f>
        <v>8.5676604800000007</v>
      </c>
      <c r="G32">
        <f>[1]!EM_S_VAL_ESTPE_NEW(B32,"2020")</f>
        <v>8.3088722596650904</v>
      </c>
      <c r="H32">
        <f>[1]!EM_S_VAL_ESTPE_NEW(B32,"2021")</f>
        <v>8.0179727437224901</v>
      </c>
      <c r="I32">
        <f>[1]!EM_S_VAL_ESTPE_NEW(B32,"2022")</f>
        <v>7.7445157949498498</v>
      </c>
      <c r="J32">
        <f>D32/F32</f>
        <v>8.5204123308116895E-4</v>
      </c>
      <c r="K32">
        <f>IF(G32, $D32/G32, 0)</f>
        <v>8.7857891803649467E-4</v>
      </c>
      <c r="L32">
        <f>IF(H32, $D32/H32, 0)</f>
        <v>9.1045457914725239E-4</v>
      </c>
      <c r="M32">
        <f>IF(I32, $D32/I32, 0)</f>
        <v>9.4260250650664106E-4</v>
      </c>
    </row>
    <row r="33" spans="1:13" x14ac:dyDescent="0.2">
      <c r="A33" s="3">
        <v>44146</v>
      </c>
      <c r="B33" s="2" t="s">
        <v>432</v>
      </c>
      <c r="C33" s="2" t="s">
        <v>433</v>
      </c>
      <c r="D33" s="4">
        <v>7.1999999999999998E-3</v>
      </c>
      <c r="E33" s="2">
        <v>4.7000000000000002E-3</v>
      </c>
      <c r="F33">
        <f>[1]!EM_S_VAL_PE_TTM(B33,"2020-10-09")</f>
        <v>4.7566114300000004</v>
      </c>
      <c r="G33">
        <f>[1]!EM_S_VAL_ESTPE_NEW(B33,"2020")</f>
        <v>4.7659823225832803</v>
      </c>
      <c r="H33">
        <f>[1]!EM_S_VAL_ESTPE_NEW(B33,"2021")</f>
        <v>4.49411336609064</v>
      </c>
      <c r="I33">
        <f>[1]!EM_S_VAL_ESTPE_NEW(B33,"2022")</f>
        <v>4.2613166559952198</v>
      </c>
      <c r="J33">
        <f>D33/F33</f>
        <v>1.5136826091342087E-3</v>
      </c>
      <c r="K33">
        <f>IF(G33, $D33/G33, 0)</f>
        <v>1.510706400626644E-3</v>
      </c>
      <c r="L33">
        <f>IF(H33, $D33/H33, 0)</f>
        <v>1.6020957669483911E-3</v>
      </c>
      <c r="M33">
        <f>IF(I33, $D33/I33, 0)</f>
        <v>1.6896186275831824E-3</v>
      </c>
    </row>
    <row r="34" spans="1:13" x14ac:dyDescent="0.2">
      <c r="A34" s="3">
        <v>44146</v>
      </c>
      <c r="B34" s="2" t="s">
        <v>530</v>
      </c>
      <c r="C34" s="2" t="s">
        <v>531</v>
      </c>
      <c r="D34" s="4">
        <v>7.1000000000000004E-3</v>
      </c>
      <c r="E34" s="2">
        <v>-3.1899999999999998E-2</v>
      </c>
      <c r="F34">
        <f>[1]!EM_S_VAL_PE_TTM(B34,"2020-10-09")</f>
        <v>100.6834096</v>
      </c>
      <c r="G34">
        <f>[1]!EM_S_VAL_ESTPE_NEW(B34,"2020")</f>
        <v>100.152607969599</v>
      </c>
      <c r="H34">
        <f>[1]!EM_S_VAL_ESTPE_NEW(B34,"2021")</f>
        <v>78.363347622549995</v>
      </c>
      <c r="I34">
        <f>[1]!EM_S_VAL_ESTPE_NEW(B34,"2022")</f>
        <v>60.978227721933003</v>
      </c>
      <c r="J34">
        <f>D34/F34</f>
        <v>7.0518072721287737E-5</v>
      </c>
      <c r="K34">
        <f>IF(G34, $D34/G34, 0)</f>
        <v>7.0891813442892888E-5</v>
      </c>
      <c r="L34">
        <f>IF(H34, $D34/H34, 0)</f>
        <v>9.0603582100631057E-5</v>
      </c>
      <c r="M34">
        <f>IF(I34, $D34/I34, 0)</f>
        <v>1.1643500090518752E-4</v>
      </c>
    </row>
    <row r="35" spans="1:13" x14ac:dyDescent="0.2">
      <c r="A35" s="3">
        <v>44146</v>
      </c>
      <c r="B35" s="2" t="s">
        <v>222</v>
      </c>
      <c r="C35" s="2" t="s">
        <v>651</v>
      </c>
      <c r="D35" s="4">
        <v>6.4999999999999997E-3</v>
      </c>
      <c r="E35" s="2">
        <v>1.1299999999999999E-2</v>
      </c>
      <c r="F35">
        <f>[1]!EM_S_VAL_PE_TTM(B35,"2020-10-09")</f>
        <v>6.8327569400000003</v>
      </c>
      <c r="G35">
        <f>[1]!EM_S_VAL_ESTPE_NEW(B35,"2020")</f>
        <v>6.0154898450335299</v>
      </c>
      <c r="H35">
        <f>[1]!EM_S_VAL_ESTPE_NEW(B35,"2021")</f>
        <v>5.0951672180625103</v>
      </c>
      <c r="I35">
        <f>[1]!EM_S_VAL_ESTPE_NEW(B35,"2022")</f>
        <v>4.3889384494291699</v>
      </c>
      <c r="J35">
        <f>D35/F35</f>
        <v>9.5129975456144345E-4</v>
      </c>
      <c r="K35">
        <f>IF(G35, $D35/G35, 0)</f>
        <v>1.0805437574408821E-3</v>
      </c>
      <c r="L35">
        <f>IF(H35, $D35/H35, 0)</f>
        <v>1.2757186804306085E-3</v>
      </c>
      <c r="M35">
        <f>IF(I35, $D35/I35, 0)</f>
        <v>1.4809959344144817E-3</v>
      </c>
    </row>
    <row r="36" spans="1:13" x14ac:dyDescent="0.2">
      <c r="A36" s="3">
        <v>44146</v>
      </c>
      <c r="B36" s="2" t="s">
        <v>466</v>
      </c>
      <c r="C36" s="2" t="s">
        <v>467</v>
      </c>
      <c r="D36" s="4">
        <v>6.4999999999999997E-3</v>
      </c>
      <c r="E36" s="2">
        <v>-1.23E-2</v>
      </c>
      <c r="F36">
        <f>[1]!EM_S_VAL_PE_TTM(B36,"2020-10-09")</f>
        <v>16.770244030000001</v>
      </c>
      <c r="G36">
        <f>[1]!EM_S_VAL_ESTPE_NEW(B36,"2020")</f>
        <v>14.018725789489601</v>
      </c>
      <c r="H36">
        <f>[1]!EM_S_VAL_ESTPE_NEW(B36,"2021")</f>
        <v>12.0581859705956</v>
      </c>
      <c r="I36">
        <f>[1]!EM_S_VAL_ESTPE_NEW(B36,"2022")</f>
        <v>10.3684699718508</v>
      </c>
      <c r="J36">
        <f>D36/F36</f>
        <v>3.8759125915951265E-4</v>
      </c>
      <c r="K36">
        <f>IF(G36, $D36/G36, 0)</f>
        <v>4.6366553548492326E-4</v>
      </c>
      <c r="L36">
        <f>IF(H36, $D36/H36, 0)</f>
        <v>5.3905289036431574E-4</v>
      </c>
      <c r="M36">
        <f>IF(I36, $D36/I36, 0)</f>
        <v>6.2690059552149454E-4</v>
      </c>
    </row>
    <row r="37" spans="1:13" x14ac:dyDescent="0.2">
      <c r="A37" s="3">
        <v>44146</v>
      </c>
      <c r="B37" s="2" t="s">
        <v>190</v>
      </c>
      <c r="C37" s="2" t="s">
        <v>191</v>
      </c>
      <c r="D37" s="4">
        <v>6.3E-3</v>
      </c>
      <c r="E37" s="2">
        <v>6.6E-3</v>
      </c>
      <c r="F37">
        <f>[1]!EM_S_VAL_PE_TTM(B37,"2020-10-09")</f>
        <v>4.9586998500000004</v>
      </c>
      <c r="G37">
        <f>[1]!EM_S_VAL_ESTPE_NEW(B37,"2020")</f>
        <v>5.1271659744836802</v>
      </c>
      <c r="H37">
        <f>[1]!EM_S_VAL_ESTPE_NEW(B37,"2021")</f>
        <v>5.0325161480684804</v>
      </c>
      <c r="I37">
        <f>[1]!EM_S_VAL_ESTPE_NEW(B37,"2022")</f>
        <v>4.7453448196559602</v>
      </c>
      <c r="J37">
        <f>D37/F37</f>
        <v>1.2704943212080077E-3</v>
      </c>
      <c r="K37">
        <f>IF(G37, $D37/G37, 0)</f>
        <v>1.2287489875212061E-3</v>
      </c>
      <c r="L37">
        <f>IF(H37, $D37/H37, 0)</f>
        <v>1.2518588742965067E-3</v>
      </c>
      <c r="M37">
        <f>IF(I37, $D37/I37, 0)</f>
        <v>1.327616904445893E-3</v>
      </c>
    </row>
    <row r="38" spans="1:13" x14ac:dyDescent="0.2">
      <c r="A38" s="3">
        <v>44146</v>
      </c>
      <c r="B38" s="2" t="s">
        <v>200</v>
      </c>
      <c r="C38" s="2" t="s">
        <v>201</v>
      </c>
      <c r="D38" s="4">
        <v>6.3E-3</v>
      </c>
      <c r="E38" s="2">
        <v>1.1999999999999999E-3</v>
      </c>
      <c r="F38">
        <f>[1]!EM_S_VAL_PE_TTM(B38,"2020-10-09")</f>
        <v>4.58146889</v>
      </c>
      <c r="G38">
        <f>[1]!EM_S_VAL_ESTPE_NEW(B38,"2020")</f>
        <v>4.83861190772621</v>
      </c>
      <c r="H38">
        <f>[1]!EM_S_VAL_ESTPE_NEW(B38,"2021")</f>
        <v>4.3751107264692601</v>
      </c>
      <c r="I38">
        <f>[1]!EM_S_VAL_ESTPE_NEW(B38,"2022")</f>
        <v>3.9515921869931199</v>
      </c>
      <c r="J38">
        <f>D38/F38</f>
        <v>1.3751048301890794E-3</v>
      </c>
      <c r="K38">
        <f>IF(G38, $D38/G38, 0)</f>
        <v>1.3020263084006121E-3</v>
      </c>
      <c r="L38">
        <f>IF(H38, $D38/H38, 0)</f>
        <v>1.4399635560959018E-3</v>
      </c>
      <c r="M38">
        <f>IF(I38, $D38/I38, 0)</f>
        <v>1.5942940723328667E-3</v>
      </c>
    </row>
    <row r="39" spans="1:13" x14ac:dyDescent="0.2">
      <c r="A39" s="3">
        <v>44146</v>
      </c>
      <c r="B39" s="2" t="s">
        <v>462</v>
      </c>
      <c r="C39" s="2" t="s">
        <v>463</v>
      </c>
      <c r="D39" s="4">
        <v>6.3E-3</v>
      </c>
      <c r="E39" s="2">
        <v>1.1900000000000001E-2</v>
      </c>
      <c r="F39">
        <f>[1]!EM_S_VAL_PE_TTM(B39,"2020-10-09")</f>
        <v>5.1680200300000001</v>
      </c>
      <c r="G39">
        <f>[1]!EM_S_VAL_ESTPE_NEW(B39,"2020")</f>
        <v>4.8995897301718898</v>
      </c>
      <c r="H39">
        <f>[1]!EM_S_VAL_ESTPE_NEW(B39,"2021")</f>
        <v>4.4095700220456697</v>
      </c>
      <c r="I39">
        <f>[1]!EM_S_VAL_ESTPE_NEW(B39,"2022")</f>
        <v>4.0011114621186596</v>
      </c>
      <c r="J39">
        <f>D39/F39</f>
        <v>1.219035522971841E-3</v>
      </c>
      <c r="K39">
        <f>IF(G39, $D39/G39, 0)</f>
        <v>1.2858219457038049E-3</v>
      </c>
      <c r="L39">
        <f>IF(H39, $D39/H39, 0)</f>
        <v>1.4287107288246054E-3</v>
      </c>
      <c r="M39">
        <f>IF(I39, $D39/I39, 0)</f>
        <v>1.5745624833615702E-3</v>
      </c>
    </row>
    <row r="40" spans="1:13" x14ac:dyDescent="0.2">
      <c r="A40" s="3">
        <v>44146</v>
      </c>
      <c r="B40" s="2" t="s">
        <v>100</v>
      </c>
      <c r="C40" s="2" t="s">
        <v>101</v>
      </c>
      <c r="D40" s="4">
        <v>6.1999999999999998E-3</v>
      </c>
      <c r="E40" s="2">
        <v>-9.5999999999999992E-3</v>
      </c>
      <c r="F40">
        <f>[1]!EM_S_VAL_PE_TTM(B40,"2020-10-09")</f>
        <v>26.394329160000002</v>
      </c>
      <c r="G40">
        <f>[1]!EM_S_VAL_ESTPE_NEW(B40,"2020")</f>
        <v>35.628862512191198</v>
      </c>
      <c r="H40">
        <f>[1]!EM_S_VAL_ESTPE_NEW(B40,"2021")</f>
        <v>31.0782805705886</v>
      </c>
      <c r="I40">
        <f>[1]!EM_S_VAL_ESTPE_NEW(B40,"2022")</f>
        <v>27.242222132951099</v>
      </c>
      <c r="J40">
        <f>D40/F40</f>
        <v>2.3489894220899378E-4</v>
      </c>
      <c r="K40">
        <f>IF(G40, $D40/G40, 0)</f>
        <v>1.7401622063793179E-4</v>
      </c>
      <c r="L40">
        <f>IF(H40, $D40/H40, 0)</f>
        <v>1.99496236154952E-4</v>
      </c>
      <c r="M40">
        <f>IF(I40, $D40/I40, 0)</f>
        <v>2.275878953538349E-4</v>
      </c>
    </row>
    <row r="41" spans="1:13" x14ac:dyDescent="0.2">
      <c r="A41" s="3">
        <v>44146</v>
      </c>
      <c r="B41" s="2" t="s">
        <v>104</v>
      </c>
      <c r="C41" s="2" t="s">
        <v>105</v>
      </c>
      <c r="D41" s="4">
        <v>6.1999999999999998E-3</v>
      </c>
      <c r="E41" s="2">
        <v>-1.6899999999999998E-2</v>
      </c>
      <c r="F41">
        <f>[1]!EM_S_VAL_PE_TTM(B41,"2020-10-09")</f>
        <v>60.45583783</v>
      </c>
      <c r="G41">
        <f>[1]!EM_S_VAL_ESTPE_NEW(B41,"2020")</f>
        <v>48.458104866625099</v>
      </c>
      <c r="H41">
        <f>[1]!EM_S_VAL_ESTPE_NEW(B41,"2021")</f>
        <v>39.6503052622501</v>
      </c>
      <c r="I41">
        <f>[1]!EM_S_VAL_ESTPE_NEW(B41,"2022")</f>
        <v>31.965372951007598</v>
      </c>
      <c r="J41">
        <f>D41/F41</f>
        <v>1.0255419861079775E-4</v>
      </c>
      <c r="K41">
        <f>IF(G41, $D41/G41, 0)</f>
        <v>1.2794557313094946E-4</v>
      </c>
      <c r="L41">
        <f>IF(H41, $D41/H41, 0)</f>
        <v>1.5636701808454523E-4</v>
      </c>
      <c r="M41">
        <f>IF(I41, $D41/I41, 0)</f>
        <v>1.939598830741803E-4</v>
      </c>
    </row>
    <row r="42" spans="1:13" x14ac:dyDescent="0.2">
      <c r="A42" s="3">
        <v>44146</v>
      </c>
      <c r="B42" s="2" t="s">
        <v>324</v>
      </c>
      <c r="C42" s="2" t="s">
        <v>325</v>
      </c>
      <c r="D42" s="4">
        <v>6.1000000000000004E-3</v>
      </c>
      <c r="E42" s="2">
        <v>-1.0699999999999999E-2</v>
      </c>
      <c r="F42">
        <f>[1]!EM_S_VAL_PE_TTM(B42,"2020-10-09")</f>
        <v>24.52509435</v>
      </c>
      <c r="G42">
        <f>[1]!EM_S_VAL_ESTPE_NEW(B42,"2020")</f>
        <v>23.582015798610499</v>
      </c>
      <c r="H42">
        <f>[1]!EM_S_VAL_ESTPE_NEW(B42,"2021")</f>
        <v>20.462219685828401</v>
      </c>
      <c r="I42">
        <f>[1]!EM_S_VAL_ESTPE_NEW(B42,"2022")</f>
        <v>17.829022963369798</v>
      </c>
      <c r="J42">
        <f>D42/F42</f>
        <v>2.4872483314218119E-4</v>
      </c>
      <c r="K42">
        <f>IF(G42, $D42/G42, 0)</f>
        <v>2.5867169507873137E-4</v>
      </c>
      <c r="L42">
        <f>IF(H42, $D42/H42, 0)</f>
        <v>2.98110375788053E-4</v>
      </c>
      <c r="M42">
        <f>IF(I42, $D42/I42, 0)</f>
        <v>3.4213877072975971E-4</v>
      </c>
    </row>
    <row r="43" spans="1:13" x14ac:dyDescent="0.2">
      <c r="A43" s="3">
        <v>44146</v>
      </c>
      <c r="B43" s="2" t="s">
        <v>138</v>
      </c>
      <c r="C43" s="2" t="s">
        <v>139</v>
      </c>
      <c r="D43" s="4">
        <v>6.0000000000000001E-3</v>
      </c>
      <c r="E43" s="2">
        <v>-3.0999999999999999E-3</v>
      </c>
      <c r="F43">
        <f>[1]!EM_S_VAL_PE_TTM(B43,"2020-10-09")</f>
        <v>15.95028928</v>
      </c>
      <c r="G43">
        <f>[1]!EM_S_VAL_ESTPE_NEW(B43,"2020")</f>
        <v>8.10333359117549</v>
      </c>
      <c r="H43">
        <f>[1]!EM_S_VAL_ESTPE_NEW(B43,"2021")</f>
        <v>7.9147768566060801</v>
      </c>
      <c r="I43">
        <f>[1]!EM_S_VAL_ESTPE_NEW(B43,"2022")</f>
        <v>9.8244609475095999</v>
      </c>
      <c r="J43">
        <f>D43/F43</f>
        <v>3.7616872613861459E-4</v>
      </c>
      <c r="K43">
        <f>IF(G43, $D43/G43, 0)</f>
        <v>7.4043601099354778E-4</v>
      </c>
      <c r="L43">
        <f>IF(H43, $D43/H43, 0)</f>
        <v>7.5807569925260643E-4</v>
      </c>
      <c r="M43">
        <f>IF(I43, $D43/I43, 0)</f>
        <v>6.107205303229322E-4</v>
      </c>
    </row>
    <row r="44" spans="1:13" x14ac:dyDescent="0.2">
      <c r="A44" s="3">
        <v>44146</v>
      </c>
      <c r="B44" s="2" t="s">
        <v>500</v>
      </c>
      <c r="C44" s="2" t="s">
        <v>501</v>
      </c>
      <c r="D44" s="4">
        <v>6.0000000000000001E-3</v>
      </c>
      <c r="E44" s="2">
        <v>-1.32E-2</v>
      </c>
      <c r="F44">
        <f>[1]!EM_S_VAL_PE_TTM(B44,"2020-10-09")</f>
        <v>32.533002529999997</v>
      </c>
      <c r="G44">
        <f>[1]!EM_S_VAL_ESTPE_NEW(B44,"2020")</f>
        <v>31.439172327956999</v>
      </c>
      <c r="H44">
        <f>[1]!EM_S_VAL_ESTPE_NEW(B44,"2021")</f>
        <v>22.0664893746827</v>
      </c>
      <c r="I44">
        <f>[1]!EM_S_VAL_ESTPE_NEW(B44,"2022")</f>
        <v>16.832218713575401</v>
      </c>
      <c r="J44">
        <f>D44/F44</f>
        <v>1.8442810479810947E-4</v>
      </c>
      <c r="K44">
        <f>IF(G44, $D44/G44, 0)</f>
        <v>1.9084471872895186E-4</v>
      </c>
      <c r="L44">
        <f>IF(H44, $D44/H44, 0)</f>
        <v>2.7190550785499723E-4</v>
      </c>
      <c r="M44">
        <f>IF(I44, $D44/I44, 0)</f>
        <v>3.5645924652588569E-4</v>
      </c>
    </row>
    <row r="45" spans="1:13" x14ac:dyDescent="0.2">
      <c r="A45" s="3">
        <v>44146</v>
      </c>
      <c r="B45" s="2" t="s">
        <v>19</v>
      </c>
      <c r="C45" s="2" t="s">
        <v>20</v>
      </c>
      <c r="D45" s="4">
        <v>5.8999999999999999E-3</v>
      </c>
      <c r="E45" s="2">
        <v>8.8000000000000005E-3</v>
      </c>
      <c r="F45">
        <f>[1]!EM_S_VAL_PE_TTM(B45,"2020-10-09")</f>
        <v>12.85423834</v>
      </c>
      <c r="G45">
        <f>[1]!EM_S_VAL_ESTPE_NEW(B45,"2020")</f>
        <v>13.798156655683901</v>
      </c>
      <c r="H45">
        <f>[1]!EM_S_VAL_ESTPE_NEW(B45,"2021")</f>
        <v>11.829464003556099</v>
      </c>
      <c r="I45">
        <f>[1]!EM_S_VAL_ESTPE_NEW(B45,"2022")</f>
        <v>9.9680206607150907</v>
      </c>
      <c r="J45">
        <f>D45/F45</f>
        <v>4.5899257847431508E-4</v>
      </c>
      <c r="K45">
        <f>IF(G45, $D45/G45, 0)</f>
        <v>4.2759334795417051E-4</v>
      </c>
      <c r="L45">
        <f>IF(H45, $D45/H45, 0)</f>
        <v>4.9875463488678596E-4</v>
      </c>
      <c r="M45">
        <f>IF(I45, $D45/I45, 0)</f>
        <v>5.9189283417644353E-4</v>
      </c>
    </row>
    <row r="46" spans="1:13" x14ac:dyDescent="0.2">
      <c r="A46" s="3">
        <v>44146</v>
      </c>
      <c r="B46" s="2" t="s">
        <v>94</v>
      </c>
      <c r="C46" s="2" t="s">
        <v>95</v>
      </c>
      <c r="D46" s="4">
        <v>5.7999999999999996E-3</v>
      </c>
      <c r="E46" s="2">
        <v>-1.3100000000000001E-2</v>
      </c>
      <c r="F46">
        <f>[1]!EM_S_VAL_PE_TTM(B46,"2020-10-09")</f>
        <v>90.653380560000002</v>
      </c>
      <c r="G46">
        <f>[1]!EM_S_VAL_ESTPE_NEW(B46,"2020")</f>
        <v>50.970109580553697</v>
      </c>
      <c r="H46">
        <f>[1]!EM_S_VAL_ESTPE_NEW(B46,"2021")</f>
        <v>35.491529008112202</v>
      </c>
      <c r="I46">
        <f>[1]!EM_S_VAL_ESTPE_NEW(B46,"2022")</f>
        <v>27.4043728940797</v>
      </c>
      <c r="J46">
        <f>D46/F46</f>
        <v>6.3979963727455279E-5</v>
      </c>
      <c r="K46">
        <f>IF(G46, $D46/G46, 0)</f>
        <v>1.1379218227564567E-4</v>
      </c>
      <c r="L46">
        <f>IF(H46, $D46/H46, 0)</f>
        <v>1.6341927671457347E-4</v>
      </c>
      <c r="M46">
        <f>IF(I46, $D46/I46, 0)</f>
        <v>2.1164505469318737E-4</v>
      </c>
    </row>
    <row r="47" spans="1:13" x14ac:dyDescent="0.2">
      <c r="A47" s="3">
        <v>44146</v>
      </c>
      <c r="B47" s="2" t="s">
        <v>635</v>
      </c>
      <c r="C47" s="2" t="s">
        <v>73</v>
      </c>
      <c r="D47" s="4">
        <v>5.7000000000000002E-3</v>
      </c>
      <c r="E47" s="2">
        <v>-8.0999999999999996E-3</v>
      </c>
      <c r="F47">
        <f>[1]!EM_S_VAL_PE_TTM(B47,"2020-10-09")</f>
        <v>61.515981680000003</v>
      </c>
      <c r="G47">
        <f>[1]!EM_S_VAL_ESTPE_NEW(B47,"2020")</f>
        <v>42.866249835158499</v>
      </c>
      <c r="H47">
        <f>[1]!EM_S_VAL_ESTPE_NEW(B47,"2021")</f>
        <v>30.976454974492299</v>
      </c>
      <c r="I47">
        <f>[1]!EM_S_VAL_ESTPE_NEW(B47,"2022")</f>
        <v>25.291647932867601</v>
      </c>
      <c r="J47">
        <f>D47/F47</f>
        <v>9.2658848064082453E-5</v>
      </c>
      <c r="K47">
        <f>IF(G47, $D47/G47, 0)</f>
        <v>1.329717440158461E-4</v>
      </c>
      <c r="L47">
        <f>IF(H47, $D47/H47, 0)</f>
        <v>1.8401072700842272E-4</v>
      </c>
      <c r="M47">
        <f>IF(I47, $D47/I47, 0)</f>
        <v>2.2537084238756153E-4</v>
      </c>
    </row>
    <row r="48" spans="1:13" x14ac:dyDescent="0.2">
      <c r="A48" s="3">
        <v>44146</v>
      </c>
      <c r="B48" s="2" t="s">
        <v>603</v>
      </c>
      <c r="C48" s="2" t="s">
        <v>30</v>
      </c>
      <c r="D48" s="4">
        <v>5.5999999999999999E-3</v>
      </c>
      <c r="E48" s="2">
        <v>-9.7999999999999997E-3</v>
      </c>
      <c r="F48">
        <f>[1]!EM_S_VAL_PE_TTM(B48,"2020-10-09")</f>
        <v>27.82498421</v>
      </c>
      <c r="G48">
        <f>[1]!EM_S_VAL_ESTPE_NEW(B48,"2020")</f>
        <v>30.126737346769499</v>
      </c>
      <c r="H48">
        <f>[1]!EM_S_VAL_ESTPE_NEW(B48,"2021")</f>
        <v>22.7679304372679</v>
      </c>
      <c r="I48">
        <f>[1]!EM_S_VAL_ESTPE_NEW(B48,"2022")</f>
        <v>18.271959982204699</v>
      </c>
      <c r="J48">
        <f>D48/F48</f>
        <v>2.0125797584414872E-4</v>
      </c>
      <c r="K48">
        <f>IF(G48, $D48/G48, 0)</f>
        <v>1.858813961678625E-4</v>
      </c>
      <c r="L48">
        <f>IF(H48, $D48/H48, 0)</f>
        <v>2.4595999251796676E-4</v>
      </c>
      <c r="M48">
        <f>IF(I48, $D48/I48, 0)</f>
        <v>3.0648053112276478E-4</v>
      </c>
    </row>
    <row r="49" spans="1:13" x14ac:dyDescent="0.2">
      <c r="A49" s="3">
        <v>44146</v>
      </c>
      <c r="B49" s="2" t="s">
        <v>41</v>
      </c>
      <c r="C49" s="2" t="s">
        <v>42</v>
      </c>
      <c r="D49" s="4">
        <v>5.5999999999999999E-3</v>
      </c>
      <c r="E49" s="2">
        <v>-6.1999999999999998E-3</v>
      </c>
      <c r="F49">
        <f>[1]!EM_S_VAL_PE_TTM(B49,"2020-10-09")</f>
        <v>63.842479310000002</v>
      </c>
      <c r="G49">
        <f>[1]!EM_S_VAL_ESTPE_NEW(B49,"2020")</f>
        <v>48.697595474617302</v>
      </c>
      <c r="H49">
        <f>[1]!EM_S_VAL_ESTPE_NEW(B49,"2021")</f>
        <v>37.876863931485602</v>
      </c>
      <c r="I49">
        <f>[1]!EM_S_VAL_ESTPE_NEW(B49,"2022")</f>
        <v>30.063493029843499</v>
      </c>
      <c r="J49">
        <f>D49/F49</f>
        <v>8.7715891684094437E-5</v>
      </c>
      <c r="K49">
        <f>IF(G49, $D49/G49, 0)</f>
        <v>1.1499541087031481E-4</v>
      </c>
      <c r="L49">
        <f>IF(H49, $D49/H49, 0)</f>
        <v>1.4784750950157022E-4</v>
      </c>
      <c r="M49">
        <f>IF(I49, $D49/I49, 0)</f>
        <v>1.8627243329446045E-4</v>
      </c>
    </row>
    <row r="50" spans="1:13" x14ac:dyDescent="0.2">
      <c r="A50" s="3">
        <v>44146</v>
      </c>
      <c r="B50" s="2" t="s">
        <v>607</v>
      </c>
      <c r="C50" s="2" t="s">
        <v>608</v>
      </c>
      <c r="D50" s="4">
        <v>5.4000000000000003E-3</v>
      </c>
      <c r="E50" s="2">
        <v>-1.84E-2</v>
      </c>
      <c r="F50">
        <f>[1]!EM_S_VAL_PE_TTM(B50,"2020-10-09")</f>
        <v>50.614960740000001</v>
      </c>
      <c r="G50">
        <f>[1]!EM_S_VAL_ESTPE_NEW(B50,"2020")</f>
        <v>29.1348130054511</v>
      </c>
      <c r="H50">
        <f>[1]!EM_S_VAL_ESTPE_NEW(B50,"2021")</f>
        <v>18.9065835707441</v>
      </c>
      <c r="I50">
        <f>[1]!EM_S_VAL_ESTPE_NEW(B50,"2022")</f>
        <v>14.7685222681023</v>
      </c>
      <c r="J50">
        <f>D50/F50</f>
        <v>1.0668782354171595E-4</v>
      </c>
      <c r="K50">
        <f>IF(G50, $D50/G50, 0)</f>
        <v>1.8534527745174353E-4</v>
      </c>
      <c r="L50">
        <f>IF(H50, $D50/H50, 0)</f>
        <v>2.8561479549144551E-4</v>
      </c>
      <c r="M50">
        <f>IF(I50, $D50/I50, 0)</f>
        <v>3.6564254039574129E-4</v>
      </c>
    </row>
    <row r="51" spans="1:13" x14ac:dyDescent="0.2">
      <c r="A51" s="3">
        <v>44146</v>
      </c>
      <c r="B51" s="2" t="s">
        <v>167</v>
      </c>
      <c r="C51" s="2" t="s">
        <v>168</v>
      </c>
      <c r="D51" s="4">
        <v>5.3E-3</v>
      </c>
      <c r="E51" s="2">
        <v>-4.5199999999999997E-2</v>
      </c>
      <c r="F51">
        <f>[1]!EM_S_VAL_PE_TTM(B51,"2020-10-09")</f>
        <v>88.105167269999995</v>
      </c>
      <c r="G51">
        <f>[1]!EM_S_VAL_ESTPE_NEW(B51,"2020")</f>
        <v>64.666719404126596</v>
      </c>
      <c r="H51">
        <f>[1]!EM_S_VAL_ESTPE_NEW(B51,"2021")</f>
        <v>46.167061133623299</v>
      </c>
      <c r="I51">
        <f>[1]!EM_S_VAL_ESTPE_NEW(B51,"2022")</f>
        <v>36.083412822641698</v>
      </c>
      <c r="J51">
        <f>D51/F51</f>
        <v>6.0155382076037003E-5</v>
      </c>
      <c r="K51">
        <f>IF(G51, $D51/G51, 0)</f>
        <v>8.1958696047008527E-5</v>
      </c>
      <c r="L51">
        <f>IF(H51, $D51/H51, 0)</f>
        <v>1.1480046314102566E-4</v>
      </c>
      <c r="M51">
        <f>IF(I51, $D51/I51, 0)</f>
        <v>1.4688189351851842E-4</v>
      </c>
    </row>
    <row r="52" spans="1:13" x14ac:dyDescent="0.2">
      <c r="A52" s="3">
        <v>44146</v>
      </c>
      <c r="B52" s="2" t="s">
        <v>233</v>
      </c>
      <c r="C52" s="2" t="s">
        <v>234</v>
      </c>
      <c r="D52" s="4">
        <v>5.3E-3</v>
      </c>
      <c r="E52" s="2">
        <v>-9.9000000000000008E-3</v>
      </c>
      <c r="F52">
        <f>[1]!EM_S_VAL_PE_TTM(B52,"2020-10-09")</f>
        <v>11.43324922</v>
      </c>
      <c r="G52">
        <f>[1]!EM_S_VAL_ESTPE_NEW(B52,"2020")</f>
        <v>13.348636869142201</v>
      </c>
      <c r="H52">
        <f>[1]!EM_S_VAL_ESTPE_NEW(B52,"2021")</f>
        <v>11.0321432973887</v>
      </c>
      <c r="I52">
        <f>[1]!EM_S_VAL_ESTPE_NEW(B52,"2022")</f>
        <v>9.8706108025277306</v>
      </c>
      <c r="J52">
        <f>D52/F52</f>
        <v>4.6356026165587249E-4</v>
      </c>
      <c r="K52">
        <f>IF(G52, $D52/G52, 0)</f>
        <v>3.9704428639091331E-4</v>
      </c>
      <c r="L52">
        <f>IF(H52, $D52/H52, 0)</f>
        <v>4.8041435441239291E-4</v>
      </c>
      <c r="M52">
        <f>IF(I52, $D52/I52, 0)</f>
        <v>5.3694752088115371E-4</v>
      </c>
    </row>
    <row r="53" spans="1:13" x14ac:dyDescent="0.2">
      <c r="A53" s="3">
        <v>44146</v>
      </c>
      <c r="B53" s="2" t="s">
        <v>424</v>
      </c>
      <c r="C53" s="2" t="s">
        <v>425</v>
      </c>
      <c r="D53" s="4">
        <v>5.1999999999999998E-3</v>
      </c>
      <c r="E53" s="2">
        <v>3.3E-3</v>
      </c>
      <c r="F53">
        <f>[1]!EM_S_VAL_PE_TTM(B53,"2020-10-09")</f>
        <v>5.5614963199999998</v>
      </c>
      <c r="G53">
        <f>[1]!EM_S_VAL_ESTPE_NEW(B53,"2020")</f>
        <v>5.6794077427653598</v>
      </c>
      <c r="H53">
        <f>[1]!EM_S_VAL_ESTPE_NEW(B53,"2021")</f>
        <v>5.3517666865900697</v>
      </c>
      <c r="I53">
        <f>[1]!EM_S_VAL_ESTPE_NEW(B53,"2022")</f>
        <v>4.9592318522705403</v>
      </c>
      <c r="J53">
        <f>D53/F53</f>
        <v>9.3500016916310753E-4</v>
      </c>
      <c r="K53">
        <f>IF(G53, $D53/G53, 0)</f>
        <v>9.155884267376211E-4</v>
      </c>
      <c r="L53">
        <f>IF(H53, $D53/H53, 0)</f>
        <v>9.7164175953889172E-4</v>
      </c>
      <c r="M53">
        <f>IF(I53, $D53/I53, 0)</f>
        <v>1.0485494840535084E-3</v>
      </c>
    </row>
    <row r="54" spans="1:13" x14ac:dyDescent="0.2">
      <c r="A54" s="3">
        <v>44146</v>
      </c>
      <c r="B54" s="2" t="s">
        <v>450</v>
      </c>
      <c r="C54" s="2" t="s">
        <v>451</v>
      </c>
      <c r="D54" s="4">
        <v>5.1999999999999998E-3</v>
      </c>
      <c r="E54" s="2">
        <v>2.5999999999999999E-3</v>
      </c>
      <c r="F54">
        <f>[1]!EM_S_VAL_PE_TTM(B54,"2020-10-09")</f>
        <v>11.941052579999999</v>
      </c>
      <c r="G54">
        <f>[1]!EM_S_VAL_ESTPE_NEW(B54,"2020")</f>
        <v>11.984884382486699</v>
      </c>
      <c r="H54">
        <f>[1]!EM_S_VAL_ESTPE_NEW(B54,"2021")</f>
        <v>9.8701010517577199</v>
      </c>
      <c r="I54">
        <f>[1]!EM_S_VAL_ESTPE_NEW(B54,"2022")</f>
        <v>8.3369255544524208</v>
      </c>
      <c r="J54">
        <f>D54/F54</f>
        <v>4.3547249835491474E-4</v>
      </c>
      <c r="K54">
        <f>IF(G54, $D54/G54, 0)</f>
        <v>4.3387986350528905E-4</v>
      </c>
      <c r="L54">
        <f>IF(H54, $D54/H54, 0)</f>
        <v>5.2684364351811329E-4</v>
      </c>
      <c r="M54">
        <f>IF(I54, $D54/I54, 0)</f>
        <v>6.2373113038329659E-4</v>
      </c>
    </row>
    <row r="55" spans="1:13" x14ac:dyDescent="0.2">
      <c r="A55" s="3">
        <v>44146</v>
      </c>
      <c r="B55" s="2" t="s">
        <v>185</v>
      </c>
      <c r="C55" s="2" t="s">
        <v>186</v>
      </c>
      <c r="D55" s="4">
        <v>4.8999999999999998E-3</v>
      </c>
      <c r="E55" s="2">
        <v>-8.6E-3</v>
      </c>
      <c r="F55">
        <f>[1]!EM_S_VAL_PE_TTM(B55,"2020-10-09")</f>
        <v>7.4862722899999996</v>
      </c>
      <c r="G55">
        <f>[1]!EM_S_VAL_ESTPE_NEW(B55,"2020")</f>
        <v>7.4979746837993098</v>
      </c>
      <c r="H55">
        <f>[1]!EM_S_VAL_ESTPE_NEW(B55,"2021")</f>
        <v>7.3976165809489798</v>
      </c>
      <c r="I55">
        <f>[1]!EM_S_VAL_ESTPE_NEW(B55,"2022")</f>
        <v>8.8364636873642297</v>
      </c>
      <c r="J55">
        <f>D55/F55</f>
        <v>6.5453136223021357E-4</v>
      </c>
      <c r="K55">
        <f>IF(G55, $D55/G55, 0)</f>
        <v>6.5350980853367104E-4</v>
      </c>
      <c r="L55">
        <f>IF(H55, $D55/H55, 0)</f>
        <v>6.6237550248534499E-4</v>
      </c>
      <c r="M55">
        <f>IF(I55, $D55/I55, 0)</f>
        <v>5.5452047033326156E-4</v>
      </c>
    </row>
    <row r="56" spans="1:13" x14ac:dyDescent="0.2">
      <c r="A56" s="3">
        <v>44146</v>
      </c>
      <c r="B56" s="2" t="s">
        <v>289</v>
      </c>
      <c r="C56" s="2" t="s">
        <v>290</v>
      </c>
      <c r="D56" s="4">
        <v>4.8999999999999998E-3</v>
      </c>
      <c r="E56" s="2">
        <v>-1.11E-2</v>
      </c>
      <c r="F56">
        <f>[1]!EM_S_VAL_PE_TTM(B56,"2020-10-09")</f>
        <v>57.136970429999998</v>
      </c>
      <c r="G56">
        <f>[1]!EM_S_VAL_ESTPE_NEW(B56,"2020")</f>
        <v>30.347448134572801</v>
      </c>
      <c r="H56">
        <f>[1]!EM_S_VAL_ESTPE_NEW(B56,"2021")</f>
        <v>25.977920438132099</v>
      </c>
      <c r="I56">
        <f>[1]!EM_S_VAL_ESTPE_NEW(B56,"2022")</f>
        <v>21.102287476973999</v>
      </c>
      <c r="J56">
        <f>D56/F56</f>
        <v>8.575883465860547E-5</v>
      </c>
      <c r="K56">
        <f>IF(G56, $D56/G56, 0)</f>
        <v>1.6146332891884112E-4</v>
      </c>
      <c r="L56">
        <f>IF(H56, $D56/H56, 0)</f>
        <v>1.8862171865025262E-4</v>
      </c>
      <c r="M56">
        <f>IF(I56, $D56/I56, 0)</f>
        <v>2.3220231481286996E-4</v>
      </c>
    </row>
    <row r="57" spans="1:13" x14ac:dyDescent="0.2">
      <c r="A57" s="3">
        <v>44146</v>
      </c>
      <c r="B57" s="2" t="s">
        <v>169</v>
      </c>
      <c r="C57" s="2" t="s">
        <v>170</v>
      </c>
      <c r="D57" s="4">
        <v>4.7999999999999996E-3</v>
      </c>
      <c r="E57" s="2">
        <v>-1.04E-2</v>
      </c>
      <c r="F57">
        <f>[1]!EM_S_VAL_PE_TTM(B57,"2020-10-09")</f>
        <v>79.973352689999999</v>
      </c>
      <c r="G57">
        <f>[1]!EM_S_VAL_ESTPE_NEW(B57,"2020")</f>
        <v>72.227245667436705</v>
      </c>
      <c r="H57">
        <f>[1]!EM_S_VAL_ESTPE_NEW(B57,"2021")</f>
        <v>56.5269651260299</v>
      </c>
      <c r="I57">
        <f>[1]!EM_S_VAL_ESTPE_NEW(B57,"2022")</f>
        <v>44.701711094148699</v>
      </c>
      <c r="J57">
        <f>D57/F57</f>
        <v>6.001999214170997E-5</v>
      </c>
      <c r="K57">
        <f>IF(G57, $D57/G57, 0)</f>
        <v>6.6456916024475459E-5</v>
      </c>
      <c r="L57">
        <f>IF(H57, $D57/H57, 0)</f>
        <v>8.4915225667929313E-5</v>
      </c>
      <c r="M57">
        <f>IF(I57, $D57/I57, 0)</f>
        <v>1.0737843994138074E-4</v>
      </c>
    </row>
    <row r="58" spans="1:13" x14ac:dyDescent="0.2">
      <c r="A58" s="3">
        <v>44146</v>
      </c>
      <c r="B58" s="2" t="s">
        <v>410</v>
      </c>
      <c r="C58" s="2" t="s">
        <v>411</v>
      </c>
      <c r="D58" s="4">
        <v>4.7999999999999996E-3</v>
      </c>
      <c r="E58" s="2">
        <v>-5.5999999999999999E-3</v>
      </c>
      <c r="F58">
        <f>[1]!EM_S_VAL_PE_TTM(B58,"2020-10-09")</f>
        <v>18.208495979999999</v>
      </c>
      <c r="G58">
        <f>[1]!EM_S_VAL_ESTPE_NEW(B58,"2020")</f>
        <v>14.969407577408999</v>
      </c>
      <c r="H58">
        <f>[1]!EM_S_VAL_ESTPE_NEW(B58,"2021")</f>
        <v>13.0418280859604</v>
      </c>
      <c r="I58">
        <f>[1]!EM_S_VAL_ESTPE_NEW(B58,"2022")</f>
        <v>11.3648078786387</v>
      </c>
      <c r="J58">
        <f>D58/F58</f>
        <v>2.6361320590521394E-4</v>
      </c>
      <c r="K58">
        <f>IF(G58, $D58/G58, 0)</f>
        <v>3.2065397212137467E-4</v>
      </c>
      <c r="L58">
        <f>IF(H58, $D58/H58, 0)</f>
        <v>3.6804656282559236E-4</v>
      </c>
      <c r="M58">
        <f>IF(I58, $D58/I58, 0)</f>
        <v>4.2235645787044781E-4</v>
      </c>
    </row>
    <row r="59" spans="1:13" x14ac:dyDescent="0.2">
      <c r="A59" s="3">
        <v>44146</v>
      </c>
      <c r="B59" s="2" t="s">
        <v>370</v>
      </c>
      <c r="C59" s="2" t="s">
        <v>371</v>
      </c>
      <c r="D59" s="4">
        <v>4.5999999999999999E-3</v>
      </c>
      <c r="E59" s="2">
        <v>-8.8000000000000005E-3</v>
      </c>
      <c r="F59">
        <f>[1]!EM_S_VAL_PE_TTM(B59,"2020-10-09")</f>
        <v>23.538148580000001</v>
      </c>
      <c r="G59">
        <f>[1]!EM_S_VAL_ESTPE_NEW(B59,"2020")</f>
        <v>20.4064839287974</v>
      </c>
      <c r="H59">
        <f>[1]!EM_S_VAL_ESTPE_NEW(B59,"2021")</f>
        <v>17.636093210483001</v>
      </c>
      <c r="I59">
        <f>[1]!EM_S_VAL_ESTPE_NEW(B59,"2022")</f>
        <v>15.6329939671636</v>
      </c>
      <c r="J59">
        <f>D59/F59</f>
        <v>1.9542743493039842E-4</v>
      </c>
      <c r="K59">
        <f>IF(G59, $D59/G59, 0)</f>
        <v>2.2541854912636527E-4</v>
      </c>
      <c r="L59">
        <f>IF(H59, $D59/H59, 0)</f>
        <v>2.6082874166630807E-4</v>
      </c>
      <c r="M59">
        <f>IF(I59, $D59/I59, 0)</f>
        <v>2.9424945788772725E-4</v>
      </c>
    </row>
    <row r="60" spans="1:13" x14ac:dyDescent="0.2">
      <c r="A60" s="3">
        <v>44146</v>
      </c>
      <c r="B60" s="2" t="s">
        <v>307</v>
      </c>
      <c r="C60" s="2" t="s">
        <v>308</v>
      </c>
      <c r="D60" s="4">
        <v>4.4999999999999997E-3</v>
      </c>
      <c r="E60" s="2">
        <v>-2.5999999999999999E-2</v>
      </c>
      <c r="F60">
        <f>[1]!EM_S_VAL_PE_TTM(B60,"2020-10-09")</f>
        <v>96.595808820000002</v>
      </c>
      <c r="G60">
        <f>[1]!EM_S_VAL_ESTPE_NEW(B60,"2020")</f>
        <v>72.099108214189997</v>
      </c>
      <c r="H60">
        <f>[1]!EM_S_VAL_ESTPE_NEW(B60,"2021")</f>
        <v>58.781997154305998</v>
      </c>
      <c r="I60">
        <f>[1]!EM_S_VAL_ESTPE_NEW(B60,"2022")</f>
        <v>48.058581299569603</v>
      </c>
      <c r="J60">
        <f>D60/F60</f>
        <v>4.6585872150886554E-5</v>
      </c>
      <c r="K60">
        <f>IF(G60, $D60/G60, 0)</f>
        <v>6.241408682381378E-5</v>
      </c>
      <c r="L60">
        <f>IF(H60, $D60/H60, 0)</f>
        <v>7.655405086334938E-5</v>
      </c>
      <c r="M60">
        <f>IF(I60, $D60/I60, 0)</f>
        <v>9.3635722868088501E-5</v>
      </c>
    </row>
    <row r="61" spans="1:13" x14ac:dyDescent="0.2">
      <c r="A61" s="3">
        <v>44146</v>
      </c>
      <c r="B61" s="2" t="s">
        <v>417</v>
      </c>
      <c r="C61" s="2" t="s">
        <v>418</v>
      </c>
      <c r="D61" s="4">
        <v>4.4999999999999997E-3</v>
      </c>
      <c r="E61" s="2">
        <v>5.9999999999999995E-4</v>
      </c>
      <c r="F61">
        <f>[1]!EM_S_VAL_PE_TTM(B61,"2020-10-09")</f>
        <v>5.5892705300000003</v>
      </c>
      <c r="G61">
        <f>[1]!EM_S_VAL_ESTPE_NEW(B61,"2020")</f>
        <v>5.8028215615655103</v>
      </c>
      <c r="H61">
        <f>[1]!EM_S_VAL_ESTPE_NEW(B61,"2021")</f>
        <v>5.1314726282156196</v>
      </c>
      <c r="I61">
        <f>[1]!EM_S_VAL_ESTPE_NEW(B61,"2022")</f>
        <v>4.6565114932794698</v>
      </c>
      <c r="J61">
        <f>D61/F61</f>
        <v>8.0511400832122533E-4</v>
      </c>
      <c r="K61">
        <f>IF(G61, $D61/G61, 0)</f>
        <v>7.7548481411273491E-4</v>
      </c>
      <c r="L61">
        <f>IF(H61, $D61/H61, 0)</f>
        <v>8.7694124592160134E-4</v>
      </c>
      <c r="M61">
        <f>IF(I61, $D61/I61, 0)</f>
        <v>9.6638868098889992E-4</v>
      </c>
    </row>
    <row r="62" spans="1:13" x14ac:dyDescent="0.2">
      <c r="A62" s="3">
        <v>44146</v>
      </c>
      <c r="B62" s="2" t="s">
        <v>32</v>
      </c>
      <c r="C62" s="2" t="s">
        <v>33</v>
      </c>
      <c r="D62" s="4">
        <v>4.4000000000000003E-3</v>
      </c>
      <c r="E62" s="2">
        <v>8.3999999999999995E-3</v>
      </c>
      <c r="F62">
        <f>[1]!EM_S_VAL_PE_TTM(B62,"2020-10-09")</f>
        <v>14.74232872</v>
      </c>
      <c r="G62">
        <f>[1]!EM_S_VAL_ESTPE_NEW(B62,"2020")</f>
        <v>13.393168494628201</v>
      </c>
      <c r="H62">
        <f>[1]!EM_S_VAL_ESTPE_NEW(B62,"2021")</f>
        <v>12.094655825037</v>
      </c>
      <c r="I62">
        <f>[1]!EM_S_VAL_ESTPE_NEW(B62,"2022")</f>
        <v>11.1424898190046</v>
      </c>
      <c r="J62">
        <f>D62/F62</f>
        <v>2.9846031000725106E-4</v>
      </c>
      <c r="K62">
        <f>IF(G62, $D62/G62, 0)</f>
        <v>3.2852569589972487E-4</v>
      </c>
      <c r="L62">
        <f>IF(H62, $D62/H62, 0)</f>
        <v>3.6379704091220306E-4</v>
      </c>
      <c r="M62">
        <f>IF(I62, $D62/I62, 0)</f>
        <v>3.9488481223427932E-4</v>
      </c>
    </row>
    <row r="63" spans="1:13" x14ac:dyDescent="0.2">
      <c r="A63" s="3">
        <v>44146</v>
      </c>
      <c r="B63" s="2" t="s">
        <v>313</v>
      </c>
      <c r="C63" s="2" t="s">
        <v>314</v>
      </c>
      <c r="D63" s="4">
        <v>4.4000000000000003E-3</v>
      </c>
      <c r="E63" s="2">
        <v>-1.2E-2</v>
      </c>
      <c r="F63">
        <f>[1]!EM_S_VAL_PE_TTM(B63,"2020-10-09")</f>
        <v>185.65116076000001</v>
      </c>
      <c r="G63">
        <f>[1]!EM_S_VAL_ESTPE_NEW(B63,"2020")</f>
        <v>155.891113226556</v>
      </c>
      <c r="H63">
        <f>[1]!EM_S_VAL_ESTPE_NEW(B63,"2021")</f>
        <v>123.272931658445</v>
      </c>
      <c r="I63">
        <f>[1]!EM_S_VAL_ESTPE_NEW(B63,"2022")</f>
        <v>92.687737789519701</v>
      </c>
      <c r="J63">
        <f>D63/F63</f>
        <v>2.3700363531193253E-5</v>
      </c>
      <c r="K63">
        <f>IF(G63, $D63/G63, 0)</f>
        <v>2.822482891379123E-5</v>
      </c>
      <c r="L63">
        <f>IF(H63, $D63/H63, 0)</f>
        <v>3.5693156160114501E-5</v>
      </c>
      <c r="M63">
        <f>IF(I63, $D63/I63, 0)</f>
        <v>4.7471220087297379E-5</v>
      </c>
    </row>
    <row r="64" spans="1:13" x14ac:dyDescent="0.2">
      <c r="A64" s="3">
        <v>44146</v>
      </c>
      <c r="B64" s="2" t="s">
        <v>173</v>
      </c>
      <c r="C64" s="2" t="s">
        <v>174</v>
      </c>
      <c r="D64" s="4">
        <v>4.1999999999999997E-3</v>
      </c>
      <c r="E64" s="2">
        <v>-1.7500000000000002E-2</v>
      </c>
      <c r="F64">
        <f>[1]!EM_S_VAL_PE_TTM(B64,"2020-10-09")</f>
        <v>682.84945150999999</v>
      </c>
      <c r="G64">
        <f>[1]!EM_S_VAL_ESTPE_NEW(B64,"2020")</f>
        <v>74.041323459843696</v>
      </c>
      <c r="H64">
        <f>[1]!EM_S_VAL_ESTPE_NEW(B64,"2021")</f>
        <v>48.569663502998701</v>
      </c>
      <c r="I64">
        <f>[1]!EM_S_VAL_ESTPE_NEW(B64,"2022")</f>
        <v>35.824481730479597</v>
      </c>
      <c r="J64">
        <f>D64/F64</f>
        <v>6.1506968933085435E-6</v>
      </c>
      <c r="K64">
        <f>IF(G64, $D64/G64, 0)</f>
        <v>5.6725080046386115E-5</v>
      </c>
      <c r="L64">
        <f>IF(H64, $D64/H64, 0)</f>
        <v>8.647373065989413E-5</v>
      </c>
      <c r="M64">
        <f>IF(I64, $D64/I64, 0)</f>
        <v>1.1723826269415712E-4</v>
      </c>
    </row>
    <row r="65" spans="1:13" x14ac:dyDescent="0.2">
      <c r="A65" s="3">
        <v>44146</v>
      </c>
      <c r="B65" s="2" t="s">
        <v>194</v>
      </c>
      <c r="C65" s="2" t="s">
        <v>649</v>
      </c>
      <c r="D65" s="4">
        <v>4.1000000000000003E-3</v>
      </c>
      <c r="E65" s="2">
        <v>-1.1000000000000001E-3</v>
      </c>
      <c r="F65">
        <f>[1]!EM_S_VAL_PE_TTM(B65,"2020-10-09")</f>
        <v>68.779247350000006</v>
      </c>
      <c r="G65">
        <f>[1]!EM_S_VAL_ESTPE_NEW(B65,"2020")</f>
        <v>559.31493715995202</v>
      </c>
      <c r="H65">
        <f>[1]!EM_S_VAL_ESTPE_NEW(B65,"2021")</f>
        <v>40.394267660399898</v>
      </c>
      <c r="I65">
        <f>[1]!EM_S_VAL_ESTPE_NEW(B65,"2022")</f>
        <v>24.482406014337801</v>
      </c>
      <c r="J65">
        <f>D65/F65</f>
        <v>5.96110041614173E-5</v>
      </c>
      <c r="K65">
        <f>IF(G65, $D65/G65, 0)</f>
        <v>7.3303960391593988E-6</v>
      </c>
      <c r="L65">
        <f>IF(H65, $D65/H65, 0)</f>
        <v>1.014995502448332E-4</v>
      </c>
      <c r="M65">
        <f>IF(I65, $D65/I65, 0)</f>
        <v>1.6746720063374852E-4</v>
      </c>
    </row>
    <row r="66" spans="1:13" x14ac:dyDescent="0.2">
      <c r="A66" s="3">
        <v>44146</v>
      </c>
      <c r="B66" s="2" t="s">
        <v>404</v>
      </c>
      <c r="C66" s="2" t="s">
        <v>405</v>
      </c>
      <c r="D66" s="4">
        <v>4.0000000000000001E-3</v>
      </c>
      <c r="E66" s="2">
        <v>8.0000000000000004E-4</v>
      </c>
      <c r="F66">
        <f>[1]!EM_S_VAL_PE_TTM(B66,"2020-10-09")</f>
        <v>4.9473277900000001</v>
      </c>
      <c r="G66">
        <f>[1]!EM_S_VAL_ESTPE_NEW(B66,"2020")</f>
        <v>5.2074164804791696</v>
      </c>
      <c r="H66">
        <f>[1]!EM_S_VAL_ESTPE_NEW(B66,"2021")</f>
        <v>4.99055736492351</v>
      </c>
      <c r="I66">
        <f>[1]!EM_S_VAL_ESTPE_NEW(B66,"2022")</f>
        <v>4.5471516803655101</v>
      </c>
      <c r="J66">
        <f>D66/F66</f>
        <v>8.0851727837503973E-4</v>
      </c>
      <c r="K66">
        <f>IF(G66, $D66/G66, 0)</f>
        <v>7.6813521925788678E-4</v>
      </c>
      <c r="L66">
        <f>IF(H66, $D66/H66, 0)</f>
        <v>8.0151368023826091E-4</v>
      </c>
      <c r="M66">
        <f>IF(I66, $D66/I66, 0)</f>
        <v>8.7967155731177881E-4</v>
      </c>
    </row>
    <row r="67" spans="1:13" x14ac:dyDescent="0.2">
      <c r="A67" s="3">
        <v>44146</v>
      </c>
      <c r="B67" s="2" t="s">
        <v>456</v>
      </c>
      <c r="C67" s="2" t="s">
        <v>457</v>
      </c>
      <c r="D67" s="4">
        <v>4.0000000000000001E-3</v>
      </c>
      <c r="E67" s="2">
        <v>1.1000000000000001E-3</v>
      </c>
      <c r="F67">
        <f>[1]!EM_S_VAL_PE_TTM(B67,"2020-10-09")</f>
        <v>24.748101810000001</v>
      </c>
      <c r="G67">
        <f>[1]!EM_S_VAL_ESTPE_NEW(B67,"2020")</f>
        <v>22.365204819007801</v>
      </c>
      <c r="H67">
        <f>[1]!EM_S_VAL_ESTPE_NEW(B67,"2021")</f>
        <v>18.626077729787699</v>
      </c>
      <c r="I67">
        <f>[1]!EM_S_VAL_ESTPE_NEW(B67,"2022")</f>
        <v>15.879252349164</v>
      </c>
      <c r="J67">
        <f>D67/F67</f>
        <v>1.6162855764492265E-4</v>
      </c>
      <c r="K67">
        <f>IF(G67, $D67/G67, 0)</f>
        <v>1.7884924517214658E-4</v>
      </c>
      <c r="L67">
        <f>IF(H67, $D67/H67, 0)</f>
        <v>2.1475267407496169E-4</v>
      </c>
      <c r="M67">
        <f>IF(I67, $D67/I67, 0)</f>
        <v>2.5190102859034099E-4</v>
      </c>
    </row>
    <row r="68" spans="1:13" x14ac:dyDescent="0.2">
      <c r="A68" s="3">
        <v>44146</v>
      </c>
      <c r="B68" s="2" t="s">
        <v>546</v>
      </c>
      <c r="C68" s="2" t="s">
        <v>547</v>
      </c>
      <c r="D68" s="4">
        <v>4.0000000000000001E-3</v>
      </c>
      <c r="E68" s="2">
        <v>-2.69E-2</v>
      </c>
      <c r="F68">
        <f>[1]!EM_S_VAL_PE_TTM(B68,"2020-10-09")</f>
        <v>108.34614402</v>
      </c>
      <c r="G68">
        <f>[1]!EM_S_VAL_ESTPE_NEW(B68,"2020")</f>
        <v>97.971383957167504</v>
      </c>
      <c r="H68">
        <f>[1]!EM_S_VAL_ESTPE_NEW(B68,"2021")</f>
        <v>70.687425677946806</v>
      </c>
      <c r="I68">
        <f>[1]!EM_S_VAL_ESTPE_NEW(B68,"2022")</f>
        <v>52.917846684874597</v>
      </c>
      <c r="J68">
        <f>D68/F68</f>
        <v>3.691871119346551E-5</v>
      </c>
      <c r="K68">
        <f>IF(G68, $D68/G68, 0)</f>
        <v>4.0828248396988819E-5</v>
      </c>
      <c r="L68">
        <f>IF(H68, $D68/H68, 0)</f>
        <v>5.6587150566552992E-5</v>
      </c>
      <c r="M68">
        <f>IF(I68, $D68/I68, 0)</f>
        <v>7.5588865582909516E-5</v>
      </c>
    </row>
    <row r="69" spans="1:13" x14ac:dyDescent="0.2">
      <c r="A69" s="3">
        <v>44146</v>
      </c>
      <c r="B69" s="2" t="s">
        <v>249</v>
      </c>
      <c r="C69" s="2" t="s">
        <v>250</v>
      </c>
      <c r="D69" s="4">
        <v>3.8999999999999998E-3</v>
      </c>
      <c r="E69" s="2">
        <v>1E-3</v>
      </c>
      <c r="F69">
        <f>[1]!EM_S_VAL_PE_TTM(B69,"2020-10-09")</f>
        <v>39.329432910000001</v>
      </c>
      <c r="G69">
        <f>[1]!EM_S_VAL_ESTPE_NEW(B69,"2020")</f>
        <v>41.346047245437099</v>
      </c>
      <c r="H69">
        <f>[1]!EM_S_VAL_ESTPE_NEW(B69,"2021")</f>
        <v>34.890491626026503</v>
      </c>
      <c r="I69">
        <f>[1]!EM_S_VAL_ESTPE_NEW(B69,"2022")</f>
        <v>28.797214692410702</v>
      </c>
      <c r="J69">
        <f>D69/F69</f>
        <v>9.9162375641790036E-5</v>
      </c>
      <c r="K69">
        <f>IF(G69, $D69/G69, 0)</f>
        <v>9.4325824590896028E-5</v>
      </c>
      <c r="L69">
        <f>IF(H69, $D69/H69, 0)</f>
        <v>1.1177830458229489E-4</v>
      </c>
      <c r="M69">
        <f>IF(I69, $D69/I69, 0)</f>
        <v>1.354297643593919E-4</v>
      </c>
    </row>
    <row r="70" spans="1:13" x14ac:dyDescent="0.2">
      <c r="A70" s="3">
        <v>44146</v>
      </c>
      <c r="B70" s="2" t="s">
        <v>287</v>
      </c>
      <c r="C70" s="2" t="s">
        <v>288</v>
      </c>
      <c r="D70" s="4">
        <v>3.8999999999999998E-3</v>
      </c>
      <c r="E70" s="2">
        <v>-7.6E-3</v>
      </c>
      <c r="F70">
        <f>[1]!EM_S_VAL_PE_TTM(B70,"2020-10-09")</f>
        <v>99.273374239999995</v>
      </c>
      <c r="G70">
        <f>[1]!EM_S_VAL_ESTPE_NEW(B70,"2020")</f>
        <v>81.922273778405</v>
      </c>
      <c r="H70">
        <f>[1]!EM_S_VAL_ESTPE_NEW(B70,"2021")</f>
        <v>66.140487524675606</v>
      </c>
      <c r="I70">
        <f>[1]!EM_S_VAL_ESTPE_NEW(B70,"2022")</f>
        <v>53.574566343972798</v>
      </c>
      <c r="J70">
        <f>D70/F70</f>
        <v>3.9285458259648653E-5</v>
      </c>
      <c r="K70">
        <f>IF(G70, $D70/G70, 0)</f>
        <v>4.7606100516073002E-5</v>
      </c>
      <c r="L70">
        <f>IF(H70, $D70/H70, 0)</f>
        <v>5.8965395417519307E-5</v>
      </c>
      <c r="M70">
        <f>IF(I70, $D70/I70, 0)</f>
        <v>7.2795736226033951E-5</v>
      </c>
    </row>
    <row r="71" spans="1:13" x14ac:dyDescent="0.2">
      <c r="A71" s="3">
        <v>44146</v>
      </c>
      <c r="B71" s="2" t="s">
        <v>472</v>
      </c>
      <c r="C71" s="2" t="s">
        <v>473</v>
      </c>
      <c r="D71" s="4">
        <v>3.8E-3</v>
      </c>
      <c r="E71" s="2">
        <v>8.8999999999999999E-3</v>
      </c>
      <c r="F71">
        <f>[1]!EM_S_VAL_PE_TTM(B71,"2020-10-09")</f>
        <v>14.90301054</v>
      </c>
      <c r="G71">
        <f>[1]!EM_S_VAL_ESTPE_NEW(B71,"2020")</f>
        <v>14.548201070250499</v>
      </c>
      <c r="H71">
        <f>[1]!EM_S_VAL_ESTPE_NEW(B71,"2021")</f>
        <v>12.6210880538054</v>
      </c>
      <c r="I71">
        <f>[1]!EM_S_VAL_ESTPE_NEW(B71,"2022")</f>
        <v>11.119119091483199</v>
      </c>
      <c r="J71">
        <f>D71/F71</f>
        <v>2.5498203801176404E-4</v>
      </c>
      <c r="K71">
        <f>IF(G71, $D71/G71, 0)</f>
        <v>2.6120067915273661E-4</v>
      </c>
      <c r="L71">
        <f>IF(H71, $D71/H71, 0)</f>
        <v>3.0108339184387967E-4</v>
      </c>
      <c r="M71">
        <f>IF(I71, $D71/I71, 0)</f>
        <v>3.4175369188289817E-4</v>
      </c>
    </row>
    <row r="72" spans="1:13" x14ac:dyDescent="0.2">
      <c r="A72" s="3">
        <v>44146</v>
      </c>
      <c r="B72" s="2" t="s">
        <v>514</v>
      </c>
      <c r="C72" s="2" t="s">
        <v>515</v>
      </c>
      <c r="D72" s="4">
        <v>3.8E-3</v>
      </c>
      <c r="E72" s="2">
        <v>2.3999999999999998E-3</v>
      </c>
      <c r="F72">
        <f>[1]!EM_S_VAL_PE_TTM(B72,"2020-10-09")</f>
        <v>5.4224084499999998</v>
      </c>
      <c r="G72">
        <f>[1]!EM_S_VAL_ESTPE_NEW(B72,"2020")</f>
        <v>5.5281842376707004</v>
      </c>
      <c r="H72">
        <f>[1]!EM_S_VAL_ESTPE_NEW(B72,"2021")</f>
        <v>5.2640039510699204</v>
      </c>
      <c r="I72">
        <f>[1]!EM_S_VAL_ESTPE_NEW(B72,"2022")</f>
        <v>4.9115318476675096</v>
      </c>
      <c r="J72">
        <f>D72/F72</f>
        <v>7.0079560310511103E-4</v>
      </c>
      <c r="K72">
        <f>IF(G72, $D72/G72, 0)</f>
        <v>6.87386642092292E-4</v>
      </c>
      <c r="L72">
        <f>IF(H72, $D72/H72, 0)</f>
        <v>7.21883956646279E-4</v>
      </c>
      <c r="M72">
        <f>IF(I72, $D72/I72, 0)</f>
        <v>7.7368937387724019E-4</v>
      </c>
    </row>
    <row r="73" spans="1:13" x14ac:dyDescent="0.2">
      <c r="A73" s="3">
        <v>44146</v>
      </c>
      <c r="B73" s="2" t="s">
        <v>108</v>
      </c>
      <c r="C73" s="2" t="s">
        <v>638</v>
      </c>
      <c r="D73" s="4">
        <v>3.7000000000000002E-3</v>
      </c>
      <c r="E73" s="2">
        <v>-1.2800000000000001E-2</v>
      </c>
      <c r="F73">
        <f>[1]!EM_S_VAL_PE_TTM(B73,"2020-10-09")</f>
        <v>327.01791331999999</v>
      </c>
      <c r="G73">
        <f>[1]!EM_S_VAL_ESTPE_NEW(B73,"2020")</f>
        <v>186.80706489968</v>
      </c>
      <c r="H73">
        <f>[1]!EM_S_VAL_ESTPE_NEW(B73,"2021")</f>
        <v>119.614190226188</v>
      </c>
      <c r="I73">
        <f>[1]!EM_S_VAL_ESTPE_NEW(B73,"2022")</f>
        <v>87.456829382433099</v>
      </c>
      <c r="J73">
        <f>D73/F73</f>
        <v>1.1314364899574793E-5</v>
      </c>
      <c r="K73">
        <f>IF(G73, $D73/G73, 0)</f>
        <v>1.9806531417786535E-5</v>
      </c>
      <c r="L73">
        <f>IF(H73, $D73/H73, 0)</f>
        <v>3.0932784755749927E-5</v>
      </c>
      <c r="M73">
        <f>IF(I73, $D73/I73, 0)</f>
        <v>4.2306587445796378E-5</v>
      </c>
    </row>
    <row r="74" spans="1:13" x14ac:dyDescent="0.2">
      <c r="A74" s="3">
        <v>44146</v>
      </c>
      <c r="B74" s="2" t="s">
        <v>177</v>
      </c>
      <c r="C74" s="2" t="s">
        <v>178</v>
      </c>
      <c r="D74" s="4">
        <v>3.7000000000000002E-3</v>
      </c>
      <c r="E74" s="2">
        <v>-6.1000000000000004E-3</v>
      </c>
      <c r="F74">
        <f>[1]!EM_S_VAL_PE_TTM(B74,"2020-10-09")</f>
        <v>63.306981630000003</v>
      </c>
      <c r="G74">
        <f>[1]!EM_S_VAL_ESTPE_NEW(B74,"2020")</f>
        <v>73.247856085734298</v>
      </c>
      <c r="H74">
        <f>[1]!EM_S_VAL_ESTPE_NEW(B74,"2021")</f>
        <v>65.204638066525703</v>
      </c>
      <c r="I74">
        <f>[1]!EM_S_VAL_ESTPE_NEW(B74,"2022")</f>
        <v>53.0986972655</v>
      </c>
      <c r="J74">
        <f>D74/F74</f>
        <v>5.8445370553674273E-5</v>
      </c>
      <c r="K74">
        <f>IF(G74, $D74/G74, 0)</f>
        <v>5.0513423842320618E-5</v>
      </c>
      <c r="L74">
        <f>IF(H74, $D74/H74, 0)</f>
        <v>5.6744429686505382E-5</v>
      </c>
      <c r="M74">
        <f>IF(I74, $D74/I74, 0)</f>
        <v>6.9681558880805417E-5</v>
      </c>
    </row>
    <row r="75" spans="1:13" x14ac:dyDescent="0.2">
      <c r="A75" s="3">
        <v>44146</v>
      </c>
      <c r="B75" s="2" t="s">
        <v>338</v>
      </c>
      <c r="C75" s="2" t="s">
        <v>339</v>
      </c>
      <c r="D75" s="4">
        <v>3.7000000000000002E-3</v>
      </c>
      <c r="E75" s="2">
        <v>2.5999999999999999E-3</v>
      </c>
      <c r="F75">
        <f>[1]!EM_S_VAL_PE_TTM(B75,"2020-10-09")</f>
        <v>74.48238293</v>
      </c>
      <c r="G75">
        <f>[1]!EM_S_VAL_ESTPE_NEW(B75,"2020")</f>
        <v>84.175701116638194</v>
      </c>
      <c r="H75">
        <f>[1]!EM_S_VAL_ESTPE_NEW(B75,"2021")</f>
        <v>66.170367786999293</v>
      </c>
      <c r="I75">
        <f>[1]!EM_S_VAL_ESTPE_NEW(B75,"2022")</f>
        <v>53.581421487346603</v>
      </c>
      <c r="J75">
        <f>D75/F75</f>
        <v>4.9676176492330174E-5</v>
      </c>
      <c r="K75">
        <f>IF(G75, $D75/G75, 0)</f>
        <v>4.3955677837159789E-5</v>
      </c>
      <c r="L75">
        <f>IF(H75, $D75/H75, 0)</f>
        <v>5.5916267715334525E-5</v>
      </c>
      <c r="M75">
        <f>IF(I75, $D75/I75, 0)</f>
        <v>6.9053785758068492E-5</v>
      </c>
    </row>
    <row r="76" spans="1:13" x14ac:dyDescent="0.2">
      <c r="A76" s="3">
        <v>44146</v>
      </c>
      <c r="B76" s="2" t="s">
        <v>482</v>
      </c>
      <c r="C76" s="2" t="s">
        <v>483</v>
      </c>
      <c r="D76" s="4">
        <v>3.7000000000000002E-3</v>
      </c>
      <c r="E76" s="2">
        <v>9.9000000000000008E-3</v>
      </c>
      <c r="F76">
        <f>[1]!EM_S_VAL_PE_TTM(B76,"2020-10-09")</f>
        <v>5.4464031999999998</v>
      </c>
      <c r="G76">
        <f>[1]!EM_S_VAL_ESTPE_NEW(B76,"2020")</f>
        <v>6.3112213683713696</v>
      </c>
      <c r="H76">
        <f>[1]!EM_S_VAL_ESTPE_NEW(B76,"2021")</f>
        <v>5.7277212169837997</v>
      </c>
      <c r="I76">
        <f>[1]!EM_S_VAL_ESTPE_NEW(B76,"2022")</f>
        <v>5.4413552476466496</v>
      </c>
      <c r="J76">
        <f>D76/F76</f>
        <v>6.7934742694040725E-4</v>
      </c>
      <c r="K76">
        <f>IF(G76, $D76/G76, 0)</f>
        <v>5.8625736351802164E-4</v>
      </c>
      <c r="L76">
        <f>IF(H76, $D76/H76, 0)</f>
        <v>6.4598116071515235E-4</v>
      </c>
      <c r="M76">
        <f>IF(I76, $D76/I76, 0)</f>
        <v>6.7997765843357243E-4</v>
      </c>
    </row>
    <row r="77" spans="1:13" x14ac:dyDescent="0.2">
      <c r="A77" s="3">
        <v>44146</v>
      </c>
      <c r="B77" s="2" t="s">
        <v>92</v>
      </c>
      <c r="C77" s="2" t="s">
        <v>22</v>
      </c>
      <c r="D77" s="4">
        <v>3.5999999999999999E-3</v>
      </c>
      <c r="E77" s="2">
        <v>-1.1599999999999999E-2</v>
      </c>
      <c r="F77">
        <f>[1]!EM_S_VAL_PE_TTM(B77,"2020-10-09")</f>
        <v>87.973036640000004</v>
      </c>
      <c r="G77">
        <f>[1]!EM_S_VAL_ESTPE_NEW(B77,"2020")</f>
        <v>85.599038237631206</v>
      </c>
      <c r="H77">
        <f>[1]!EM_S_VAL_ESTPE_NEW(B77,"2021")</f>
        <v>64.069668622578405</v>
      </c>
      <c r="I77">
        <f>[1]!EM_S_VAL_ESTPE_NEW(B77,"2022")</f>
        <v>48.204928110604499</v>
      </c>
      <c r="J77">
        <f>D77/F77</f>
        <v>4.0921629370733064E-5</v>
      </c>
      <c r="K77">
        <f>IF(G77, $D77/G77, 0)</f>
        <v>4.2056547294445669E-5</v>
      </c>
      <c r="L77">
        <f>IF(H77, $D77/H77, 0)</f>
        <v>5.6188834395365448E-5</v>
      </c>
      <c r="M77">
        <f>IF(I77, $D77/I77, 0)</f>
        <v>7.4681161057639744E-5</v>
      </c>
    </row>
    <row r="78" spans="1:13" x14ac:dyDescent="0.2">
      <c r="A78" s="3">
        <v>44146</v>
      </c>
      <c r="B78" s="2" t="s">
        <v>98</v>
      </c>
      <c r="C78" s="2" t="s">
        <v>99</v>
      </c>
      <c r="D78" s="4">
        <v>3.5999999999999999E-3</v>
      </c>
      <c r="E78" s="2">
        <v>-2.0000000000000001E-4</v>
      </c>
      <c r="F78">
        <f>[1]!EM_S_VAL_PE_TTM(B78,"2020-10-09")</f>
        <v>38.502589530000002</v>
      </c>
      <c r="G78">
        <f>[1]!EM_S_VAL_ESTPE_NEW(B78,"2020")</f>
        <v>31.724400818753701</v>
      </c>
      <c r="H78">
        <f>[1]!EM_S_VAL_ESTPE_NEW(B78,"2021")</f>
        <v>26.156359809984</v>
      </c>
      <c r="I78">
        <f>[1]!EM_S_VAL_ESTPE_NEW(B78,"2022")</f>
        <v>21.411147580614301</v>
      </c>
      <c r="J78">
        <f>D78/F78</f>
        <v>9.3500204634158274E-5</v>
      </c>
      <c r="K78">
        <f>IF(G78, $D78/G78, 0)</f>
        <v>1.1347732051953776E-4</v>
      </c>
      <c r="L78">
        <f>IF(H78, $D78/H78, 0)</f>
        <v>1.3763383078351231E-4</v>
      </c>
      <c r="M78">
        <f>IF(I78, $D78/I78, 0)</f>
        <v>1.6813671413200886E-4</v>
      </c>
    </row>
    <row r="79" spans="1:13" x14ac:dyDescent="0.2">
      <c r="A79" s="3">
        <v>44146</v>
      </c>
      <c r="B79" s="2" t="s">
        <v>630</v>
      </c>
      <c r="C79" s="2" t="s">
        <v>59</v>
      </c>
      <c r="D79" s="4">
        <v>3.3999999999999998E-3</v>
      </c>
      <c r="E79" s="2">
        <v>-4.0000000000000001E-3</v>
      </c>
      <c r="F79">
        <f>[1]!EM_S_VAL_PE_TTM(B79,"2020-10-09")</f>
        <v>18.08954606</v>
      </c>
      <c r="G79">
        <f>[1]!EM_S_VAL_ESTPE_NEW(B79,"2020")</f>
        <v>10.2119339654387</v>
      </c>
      <c r="H79">
        <f>[1]!EM_S_VAL_ESTPE_NEW(B79,"2021")</f>
        <v>6.9496954643939697</v>
      </c>
      <c r="I79">
        <f>[1]!EM_S_VAL_ESTPE_NEW(B79,"2022")</f>
        <v>8.1253212622597903</v>
      </c>
      <c r="J79">
        <f>D79/F79</f>
        <v>1.8795385957849734E-4</v>
      </c>
      <c r="K79">
        <f>IF(G79, $D79/G79, 0)</f>
        <v>3.3294379022690218E-4</v>
      </c>
      <c r="L79">
        <f>IF(H79, $D79/H79, 0)</f>
        <v>4.8923007021236262E-4</v>
      </c>
      <c r="M79">
        <f>IF(I79, $D79/I79, 0)</f>
        <v>4.1844499315887997E-4</v>
      </c>
    </row>
    <row r="80" spans="1:13" x14ac:dyDescent="0.2">
      <c r="A80" s="3">
        <v>44146</v>
      </c>
      <c r="B80" s="2" t="s">
        <v>159</v>
      </c>
      <c r="C80" s="2" t="s">
        <v>160</v>
      </c>
      <c r="D80" s="4">
        <v>3.3E-3</v>
      </c>
      <c r="E80" s="2">
        <v>4.5999999999999999E-3</v>
      </c>
      <c r="F80">
        <f>[1]!EM_S_VAL_PE_TTM(B80,"2020-10-09")</f>
        <v>67.596828250000002</v>
      </c>
      <c r="G80">
        <f>[1]!EM_S_VAL_ESTPE_NEW(B80,"2020")</f>
        <v>65.023770704515002</v>
      </c>
      <c r="H80">
        <f>[1]!EM_S_VAL_ESTPE_NEW(B80,"2021")</f>
        <v>42.158418300351698</v>
      </c>
      <c r="I80">
        <f>[1]!EM_S_VAL_ESTPE_NEW(B80,"2022")</f>
        <v>32.906380494288697</v>
      </c>
      <c r="J80">
        <f>D80/F80</f>
        <v>4.8818858597851446E-5</v>
      </c>
      <c r="K80">
        <f>IF(G80, $D80/G80, 0)</f>
        <v>5.0750671089132344E-5</v>
      </c>
      <c r="L80">
        <f>IF(H80, $D80/H80, 0)</f>
        <v>7.8276181437586574E-5</v>
      </c>
      <c r="M80">
        <f>IF(I80, $D80/I80, 0)</f>
        <v>1.0028450259282558E-4</v>
      </c>
    </row>
    <row r="81" spans="1:13" x14ac:dyDescent="0.2">
      <c r="A81" s="3">
        <v>44146</v>
      </c>
      <c r="B81" s="2" t="s">
        <v>204</v>
      </c>
      <c r="C81" s="2" t="s">
        <v>205</v>
      </c>
      <c r="D81" s="4">
        <v>3.3E-3</v>
      </c>
      <c r="E81" s="2">
        <v>-3.0000000000000001E-3</v>
      </c>
      <c r="F81">
        <f>[1]!EM_S_VAL_PE_TTM(B81,"2020-10-09")</f>
        <v>11.150842600000001</v>
      </c>
      <c r="G81">
        <f>[1]!EM_S_VAL_ESTPE_NEW(B81,"2020")</f>
        <v>13.438228845418401</v>
      </c>
      <c r="H81">
        <f>[1]!EM_S_VAL_ESTPE_NEW(B81,"2021")</f>
        <v>11.345871158775299</v>
      </c>
      <c r="I81">
        <f>[1]!EM_S_VAL_ESTPE_NEW(B81,"2022")</f>
        <v>11.071727983720701</v>
      </c>
      <c r="J81">
        <f>D81/F81</f>
        <v>2.9594176138761027E-4</v>
      </c>
      <c r="K81">
        <f>IF(G81, $D81/G81, 0)</f>
        <v>2.4556807582013272E-4</v>
      </c>
      <c r="L81">
        <f>IF(H81, $D81/H81, 0)</f>
        <v>2.9085470421966344E-4</v>
      </c>
      <c r="M81">
        <f>IF(I81, $D81/I81, 0)</f>
        <v>2.9805645558237613E-4</v>
      </c>
    </row>
    <row r="82" spans="1:13" x14ac:dyDescent="0.2">
      <c r="A82" s="3">
        <v>44146</v>
      </c>
      <c r="B82" s="2" t="s">
        <v>320</v>
      </c>
      <c r="C82" s="2" t="s">
        <v>321</v>
      </c>
      <c r="D82" s="4">
        <v>3.3E-3</v>
      </c>
      <c r="E82" s="2">
        <v>-5.1000000000000004E-3</v>
      </c>
      <c r="F82">
        <f>[1]!EM_S_VAL_PE_TTM(B82,"2020-10-09")</f>
        <v>34.79537818</v>
      </c>
      <c r="G82">
        <f>[1]!EM_S_VAL_ESTPE_NEW(B82,"2020")</f>
        <v>39.563025170776399</v>
      </c>
      <c r="H82">
        <f>[1]!EM_S_VAL_ESTPE_NEW(B82,"2021")</f>
        <v>29.583337226695601</v>
      </c>
      <c r="I82">
        <f>[1]!EM_S_VAL_ESTPE_NEW(B82,"2022")</f>
        <v>24.315500505760099</v>
      </c>
      <c r="J82">
        <f>D82/F82</f>
        <v>9.4840182018679812E-5</v>
      </c>
      <c r="K82">
        <f>IF(G82, $D82/G82, 0)</f>
        <v>8.3411215036143803E-5</v>
      </c>
      <c r="L82">
        <f>IF(H82, $D82/H82, 0)</f>
        <v>1.1154928109402494E-4</v>
      </c>
      <c r="M82">
        <f>IF(I82, $D82/I82, 0)</f>
        <v>1.3571589855690047E-4</v>
      </c>
    </row>
    <row r="83" spans="1:13" x14ac:dyDescent="0.2">
      <c r="A83" s="3">
        <v>44146</v>
      </c>
      <c r="B83" s="2" t="s">
        <v>386</v>
      </c>
      <c r="C83" s="2" t="s">
        <v>387</v>
      </c>
      <c r="D83" s="4">
        <v>3.3E-3</v>
      </c>
      <c r="E83" s="2">
        <v>2.8E-3</v>
      </c>
      <c r="F83">
        <f>[1]!EM_S_VAL_PE_TTM(B83,"2020-10-09")</f>
        <v>8.3138763900000008</v>
      </c>
      <c r="G83">
        <f>[1]!EM_S_VAL_ESTPE_NEW(B83,"2020")</f>
        <v>8.4341849872596697</v>
      </c>
      <c r="H83">
        <f>[1]!EM_S_VAL_ESTPE_NEW(B83,"2021")</f>
        <v>8.2761705439363507</v>
      </c>
      <c r="I83">
        <f>[1]!EM_S_VAL_ESTPE_NEW(B83,"2022")</f>
        <v>8.0167180544984902</v>
      </c>
      <c r="J83">
        <f>D83/F83</f>
        <v>3.9692675777201444E-4</v>
      </c>
      <c r="K83">
        <f>IF(G83, $D83/G83, 0)</f>
        <v>3.9126483530831292E-4</v>
      </c>
      <c r="L83">
        <f>IF(H83, $D83/H83, 0)</f>
        <v>3.9873513752296827E-4</v>
      </c>
      <c r="M83">
        <f>IF(I83, $D83/I83, 0)</f>
        <v>4.1163977298019639E-4</v>
      </c>
    </row>
    <row r="84" spans="1:13" x14ac:dyDescent="0.2">
      <c r="A84" s="3">
        <v>44146</v>
      </c>
      <c r="B84" s="2" t="s">
        <v>187</v>
      </c>
      <c r="C84" s="2" t="s">
        <v>188</v>
      </c>
      <c r="D84" s="4">
        <v>3.2000000000000002E-3</v>
      </c>
      <c r="E84" s="2">
        <v>-1.46E-2</v>
      </c>
      <c r="F84">
        <f>[1]!EM_S_VAL_PE_TTM(B84,"2020-10-09")</f>
        <v>221.21958211</v>
      </c>
      <c r="G84">
        <f>[1]!EM_S_VAL_ESTPE_NEW(B84,"2020")</f>
        <v>141.62936716996899</v>
      </c>
      <c r="H84">
        <f>[1]!EM_S_VAL_ESTPE_NEW(B84,"2021")</f>
        <v>83.994852094366095</v>
      </c>
      <c r="I84">
        <f>[1]!EM_S_VAL_ESTPE_NEW(B84,"2022")</f>
        <v>52.838363643020003</v>
      </c>
      <c r="J84">
        <f>D84/F84</f>
        <v>1.4465265549633038E-5</v>
      </c>
      <c r="K84">
        <f>IF(G84, $D84/G84, 0)</f>
        <v>2.2594184129621151E-5</v>
      </c>
      <c r="L84">
        <f>IF(H84, $D84/H84, 0)</f>
        <v>3.8097572889406139E-5</v>
      </c>
      <c r="M84">
        <f>IF(I84, $D84/I84, 0)</f>
        <v>6.0562057175340309E-5</v>
      </c>
    </row>
    <row r="85" spans="1:13" x14ac:dyDescent="0.2">
      <c r="A85" s="3">
        <v>44146</v>
      </c>
      <c r="B85" s="2" t="s">
        <v>326</v>
      </c>
      <c r="C85" s="2" t="s">
        <v>327</v>
      </c>
      <c r="D85" s="4">
        <v>3.2000000000000002E-3</v>
      </c>
      <c r="E85" s="2">
        <v>-7.1999999999999998E-3</v>
      </c>
      <c r="F85">
        <f>[1]!EM_S_VAL_PE_TTM(B85,"2020-10-09")</f>
        <v>108.71680854</v>
      </c>
      <c r="G85">
        <f>[1]!EM_S_VAL_ESTPE_NEW(B85,"2020")</f>
        <v>67.923600425518401</v>
      </c>
      <c r="H85">
        <f>[1]!EM_S_VAL_ESTPE_NEW(B85,"2021")</f>
        <v>47.458909674902998</v>
      </c>
      <c r="I85">
        <f>[1]!EM_S_VAL_ESTPE_NEW(B85,"2022")</f>
        <v>36.029039877555299</v>
      </c>
      <c r="J85">
        <f>D85/F85</f>
        <v>2.943427095565107E-5</v>
      </c>
      <c r="K85">
        <f>IF(G85, $D85/G85, 0)</f>
        <v>4.7111754676623172E-5</v>
      </c>
      <c r="L85">
        <f>IF(H85, $D85/H85, 0)</f>
        <v>6.7426749200945289E-5</v>
      </c>
      <c r="M85">
        <f>IF(I85, $D85/I85, 0)</f>
        <v>8.8817243281397483E-5</v>
      </c>
    </row>
    <row r="86" spans="1:13" x14ac:dyDescent="0.2">
      <c r="A86" s="3">
        <v>44146</v>
      </c>
      <c r="B86" s="2" t="s">
        <v>354</v>
      </c>
      <c r="C86" s="2" t="s">
        <v>355</v>
      </c>
      <c r="D86" s="4">
        <v>3.2000000000000002E-3</v>
      </c>
      <c r="E86" s="2">
        <v>1E-3</v>
      </c>
      <c r="F86">
        <f>[1]!EM_S_VAL_PE_TTM(B86,"2020-10-09")</f>
        <v>4.7362219999999997</v>
      </c>
      <c r="G86">
        <f>[1]!EM_S_VAL_ESTPE_NEW(B86,"2020")</f>
        <v>4.6587938735319501</v>
      </c>
      <c r="H86">
        <f>[1]!EM_S_VAL_ESTPE_NEW(B86,"2021")</f>
        <v>4.2225870895240698</v>
      </c>
      <c r="I86">
        <f>[1]!EM_S_VAL_ESTPE_NEW(B86,"2022")</f>
        <v>3.8517401789336501</v>
      </c>
      <c r="J86">
        <f>D86/F86</f>
        <v>6.7564400486294781E-4</v>
      </c>
      <c r="K86">
        <f>IF(G86, $D86/G86, 0)</f>
        <v>6.8687305917958523E-4</v>
      </c>
      <c r="L86">
        <f>IF(H86, $D86/H86, 0)</f>
        <v>7.5782924831531992E-4</v>
      </c>
      <c r="M86">
        <f>IF(I86, $D86/I86, 0)</f>
        <v>8.3079331713540358E-4</v>
      </c>
    </row>
    <row r="87" spans="1:13" x14ac:dyDescent="0.2">
      <c r="A87" s="3">
        <v>44146</v>
      </c>
      <c r="B87" s="2" t="s">
        <v>641</v>
      </c>
      <c r="C87" s="2" t="s">
        <v>113</v>
      </c>
      <c r="D87" s="4">
        <v>3.0999999999999999E-3</v>
      </c>
      <c r="E87" s="2">
        <v>-3.8E-3</v>
      </c>
      <c r="F87">
        <f>[1]!EM_S_VAL_PE_TTM(B87,"2020-10-09")</f>
        <v>345.21352331999998</v>
      </c>
      <c r="G87">
        <f>[1]!EM_S_VAL_ESTPE_NEW(B87,"2020")</f>
        <v>167.88335332968401</v>
      </c>
      <c r="H87">
        <f>[1]!EM_S_VAL_ESTPE_NEW(B87,"2021")</f>
        <v>82.649101082503094</v>
      </c>
      <c r="I87">
        <f>[1]!EM_S_VAL_ESTPE_NEW(B87,"2022")</f>
        <v>57.007677905289498</v>
      </c>
      <c r="J87">
        <f>D87/F87</f>
        <v>8.9799494822409266E-6</v>
      </c>
      <c r="K87">
        <f>IF(G87, $D87/G87, 0)</f>
        <v>1.8465201811357187E-5</v>
      </c>
      <c r="L87">
        <f>IF(H87, $D87/H87, 0)</f>
        <v>3.75079699524557E-5</v>
      </c>
      <c r="M87">
        <f>IF(I87, $D87/I87, 0)</f>
        <v>5.4378640104412394E-5</v>
      </c>
    </row>
    <row r="88" spans="1:13" x14ac:dyDescent="0.2">
      <c r="A88" s="3">
        <v>44146</v>
      </c>
      <c r="B88" s="2" t="s">
        <v>210</v>
      </c>
      <c r="C88" s="2" t="s">
        <v>211</v>
      </c>
      <c r="D88" s="4">
        <v>3.0999999999999999E-3</v>
      </c>
      <c r="E88" s="2">
        <v>6.1000000000000004E-3</v>
      </c>
      <c r="F88">
        <f>[1]!EM_S_VAL_PE_TTM(B88,"2020-10-09")</f>
        <v>141.14798395</v>
      </c>
      <c r="G88">
        <f>[1]!EM_S_VAL_ESTPE_NEW(B88,"2020")</f>
        <v>19.847779356849198</v>
      </c>
      <c r="H88">
        <f>[1]!EM_S_VAL_ESTPE_NEW(B88,"2021")</f>
        <v>11.2270597218901</v>
      </c>
      <c r="I88">
        <f>[1]!EM_S_VAL_ESTPE_NEW(B88,"2022")</f>
        <v>10.1376131602839</v>
      </c>
      <c r="J88">
        <f>D88/F88</f>
        <v>2.1962764987831057E-5</v>
      </c>
      <c r="K88">
        <f>IF(G88, $D88/G88, 0)</f>
        <v>1.5618875765717498E-4</v>
      </c>
      <c r="L88">
        <f>IF(H88, $D88/H88, 0)</f>
        <v>2.7611859888441992E-4</v>
      </c>
      <c r="M88">
        <f>IF(I88, $D88/I88, 0)</f>
        <v>3.0579190101126188E-4</v>
      </c>
    </row>
    <row r="89" spans="1:13" x14ac:dyDescent="0.2">
      <c r="A89" s="3">
        <v>44146</v>
      </c>
      <c r="B89" s="2" t="s">
        <v>626</v>
      </c>
      <c r="C89" s="2" t="s">
        <v>627</v>
      </c>
      <c r="D89" s="4">
        <v>3.0000000000000001E-3</v>
      </c>
      <c r="E89" s="2">
        <v>-1.24E-2</v>
      </c>
      <c r="F89">
        <f>[1]!EM_S_VAL_PE_TTM(B89,"2020-10-09")</f>
        <v>13.32585048</v>
      </c>
      <c r="G89">
        <f>[1]!EM_S_VAL_ESTPE_NEW(B89,"2020")</f>
        <v>12.7102654359011</v>
      </c>
      <c r="H89">
        <f>[1]!EM_S_VAL_ESTPE_NEW(B89,"2021")</f>
        <v>10.9567698697519</v>
      </c>
      <c r="I89">
        <f>[1]!EM_S_VAL_ESTPE_NEW(B89,"2022")</f>
        <v>9.4017304910291202</v>
      </c>
      <c r="J89">
        <f>D89/F89</f>
        <v>2.251263440560531E-4</v>
      </c>
      <c r="K89">
        <f>IF(G89, $D89/G89, 0)</f>
        <v>2.3602968916182305E-4</v>
      </c>
      <c r="L89">
        <f>IF(H89, $D89/H89, 0)</f>
        <v>2.7380332302880892E-4</v>
      </c>
      <c r="M89">
        <f>IF(I89, $D89/I89, 0)</f>
        <v>3.1909019332797506E-4</v>
      </c>
    </row>
    <row r="90" spans="1:13" x14ac:dyDescent="0.2">
      <c r="A90" s="3">
        <v>44146</v>
      </c>
      <c r="B90" s="2" t="s">
        <v>181</v>
      </c>
      <c r="C90" s="2" t="s">
        <v>182</v>
      </c>
      <c r="D90" s="4">
        <v>3.0000000000000001E-3</v>
      </c>
      <c r="E90" s="2">
        <v>-1.2E-2</v>
      </c>
      <c r="F90">
        <f>[1]!EM_S_VAL_PE_TTM(B90,"2020-10-09")</f>
        <v>84.246697409999996</v>
      </c>
      <c r="G90">
        <f>[1]!EM_S_VAL_ESTPE_NEW(B90,"2020")</f>
        <v>71.537830198700306</v>
      </c>
      <c r="H90">
        <f>[1]!EM_S_VAL_ESTPE_NEW(B90,"2021")</f>
        <v>58.992859120911099</v>
      </c>
      <c r="I90">
        <f>[1]!EM_S_VAL_ESTPE_NEW(B90,"2022")</f>
        <v>48.658279089943001</v>
      </c>
      <c r="J90">
        <f>D90/F90</f>
        <v>3.5609704501531037E-5</v>
      </c>
      <c r="K90">
        <f>IF(G90, $D90/G90, 0)</f>
        <v>4.1935853962404687E-5</v>
      </c>
      <c r="L90">
        <f>IF(H90, $D90/H90, 0)</f>
        <v>5.0853612533870138E-5</v>
      </c>
      <c r="M90">
        <f>IF(I90, $D90/I90, 0)</f>
        <v>6.1654461606720881E-5</v>
      </c>
    </row>
    <row r="91" spans="1:13" x14ac:dyDescent="0.2">
      <c r="A91" s="3">
        <v>44146</v>
      </c>
      <c r="B91" s="2" t="s">
        <v>285</v>
      </c>
      <c r="C91" s="2" t="s">
        <v>286</v>
      </c>
      <c r="D91" s="4">
        <v>3.0000000000000001E-3</v>
      </c>
      <c r="E91" s="2">
        <v>1.6000000000000001E-3</v>
      </c>
      <c r="F91">
        <f>[1]!EM_S_VAL_PE_TTM(B91,"2020-10-09")</f>
        <v>20.560997130000001</v>
      </c>
      <c r="G91">
        <f>[1]!EM_S_VAL_ESTPE_NEW(B91,"2020")</f>
        <v>20.8786531895087</v>
      </c>
      <c r="H91">
        <f>[1]!EM_S_VAL_ESTPE_NEW(B91,"2021")</f>
        <v>17.8182492990586</v>
      </c>
      <c r="I91">
        <f>[1]!EM_S_VAL_ESTPE_NEW(B91,"2022")</f>
        <v>15.2903300853364</v>
      </c>
      <c r="J91">
        <f>D91/F91</f>
        <v>1.4590732059501047E-4</v>
      </c>
      <c r="K91">
        <f>IF(G91, $D91/G91, 0)</f>
        <v>1.436874291061776E-4</v>
      </c>
      <c r="L91">
        <f>IF(H91, $D91/H91, 0)</f>
        <v>1.6836670930171015E-4</v>
      </c>
      <c r="M91">
        <f>IF(I91, $D91/I91, 0)</f>
        <v>1.9620243534683625E-4</v>
      </c>
    </row>
    <row r="92" spans="1:13" x14ac:dyDescent="0.2">
      <c r="A92" s="3">
        <v>44146</v>
      </c>
      <c r="B92" s="2" t="s">
        <v>330</v>
      </c>
      <c r="C92" s="2" t="s">
        <v>331</v>
      </c>
      <c r="D92" s="4">
        <v>3.0000000000000001E-3</v>
      </c>
      <c r="E92" s="2">
        <v>-5.7999999999999996E-3</v>
      </c>
      <c r="F92">
        <f>[1]!EM_S_VAL_PE_TTM(B92,"2020-10-09")</f>
        <v>18.31960024</v>
      </c>
      <c r="G92">
        <f>[1]!EM_S_VAL_ESTPE_NEW(B92,"2020")</f>
        <v>21.030816028407301</v>
      </c>
      <c r="H92">
        <f>[1]!EM_S_VAL_ESTPE_NEW(B92,"2021")</f>
        <v>16.009903381912899</v>
      </c>
      <c r="I92">
        <f>[1]!EM_S_VAL_ESTPE_NEW(B92,"2022")</f>
        <v>14.104686453216701</v>
      </c>
      <c r="J92">
        <f>D92/F92</f>
        <v>1.6375903189468289E-4</v>
      </c>
      <c r="K92">
        <f>IF(G92, $D92/G92, 0)</f>
        <v>1.4264781718159489E-4</v>
      </c>
      <c r="L92">
        <f>IF(H92, $D92/H92, 0)</f>
        <v>1.8738401653249412E-4</v>
      </c>
      <c r="M92">
        <f>IF(I92, $D92/I92, 0)</f>
        <v>2.1269526337579968E-4</v>
      </c>
    </row>
    <row r="93" spans="1:13" x14ac:dyDescent="0.2">
      <c r="A93" s="3">
        <v>44146</v>
      </c>
      <c r="B93" s="2" t="s">
        <v>614</v>
      </c>
      <c r="C93" s="2" t="s">
        <v>615</v>
      </c>
      <c r="D93" s="4">
        <v>2.8999999999999998E-3</v>
      </c>
      <c r="E93" s="2">
        <v>-3.5000000000000001E-3</v>
      </c>
      <c r="F93">
        <f>[1]!EM_S_VAL_PE_TTM(B93,"2020-10-09")</f>
        <v>30.30869277</v>
      </c>
      <c r="G93">
        <f>[1]!EM_S_VAL_ESTPE_NEW(B93,"2020")</f>
        <v>27.667474053888</v>
      </c>
      <c r="H93">
        <f>[1]!EM_S_VAL_ESTPE_NEW(B93,"2021")</f>
        <v>24.526800719079301</v>
      </c>
      <c r="I93">
        <f>[1]!EM_S_VAL_ESTPE_NEW(B93,"2022")</f>
        <v>21.767907021705</v>
      </c>
      <c r="J93">
        <f>D93/F93</f>
        <v>9.5682120704013445E-5</v>
      </c>
      <c r="K93">
        <f>IF(G93, $D93/G93, 0)</f>
        <v>1.048162182912565E-4</v>
      </c>
      <c r="L93">
        <f>IF(H93, $D93/H93, 0)</f>
        <v>1.1823800556850047E-4</v>
      </c>
      <c r="M93">
        <f>IF(I93, $D93/I93, 0)</f>
        <v>1.3322364879215904E-4</v>
      </c>
    </row>
    <row r="94" spans="1:13" x14ac:dyDescent="0.2">
      <c r="A94" s="3">
        <v>44146</v>
      </c>
      <c r="B94" s="2" t="s">
        <v>60</v>
      </c>
      <c r="C94" s="2" t="s">
        <v>16</v>
      </c>
      <c r="D94" s="4">
        <v>2.8E-3</v>
      </c>
      <c r="E94" s="2">
        <v>-5.9999999999999995E-4</v>
      </c>
      <c r="F94">
        <f>[1]!EM_S_VAL_PE_TTM(B94,"2020-10-09")</f>
        <v>30.030241719999999</v>
      </c>
      <c r="G94">
        <f>[1]!EM_S_VAL_ESTPE_NEW(B94,"2020")</f>
        <v>26.146733736041401</v>
      </c>
      <c r="H94">
        <f>[1]!EM_S_VAL_ESTPE_NEW(B94,"2021")</f>
        <v>22.761117895483601</v>
      </c>
      <c r="I94">
        <f>[1]!EM_S_VAL_ESTPE_NEW(B94,"2022")</f>
        <v>20.032671874791198</v>
      </c>
      <c r="J94">
        <f>D94/F94</f>
        <v>9.3239342730139035E-5</v>
      </c>
      <c r="K94">
        <f>IF(G94, $D94/G94, 0)</f>
        <v>1.0708794560218435E-4</v>
      </c>
      <c r="L94">
        <f>IF(H94, $D94/H94, 0)</f>
        <v>1.230168049239617E-4</v>
      </c>
      <c r="M94">
        <f>IF(I94, $D94/I94, 0)</f>
        <v>1.3977166987512416E-4</v>
      </c>
    </row>
    <row r="95" spans="1:13" x14ac:dyDescent="0.2">
      <c r="A95" s="3">
        <v>44146</v>
      </c>
      <c r="B95" s="2" t="s">
        <v>68</v>
      </c>
      <c r="C95" s="2" t="s">
        <v>69</v>
      </c>
      <c r="D95" s="4">
        <v>2.8E-3</v>
      </c>
      <c r="E95" s="2">
        <v>-1.2999999999999999E-2</v>
      </c>
      <c r="F95">
        <f>[1]!EM_S_VAL_PE_TTM(B95,"2020-10-09")</f>
        <v>86.883913250000006</v>
      </c>
      <c r="G95">
        <f>[1]!EM_S_VAL_ESTPE_NEW(B95,"2020")</f>
        <v>50.200020941628097</v>
      </c>
      <c r="H95">
        <f>[1]!EM_S_VAL_ESTPE_NEW(B95,"2021")</f>
        <v>42.370516662697597</v>
      </c>
      <c r="I95">
        <f>[1]!EM_S_VAL_ESTPE_NEW(B95,"2022")</f>
        <v>35.908110005729398</v>
      </c>
      <c r="J95">
        <f>D95/F95</f>
        <v>3.2226909392804082E-5</v>
      </c>
      <c r="K95">
        <f>IF(G95, $D95/G95, 0)</f>
        <v>5.5776869162182266E-5</v>
      </c>
      <c r="L95">
        <f>IF(H95, $D95/H95, 0)</f>
        <v>6.6083687916533725E-5</v>
      </c>
      <c r="M95">
        <f>IF(I95, $D95/I95, 0)</f>
        <v>7.7976813582035916E-5</v>
      </c>
    </row>
    <row r="96" spans="1:13" x14ac:dyDescent="0.2">
      <c r="A96" s="3">
        <v>44146</v>
      </c>
      <c r="B96" s="2" t="s">
        <v>434</v>
      </c>
      <c r="C96" s="2" t="s">
        <v>435</v>
      </c>
      <c r="D96" s="4">
        <v>2.8E-3</v>
      </c>
      <c r="E96" s="2">
        <v>3.2000000000000002E-3</v>
      </c>
      <c r="F96">
        <f>[1]!EM_S_VAL_PE_TTM(B96,"2020-10-09")</f>
        <v>16.069541470000001</v>
      </c>
      <c r="G96">
        <f>[1]!EM_S_VAL_ESTPE_NEW(B96,"2020")</f>
        <v>13.260875619102</v>
      </c>
      <c r="H96">
        <f>[1]!EM_S_VAL_ESTPE_NEW(B96,"2021")</f>
        <v>10.8786712671843</v>
      </c>
      <c r="I96">
        <f>[1]!EM_S_VAL_ESTPE_NEW(B96,"2022")</f>
        <v>8.7509728647998895</v>
      </c>
      <c r="J96">
        <f>D96/F96</f>
        <v>1.7424268173595869E-4</v>
      </c>
      <c r="K96">
        <f>IF(G96, $D96/G96, 0)</f>
        <v>2.1114744459005871E-4</v>
      </c>
      <c r="L96">
        <f>IF(H96, $D96/H96, 0)</f>
        <v>2.5738437454638863E-4</v>
      </c>
      <c r="M96">
        <f>IF(I96, $D96/I96, 0)</f>
        <v>3.1996442489986264E-4</v>
      </c>
    </row>
    <row r="97" spans="1:13" x14ac:dyDescent="0.2">
      <c r="A97" s="3">
        <v>44146</v>
      </c>
      <c r="B97" s="2" t="s">
        <v>610</v>
      </c>
      <c r="C97" s="2" t="s">
        <v>31</v>
      </c>
      <c r="D97" s="4">
        <v>2.7000000000000001E-3</v>
      </c>
      <c r="E97" s="2">
        <v>-4.1000000000000003E-3</v>
      </c>
      <c r="F97">
        <f>[1]!EM_S_VAL_PE_TTM(B97,"2020-10-09")</f>
        <v>20.623099360000001</v>
      </c>
      <c r="G97">
        <f>[1]!EM_S_VAL_ESTPE_NEW(B97,"2020")</f>
        <v>0</v>
      </c>
      <c r="H97">
        <f>[1]!EM_S_VAL_ESTPE_NEW(B97,"2021")</f>
        <v>0</v>
      </c>
      <c r="I97">
        <f>[1]!EM_S_VAL_ESTPE_NEW(B97,"2022")</f>
        <v>0</v>
      </c>
      <c r="J97">
        <f>D97/F97</f>
        <v>1.3092115558715903E-4</v>
      </c>
      <c r="K97">
        <f>IF(G97, $D97/G97, 0)</f>
        <v>0</v>
      </c>
      <c r="L97">
        <f>IF(H97, $D97/H97, 0)</f>
        <v>0</v>
      </c>
      <c r="M97">
        <f>IF(I97, $D97/I97, 0)</f>
        <v>0</v>
      </c>
    </row>
    <row r="98" spans="1:13" x14ac:dyDescent="0.2">
      <c r="A98" s="3">
        <v>44146</v>
      </c>
      <c r="B98" s="2" t="s">
        <v>78</v>
      </c>
      <c r="C98" s="2" t="s">
        <v>79</v>
      </c>
      <c r="D98" s="4">
        <v>2.7000000000000001E-3</v>
      </c>
      <c r="E98" s="2">
        <v>-1.04E-2</v>
      </c>
      <c r="F98">
        <f>[1]!EM_S_VAL_PE_TTM(B98,"2020-10-09")</f>
        <v>62.376136469999999</v>
      </c>
      <c r="G98">
        <f>[1]!EM_S_VAL_ESTPE_NEW(B98,"2020")</f>
        <v>60.3243243798047</v>
      </c>
      <c r="H98">
        <f>[1]!EM_S_VAL_ESTPE_NEW(B98,"2021")</f>
        <v>48.139428933108199</v>
      </c>
      <c r="I98">
        <f>[1]!EM_S_VAL_ESTPE_NEW(B98,"2022")</f>
        <v>41.166748811860202</v>
      </c>
      <c r="J98">
        <f>D98/F98</f>
        <v>4.3285784481034247E-5</v>
      </c>
      <c r="K98">
        <f>IF(G98, $D98/G98, 0)</f>
        <v>4.4758064474964973E-5</v>
      </c>
      <c r="L98">
        <f>IF(H98, $D98/H98, 0)</f>
        <v>5.6087079964155076E-5</v>
      </c>
      <c r="M98">
        <f>IF(I98, $D98/I98, 0)</f>
        <v>6.5586913660330788E-5</v>
      </c>
    </row>
    <row r="99" spans="1:13" x14ac:dyDescent="0.2">
      <c r="A99" s="3">
        <v>44146</v>
      </c>
      <c r="B99" s="2" t="s">
        <v>102</v>
      </c>
      <c r="C99" s="2" t="s">
        <v>103</v>
      </c>
      <c r="D99" s="4">
        <v>2.7000000000000001E-3</v>
      </c>
      <c r="E99" s="2">
        <v>-3.3999999999999998E-3</v>
      </c>
      <c r="F99">
        <f>[1]!EM_S_VAL_PE_TTM(B99,"2020-10-09")</f>
        <v>45.913782640000001</v>
      </c>
      <c r="G99">
        <f>[1]!EM_S_VAL_ESTPE_NEW(B99,"2020")</f>
        <v>36.212565781031799</v>
      </c>
      <c r="H99">
        <f>[1]!EM_S_VAL_ESTPE_NEW(B99,"2021")</f>
        <v>28.668261165006601</v>
      </c>
      <c r="I99">
        <f>[1]!EM_S_VAL_ESTPE_NEW(B99,"2022")</f>
        <v>25.173527642565801</v>
      </c>
      <c r="J99">
        <f>D99/F99</f>
        <v>5.880587145629263E-5</v>
      </c>
      <c r="K99">
        <f>IF(G99, $D99/G99, 0)</f>
        <v>7.4559754100999502E-5</v>
      </c>
      <c r="L99">
        <f>IF(H99, $D99/H99, 0)</f>
        <v>9.4180807983419194E-5</v>
      </c>
      <c r="M99">
        <f>IF(I99, $D99/I99, 0)</f>
        <v>1.0725552804266426E-4</v>
      </c>
    </row>
    <row r="100" spans="1:13" x14ac:dyDescent="0.2">
      <c r="A100" s="3">
        <v>44146</v>
      </c>
      <c r="B100" s="2" t="s">
        <v>106</v>
      </c>
      <c r="C100" s="2" t="s">
        <v>107</v>
      </c>
      <c r="D100" s="4">
        <v>2.7000000000000001E-3</v>
      </c>
      <c r="E100" s="2">
        <v>-2.2100000000000002E-2</v>
      </c>
      <c r="F100">
        <f>[1]!EM_S_VAL_PE_TTM(B100,"2020-10-09")</f>
        <v>220.136786</v>
      </c>
      <c r="G100">
        <f>[1]!EM_S_VAL_ESTPE_NEW(B100,"2020")</f>
        <v>187.88922453703501</v>
      </c>
      <c r="H100">
        <f>[1]!EM_S_VAL_ESTPE_NEW(B100,"2021")</f>
        <v>128.19620723372299</v>
      </c>
      <c r="I100">
        <f>[1]!EM_S_VAL_ESTPE_NEW(B100,"2022")</f>
        <v>91.928987876770094</v>
      </c>
      <c r="J100">
        <f>D100/F100</f>
        <v>1.2265101390187463E-5</v>
      </c>
      <c r="K100">
        <f>IF(G100, $D100/G100, 0)</f>
        <v>1.437016947966487E-5</v>
      </c>
      <c r="L100">
        <f>IF(H100, $D100/H100, 0)</f>
        <v>2.106146553210776E-5</v>
      </c>
      <c r="M100">
        <f>IF(I100, $D100/I100, 0)</f>
        <v>2.9370496318520592E-5</v>
      </c>
    </row>
    <row r="101" spans="1:13" x14ac:dyDescent="0.2">
      <c r="A101" s="3">
        <v>44146</v>
      </c>
      <c r="B101" s="2" t="s">
        <v>120</v>
      </c>
      <c r="C101" s="2" t="s">
        <v>121</v>
      </c>
      <c r="D101" s="4">
        <v>2.7000000000000001E-3</v>
      </c>
      <c r="E101" s="2">
        <v>-1E-4</v>
      </c>
      <c r="F101">
        <f>[1]!EM_S_VAL_PE_TTM(B101,"2020-10-09")</f>
        <v>28.881247479999999</v>
      </c>
      <c r="G101">
        <f>[1]!EM_S_VAL_ESTPE_NEW(B101,"2020")</f>
        <v>21.352726932305899</v>
      </c>
      <c r="H101">
        <f>[1]!EM_S_VAL_ESTPE_NEW(B101,"2021")</f>
        <v>15.062231796396199</v>
      </c>
      <c r="I101">
        <f>[1]!EM_S_VAL_ESTPE_NEW(B101,"2022")</f>
        <v>11.3114201573394</v>
      </c>
      <c r="J101">
        <f>D101/F101</f>
        <v>9.3486266542666674E-5</v>
      </c>
      <c r="K101">
        <f>IF(G101, $D101/G101, 0)</f>
        <v>1.2644754969984645E-4</v>
      </c>
      <c r="L101">
        <f>IF(H101, $D101/H101, 0)</f>
        <v>1.7925630387961524E-4</v>
      </c>
      <c r="M101">
        <f>IF(I101, $D101/I101, 0)</f>
        <v>2.386968181221797E-4</v>
      </c>
    </row>
    <row r="102" spans="1:13" x14ac:dyDescent="0.2">
      <c r="A102" s="3">
        <v>44146</v>
      </c>
      <c r="B102" s="2" t="s">
        <v>270</v>
      </c>
      <c r="C102" s="2" t="s">
        <v>271</v>
      </c>
      <c r="D102" s="4">
        <v>2.7000000000000001E-3</v>
      </c>
      <c r="E102" s="2">
        <v>5.4000000000000003E-3</v>
      </c>
      <c r="F102">
        <f>[1]!EM_S_VAL_PE_TTM(B102,"2020-10-09")</f>
        <v>11.65742004</v>
      </c>
      <c r="G102">
        <f>[1]!EM_S_VAL_ESTPE_NEW(B102,"2020")</f>
        <v>12.8335785869152</v>
      </c>
      <c r="H102">
        <f>[1]!EM_S_VAL_ESTPE_NEW(B102,"2021")</f>
        <v>10.9615519338012</v>
      </c>
      <c r="I102">
        <f>[1]!EM_S_VAL_ESTPE_NEW(B102,"2022")</f>
        <v>9.8257083826528593</v>
      </c>
      <c r="J102">
        <f>D102/F102</f>
        <v>2.3161213979898764E-4</v>
      </c>
      <c r="K102">
        <f>IF(G102, $D102/G102, 0)</f>
        <v>2.1038558978030131E-4</v>
      </c>
      <c r="L102">
        <f>IF(H102, $D102/H102, 0)</f>
        <v>2.463154867399972E-4</v>
      </c>
      <c r="M102">
        <f>IF(I102, $D102/I102, 0)</f>
        <v>2.7478934798907831E-4</v>
      </c>
    </row>
    <row r="103" spans="1:13" x14ac:dyDescent="0.2">
      <c r="A103" s="3">
        <v>44146</v>
      </c>
      <c r="B103" s="2" t="s">
        <v>374</v>
      </c>
      <c r="C103" s="2" t="s">
        <v>375</v>
      </c>
      <c r="D103" s="4">
        <v>2.7000000000000001E-3</v>
      </c>
      <c r="E103" s="2">
        <v>3.3999999999999998E-3</v>
      </c>
      <c r="F103">
        <f>[1]!EM_S_VAL_PE_TTM(B103,"2020-10-09")</f>
        <v>6.1782127400000002</v>
      </c>
      <c r="G103">
        <f>[1]!EM_S_VAL_ESTPE_NEW(B103,"2020")</f>
        <v>6.3088698659356801</v>
      </c>
      <c r="H103">
        <f>[1]!EM_S_VAL_ESTPE_NEW(B103,"2021")</f>
        <v>5.6649834978054896</v>
      </c>
      <c r="I103">
        <f>[1]!EM_S_VAL_ESTPE_NEW(B103,"2022")</f>
        <v>5.1030159491692002</v>
      </c>
      <c r="J103">
        <f>D103/F103</f>
        <v>4.3701959023185078E-4</v>
      </c>
      <c r="K103">
        <f>IF(G103, $D103/G103, 0)</f>
        <v>4.2796888466165218E-4</v>
      </c>
      <c r="L103">
        <f>IF(H103, $D103/H103, 0)</f>
        <v>4.7661215624828044E-4</v>
      </c>
      <c r="M103">
        <f>IF(I103, $D103/I103, 0)</f>
        <v>5.2909887542867181E-4</v>
      </c>
    </row>
    <row r="104" spans="1:13" x14ac:dyDescent="0.2">
      <c r="A104" s="3">
        <v>44146</v>
      </c>
      <c r="B104" s="2" t="s">
        <v>65</v>
      </c>
      <c r="C104" s="2" t="s">
        <v>66</v>
      </c>
      <c r="D104" s="4">
        <v>2.5999999999999999E-3</v>
      </c>
      <c r="E104" s="2">
        <v>4.4999999999999997E-3</v>
      </c>
      <c r="F104">
        <f>[1]!EM_S_VAL_PE_TTM(B104,"2020-10-09")</f>
        <v>9.9815686899999996</v>
      </c>
      <c r="G104">
        <f>[1]!EM_S_VAL_ESTPE_NEW(B104,"2020")</f>
        <v>6.8229139229378504</v>
      </c>
      <c r="H104">
        <f>[1]!EM_S_VAL_ESTPE_NEW(B104,"2021")</f>
        <v>5.94950028465201</v>
      </c>
      <c r="I104">
        <f>[1]!EM_S_VAL_ESTPE_NEW(B104,"2022")</f>
        <v>5.1971830191769799</v>
      </c>
      <c r="J104">
        <f>D104/F104</f>
        <v>2.6048009894524907E-4</v>
      </c>
      <c r="K104">
        <f>IF(G104, $D104/G104, 0)</f>
        <v>3.8106885553093373E-4</v>
      </c>
      <c r="L104">
        <f>IF(H104, $D104/H104, 0)</f>
        <v>4.3701149266388772E-4</v>
      </c>
      <c r="M104">
        <f>IF(I104, $D104/I104, 0)</f>
        <v>5.0027101035432324E-4</v>
      </c>
    </row>
    <row r="105" spans="1:13" x14ac:dyDescent="0.2">
      <c r="A105" s="3">
        <v>44146</v>
      </c>
      <c r="B105" s="2" t="s">
        <v>652</v>
      </c>
      <c r="C105" s="2" t="s">
        <v>653</v>
      </c>
      <c r="D105" s="4">
        <v>2.5999999999999999E-3</v>
      </c>
      <c r="E105" s="2">
        <v>2.5999999999999999E-3</v>
      </c>
      <c r="F105">
        <f>[1]!EM_S_VAL_PE_TTM(B105,"2020-10-09")</f>
        <v>28.735501979999999</v>
      </c>
      <c r="G105">
        <f>[1]!EM_S_VAL_ESTPE_NEW(B105,"2020")</f>
        <v>23.868106460260201</v>
      </c>
      <c r="H105">
        <f>[1]!EM_S_VAL_ESTPE_NEW(B105,"2021")</f>
        <v>19.030345381474401</v>
      </c>
      <c r="I105">
        <f>[1]!EM_S_VAL_ESTPE_NEW(B105,"2022")</f>
        <v>15.3365003891998</v>
      </c>
      <c r="J105">
        <f>D105/F105</f>
        <v>9.0480409975423714E-5</v>
      </c>
      <c r="K105">
        <f>IF(G105, $D105/G105, 0)</f>
        <v>1.0893197599604035E-4</v>
      </c>
      <c r="L105">
        <f>IF(H105, $D105/H105, 0)</f>
        <v>1.3662389977068097E-4</v>
      </c>
      <c r="M105">
        <f>IF(I105, $D105/I105, 0)</f>
        <v>1.6953020141615617E-4</v>
      </c>
    </row>
    <row r="106" spans="1:13" x14ac:dyDescent="0.2">
      <c r="A106" s="3">
        <v>44146</v>
      </c>
      <c r="B106" s="2" t="s">
        <v>305</v>
      </c>
      <c r="C106" s="2" t="s">
        <v>306</v>
      </c>
      <c r="D106" s="4">
        <v>2.5999999999999999E-3</v>
      </c>
      <c r="E106" s="2">
        <v>-2.3999999999999998E-3</v>
      </c>
      <c r="F106">
        <f>[1]!EM_S_VAL_PE_TTM(B106,"2020-10-09")</f>
        <v>60.42791089</v>
      </c>
      <c r="G106">
        <f>[1]!EM_S_VAL_ESTPE_NEW(B106,"2020")</f>
        <v>40.4510730789547</v>
      </c>
      <c r="H106">
        <f>[1]!EM_S_VAL_ESTPE_NEW(B106,"2021")</f>
        <v>29.443380231881498</v>
      </c>
      <c r="I106">
        <f>[1]!EM_S_VAL_ESTPE_NEW(B106,"2022")</f>
        <v>25.506689866170401</v>
      </c>
      <c r="J106">
        <f>D106/F106</f>
        <v>4.3026475046157269E-5</v>
      </c>
      <c r="K106">
        <f>IF(G106, $D106/G106, 0)</f>
        <v>6.4275179917357749E-5</v>
      </c>
      <c r="L106">
        <f>IF(H106, $D106/H106, 0)</f>
        <v>8.8305078408922004E-5</v>
      </c>
      <c r="M106">
        <f>IF(I106, $D106/I106, 0)</f>
        <v>1.0193404215293289E-4</v>
      </c>
    </row>
    <row r="107" spans="1:13" x14ac:dyDescent="0.2">
      <c r="A107" s="3">
        <v>44146</v>
      </c>
      <c r="B107" s="2" t="s">
        <v>81</v>
      </c>
      <c r="C107" s="2" t="s">
        <v>82</v>
      </c>
      <c r="D107" s="4">
        <v>2.5000000000000001E-3</v>
      </c>
      <c r="E107" s="2">
        <v>-1.0200000000000001E-2</v>
      </c>
      <c r="F107">
        <f>[1]!EM_S_VAL_PE_TTM(B107,"2020-10-09")</f>
        <v>72.311482690000005</v>
      </c>
      <c r="G107">
        <f>[1]!EM_S_VAL_ESTPE_NEW(B107,"2020")</f>
        <v>50.507025106367799</v>
      </c>
      <c r="H107">
        <f>[1]!EM_S_VAL_ESTPE_NEW(B107,"2021")</f>
        <v>34.758548053497599</v>
      </c>
      <c r="I107">
        <f>[1]!EM_S_VAL_ESTPE_NEW(B107,"2022")</f>
        <v>27.214565811411099</v>
      </c>
      <c r="J107">
        <f>D107/F107</f>
        <v>3.4572655780237879E-5</v>
      </c>
      <c r="K107">
        <f>IF(G107, $D107/G107, 0)</f>
        <v>4.9498064768910856E-5</v>
      </c>
      <c r="L107">
        <f>IF(H107, $D107/H107, 0)</f>
        <v>7.1924753477970322E-5</v>
      </c>
      <c r="M107">
        <f>IF(I107, $D107/I107, 0)</f>
        <v>9.18625715847999E-5</v>
      </c>
    </row>
    <row r="108" spans="1:13" x14ac:dyDescent="0.2">
      <c r="A108" s="3">
        <v>44146</v>
      </c>
      <c r="B108" s="2" t="s">
        <v>183</v>
      </c>
      <c r="C108" s="2" t="s">
        <v>184</v>
      </c>
      <c r="D108" s="4">
        <v>2.5000000000000001E-3</v>
      </c>
      <c r="E108" s="2">
        <v>-4.7999999999999996E-3</v>
      </c>
      <c r="F108">
        <f>[1]!EM_S_VAL_PE_TTM(B108,"2020-10-09")</f>
        <v>34.543124480000003</v>
      </c>
      <c r="G108">
        <f>[1]!EM_S_VAL_ESTPE_NEW(B108,"2020")</f>
        <v>31.035152855224801</v>
      </c>
      <c r="H108">
        <f>[1]!EM_S_VAL_ESTPE_NEW(B108,"2021")</f>
        <v>24.045321683469801</v>
      </c>
      <c r="I108">
        <f>[1]!EM_S_VAL_ESTPE_NEW(B108,"2022")</f>
        <v>19.776421495931199</v>
      </c>
      <c r="J108">
        <f>D108/F108</f>
        <v>7.2373302578562798E-5</v>
      </c>
      <c r="K108">
        <f>IF(G108, $D108/G108, 0)</f>
        <v>8.0553816237419383E-5</v>
      </c>
      <c r="L108">
        <f>IF(H108, $D108/H108, 0)</f>
        <v>1.039703287362818E-4</v>
      </c>
      <c r="M108">
        <f>IF(I108, $D108/I108, 0)</f>
        <v>1.2641316329722998E-4</v>
      </c>
    </row>
    <row r="109" spans="1:13" x14ac:dyDescent="0.2">
      <c r="A109" s="3">
        <v>44146</v>
      </c>
      <c r="B109" s="2" t="s">
        <v>440</v>
      </c>
      <c r="C109" s="2" t="s">
        <v>441</v>
      </c>
      <c r="D109" s="4">
        <v>2.5000000000000001E-3</v>
      </c>
      <c r="E109" s="2">
        <v>8.3000000000000001E-3</v>
      </c>
      <c r="F109">
        <f>[1]!EM_S_VAL_PE_TTM(B109,"2020-10-09")</f>
        <v>5.3962635299999997</v>
      </c>
      <c r="G109">
        <f>[1]!EM_S_VAL_ESTPE_NEW(B109,"2020")</f>
        <v>5.4615603671011703</v>
      </c>
      <c r="H109">
        <f>[1]!EM_S_VAL_ESTPE_NEW(B109,"2021")</f>
        <v>4.9050229156769403</v>
      </c>
      <c r="I109">
        <f>[1]!EM_S_VAL_ESTPE_NEW(B109,"2022")</f>
        <v>4.4486513060224002</v>
      </c>
      <c r="J109">
        <f>D109/F109</f>
        <v>4.6328352685177335E-4</v>
      </c>
      <c r="K109">
        <f>IF(G109, $D109/G109, 0)</f>
        <v>4.5774464291546848E-4</v>
      </c>
      <c r="L109">
        <f>IF(H109, $D109/H109, 0)</f>
        <v>5.0968161474021902E-4</v>
      </c>
      <c r="M109">
        <f>IF(I109, $D109/I109, 0)</f>
        <v>5.619680725741762E-4</v>
      </c>
    </row>
    <row r="110" spans="1:13" x14ac:dyDescent="0.2">
      <c r="A110" s="3">
        <v>44146</v>
      </c>
      <c r="B110" s="2" t="s">
        <v>510</v>
      </c>
      <c r="C110" s="2" t="s">
        <v>511</v>
      </c>
      <c r="D110" s="4">
        <v>2.5000000000000001E-3</v>
      </c>
      <c r="E110" s="2">
        <v>4.8999999999999998E-3</v>
      </c>
      <c r="F110">
        <f>[1]!EM_S_VAL_PE_TTM(B110,"2020-10-09")</f>
        <v>6.1361215900000001</v>
      </c>
      <c r="G110">
        <f>[1]!EM_S_VAL_ESTPE_NEW(B110,"2020")</f>
        <v>6.5450261307808404</v>
      </c>
      <c r="H110">
        <f>[1]!EM_S_VAL_ESTPE_NEW(B110,"2021")</f>
        <v>6.0749430226382799</v>
      </c>
      <c r="I110">
        <f>[1]!EM_S_VAL_ESTPE_NEW(B110,"2022")</f>
        <v>5.6057475978617699</v>
      </c>
      <c r="J110">
        <f>D110/F110</f>
        <v>4.0742347806051215E-4</v>
      </c>
      <c r="K110">
        <f>IF(G110, $D110/G110, 0)</f>
        <v>3.8196944520093809E-4</v>
      </c>
      <c r="L110">
        <f>IF(H110, $D110/H110, 0)</f>
        <v>4.1152649344755138E-4</v>
      </c>
      <c r="M110">
        <f>IF(I110, $D110/I110, 0)</f>
        <v>4.459708462353154E-4</v>
      </c>
    </row>
    <row r="111" spans="1:13" x14ac:dyDescent="0.2">
      <c r="A111" s="3">
        <v>44146</v>
      </c>
      <c r="B111" s="2" t="s">
        <v>93</v>
      </c>
      <c r="C111" s="2" t="s">
        <v>637</v>
      </c>
      <c r="D111" s="4">
        <v>2.3999999999999998E-3</v>
      </c>
      <c r="E111" s="2">
        <v>-4.4000000000000003E-3</v>
      </c>
      <c r="F111">
        <f>[1]!EM_S_VAL_PE_TTM(B111,"2020-10-09")</f>
        <v>18.81664567</v>
      </c>
      <c r="G111">
        <f>[1]!EM_S_VAL_ESTPE_NEW(B111,"2020")</f>
        <v>17.8761434253814</v>
      </c>
      <c r="H111">
        <f>[1]!EM_S_VAL_ESTPE_NEW(B111,"2021")</f>
        <v>15.085931958775101</v>
      </c>
      <c r="I111">
        <f>[1]!EM_S_VAL_ESTPE_NEW(B111,"2022")</f>
        <v>12.547180625428499</v>
      </c>
      <c r="J111">
        <f>D111/F111</f>
        <v>1.2754664365213609E-4</v>
      </c>
      <c r="K111">
        <f>IF(G111, $D111/G111, 0)</f>
        <v>1.3425714612427898E-4</v>
      </c>
      <c r="L111">
        <f>IF(H111, $D111/H111, 0)</f>
        <v>1.5908861358770622E-4</v>
      </c>
      <c r="M111">
        <f>IF(I111, $D111/I111, 0)</f>
        <v>1.9127803063072882E-4</v>
      </c>
    </row>
    <row r="112" spans="1:13" x14ac:dyDescent="0.2">
      <c r="A112" s="3">
        <v>44146</v>
      </c>
      <c r="B112" s="2" t="s">
        <v>332</v>
      </c>
      <c r="C112" s="2" t="s">
        <v>333</v>
      </c>
      <c r="D112" s="4">
        <v>2.3999999999999998E-3</v>
      </c>
      <c r="E112" s="2">
        <v>-1.43E-2</v>
      </c>
      <c r="F112">
        <f>[1]!EM_S_VAL_PE_TTM(B112,"2020-10-09")</f>
        <v>54.670573619999999</v>
      </c>
      <c r="G112">
        <f>[1]!EM_S_VAL_ESTPE_NEW(B112,"2020")</f>
        <v>40.540112195044202</v>
      </c>
      <c r="H112">
        <f>[1]!EM_S_VAL_ESTPE_NEW(B112,"2021")</f>
        <v>29.113784898127399</v>
      </c>
      <c r="I112">
        <f>[1]!EM_S_VAL_ESTPE_NEW(B112,"2022")</f>
        <v>23.408580716062598</v>
      </c>
      <c r="J112">
        <f>D112/F112</f>
        <v>4.3899301600194181E-5</v>
      </c>
      <c r="K112">
        <f>IF(G112, $D112/G112, 0)</f>
        <v>5.9200625505259116E-5</v>
      </c>
      <c r="L112">
        <f>IF(H112, $D112/H112, 0)</f>
        <v>8.2435176614716551E-5</v>
      </c>
      <c r="M112">
        <f>IF(I112, $D112/I112, 0)</f>
        <v>1.0252650637435518E-4</v>
      </c>
    </row>
    <row r="113" spans="1:13" x14ac:dyDescent="0.2">
      <c r="A113" s="3">
        <v>44146</v>
      </c>
      <c r="B113" s="2" t="s">
        <v>171</v>
      </c>
      <c r="C113" s="2" t="s">
        <v>172</v>
      </c>
      <c r="D113" s="4">
        <v>2.3E-3</v>
      </c>
      <c r="E113" s="2">
        <v>-1.8100000000000002E-2</v>
      </c>
      <c r="F113">
        <f>[1]!EM_S_VAL_PE_TTM(B113,"2020-10-09")</f>
        <v>57.010918230000001</v>
      </c>
      <c r="G113">
        <f>[1]!EM_S_VAL_ESTPE_NEW(B113,"2020")</f>
        <v>34.8038632877157</v>
      </c>
      <c r="H113">
        <f>[1]!EM_S_VAL_ESTPE_NEW(B113,"2021")</f>
        <v>24.206130243624798</v>
      </c>
      <c r="I113">
        <f>[1]!EM_S_VAL_ESTPE_NEW(B113,"2022")</f>
        <v>19.108811831636199</v>
      </c>
      <c r="J113">
        <f>D113/F113</f>
        <v>4.0343149547619557E-5</v>
      </c>
      <c r="K113">
        <f>IF(G113, $D113/G113, 0)</f>
        <v>6.6084617704259378E-5</v>
      </c>
      <c r="L113">
        <f>IF(H113, $D113/H113, 0)</f>
        <v>9.5017252937641862E-5</v>
      </c>
      <c r="M113">
        <f>IF(I113, $D113/I113, 0)</f>
        <v>1.2036331825677209E-4</v>
      </c>
    </row>
    <row r="114" spans="1:13" x14ac:dyDescent="0.2">
      <c r="A114" s="3">
        <v>44146</v>
      </c>
      <c r="B114" s="2" t="s">
        <v>235</v>
      </c>
      <c r="C114" s="2" t="s">
        <v>236</v>
      </c>
      <c r="D114" s="4">
        <v>2.3E-3</v>
      </c>
      <c r="E114" s="2">
        <v>-8.5000000000000006E-3</v>
      </c>
      <c r="F114">
        <f>[1]!EM_S_VAL_PE_TTM(B114,"2020-10-09")</f>
        <v>27.543280719999998</v>
      </c>
      <c r="G114">
        <f>[1]!EM_S_VAL_ESTPE_NEW(B114,"2020")</f>
        <v>25.5482882848193</v>
      </c>
      <c r="H114">
        <f>[1]!EM_S_VAL_ESTPE_NEW(B114,"2021")</f>
        <v>21.899609757273499</v>
      </c>
      <c r="I114">
        <f>[1]!EM_S_VAL_ESTPE_NEW(B114,"2022")</f>
        <v>18.343210829639901</v>
      </c>
      <c r="J114">
        <f>D114/F114</f>
        <v>8.3504939857433218E-5</v>
      </c>
      <c r="K114">
        <f>IF(G114, $D114/G114, 0)</f>
        <v>9.0025600711835221E-5</v>
      </c>
      <c r="L114">
        <f>IF(H114, $D114/H114, 0)</f>
        <v>1.0502470251718084E-4</v>
      </c>
      <c r="M114">
        <f>IF(I114, $D114/I114, 0)</f>
        <v>1.253869903890295E-4</v>
      </c>
    </row>
    <row r="115" spans="1:13" x14ac:dyDescent="0.2">
      <c r="A115" s="3">
        <v>44146</v>
      </c>
      <c r="B115" s="2" t="s">
        <v>360</v>
      </c>
      <c r="C115" s="2" t="s">
        <v>361</v>
      </c>
      <c r="D115" s="4">
        <v>2.3E-3</v>
      </c>
      <c r="E115" s="2">
        <v>-1.6000000000000001E-3</v>
      </c>
      <c r="F115">
        <f>[1]!EM_S_VAL_PE_TTM(B115,"2020-10-09")</f>
        <v>28.696612269999999</v>
      </c>
      <c r="G115">
        <f>[1]!EM_S_VAL_ESTPE_NEW(B115,"2020")</f>
        <v>24.204146329214399</v>
      </c>
      <c r="H115">
        <f>[1]!EM_S_VAL_ESTPE_NEW(B115,"2021")</f>
        <v>20.639347065681701</v>
      </c>
      <c r="I115">
        <f>[1]!EM_S_VAL_ESTPE_NEW(B115,"2022")</f>
        <v>16.402948928479201</v>
      </c>
      <c r="J115">
        <f>D115/F115</f>
        <v>8.0148833540343199E-5</v>
      </c>
      <c r="K115">
        <f>IF(G115, $D115/G115, 0)</f>
        <v>9.5025041111402496E-5</v>
      </c>
      <c r="L115">
        <f>IF(H115, $D115/H115, 0)</f>
        <v>1.1143763379144634E-4</v>
      </c>
      <c r="M115">
        <f>IF(I115, $D115/I115, 0)</f>
        <v>1.4021868933620122E-4</v>
      </c>
    </row>
    <row r="116" spans="1:13" x14ac:dyDescent="0.2">
      <c r="A116" s="3">
        <v>44146</v>
      </c>
      <c r="B116" s="2" t="s">
        <v>438</v>
      </c>
      <c r="C116" s="2" t="s">
        <v>439</v>
      </c>
      <c r="D116" s="4">
        <v>2.3E-3</v>
      </c>
      <c r="E116" s="2">
        <v>-1.2999999999999999E-3</v>
      </c>
      <c r="F116">
        <f>[1]!EM_S_VAL_PE_TTM(B116,"2020-10-09")</f>
        <v>27.458802890000001</v>
      </c>
      <c r="G116">
        <f>[1]!EM_S_VAL_ESTPE_NEW(B116,"2020")</f>
        <v>17.9642282963461</v>
      </c>
      <c r="H116">
        <f>[1]!EM_S_VAL_ESTPE_NEW(B116,"2021")</f>
        <v>15.731896493668399</v>
      </c>
      <c r="I116">
        <f>[1]!EM_S_VAL_ESTPE_NEW(B116,"2022")</f>
        <v>13.9121090104081</v>
      </c>
      <c r="J116">
        <f>D116/F116</f>
        <v>8.3761845307452141E-5</v>
      </c>
      <c r="K116">
        <f>IF(G116, $D116/G116, 0)</f>
        <v>1.2803221836519505E-4</v>
      </c>
      <c r="L116">
        <f>IF(H116, $D116/H116, 0)</f>
        <v>1.4619979230893608E-4</v>
      </c>
      <c r="M116">
        <f>IF(I116, $D116/I116, 0)</f>
        <v>1.6532360393951021E-4</v>
      </c>
    </row>
    <row r="117" spans="1:13" x14ac:dyDescent="0.2">
      <c r="A117" s="3">
        <v>44146</v>
      </c>
      <c r="B117" s="2" t="s">
        <v>488</v>
      </c>
      <c r="C117" s="2" t="s">
        <v>489</v>
      </c>
      <c r="D117" s="4">
        <v>2.3E-3</v>
      </c>
      <c r="E117" s="2">
        <v>3.8E-3</v>
      </c>
      <c r="F117">
        <f>[1]!EM_S_VAL_PE_TTM(B117,"2020-10-09")</f>
        <v>-59.382248279999999</v>
      </c>
      <c r="G117">
        <f>[1]!EM_S_VAL_ESTPE_NEW(B117,"2020")</f>
        <v>58.7888660892568</v>
      </c>
      <c r="H117">
        <f>[1]!EM_S_VAL_ESTPE_NEW(B117,"2021")</f>
        <v>18.006120399871602</v>
      </c>
      <c r="I117">
        <f>[1]!EM_S_VAL_ESTPE_NEW(B117,"2022")</f>
        <v>13.4536741637395</v>
      </c>
      <c r="J117">
        <f>D117/F117</f>
        <v>-3.8732113832319182E-5</v>
      </c>
      <c r="K117">
        <f>IF(G117, $D117/G117, 0)</f>
        <v>3.9123054295825361E-5</v>
      </c>
      <c r="L117">
        <f>IF(H117, $D117/H117, 0)</f>
        <v>1.277343452627586E-4</v>
      </c>
      <c r="M117">
        <f>IF(I117, $D117/I117, 0)</f>
        <v>1.7095701679761108E-4</v>
      </c>
    </row>
    <row r="118" spans="1:13" x14ac:dyDescent="0.2">
      <c r="A118" s="3">
        <v>44146</v>
      </c>
      <c r="B118" s="2" t="s">
        <v>506</v>
      </c>
      <c r="C118" s="2" t="s">
        <v>507</v>
      </c>
      <c r="D118" s="4">
        <v>2.3E-3</v>
      </c>
      <c r="E118" s="2">
        <v>-2.1100000000000001E-2</v>
      </c>
      <c r="F118">
        <f>[1]!EM_S_VAL_PE_TTM(B118,"2020-10-09")</f>
        <v>11.093119489999999</v>
      </c>
      <c r="G118">
        <f>[1]!EM_S_VAL_ESTPE_NEW(B118,"2020")</f>
        <v>16.3862853044396</v>
      </c>
      <c r="H118">
        <f>[1]!EM_S_VAL_ESTPE_NEW(B118,"2021")</f>
        <v>13.279501151439799</v>
      </c>
      <c r="I118">
        <f>[1]!EM_S_VAL_ESTPE_NEW(B118,"2022")</f>
        <v>13.012607883013599</v>
      </c>
      <c r="J118">
        <f>D118/F118</f>
        <v>2.0733572752672116E-4</v>
      </c>
      <c r="K118">
        <f>IF(G118, $D118/G118, 0)</f>
        <v>1.403612812341826E-4</v>
      </c>
      <c r="L118">
        <f>IF(H118, $D118/H118, 0)</f>
        <v>1.7319927712424859E-4</v>
      </c>
      <c r="M118">
        <f>IF(I118, $D118/I118, 0)</f>
        <v>1.7675165659931816E-4</v>
      </c>
    </row>
    <row r="119" spans="1:13" x14ac:dyDescent="0.2">
      <c r="A119" s="3">
        <v>44146</v>
      </c>
      <c r="B119" s="2" t="s">
        <v>609</v>
      </c>
      <c r="C119" s="2" t="s">
        <v>13</v>
      </c>
      <c r="D119" s="4">
        <v>2.2000000000000001E-3</v>
      </c>
      <c r="E119" s="2">
        <v>6.7999999999999996E-3</v>
      </c>
      <c r="F119">
        <f>[1]!EM_S_VAL_PE_TTM(B119,"2020-10-09")</f>
        <v>11.331853580000001</v>
      </c>
      <c r="G119">
        <f>[1]!EM_S_VAL_ESTPE_NEW(B119,"2020")</f>
        <v>8.9719082629359903</v>
      </c>
      <c r="H119">
        <f>[1]!EM_S_VAL_ESTPE_NEW(B119,"2021")</f>
        <v>7.5511599538658603</v>
      </c>
      <c r="I119">
        <f>[1]!EM_S_VAL_ESTPE_NEW(B119,"2022")</f>
        <v>6.6981233739533996</v>
      </c>
      <c r="J119">
        <f>D119/F119</f>
        <v>1.9414299562455165E-4</v>
      </c>
      <c r="K119">
        <f>IF(G119, $D119/G119, 0)</f>
        <v>2.4520981886188686E-4</v>
      </c>
      <c r="L119">
        <f>IF(H119, $D119/H119, 0)</f>
        <v>2.9134596716809017E-4</v>
      </c>
      <c r="M119">
        <f>IF(I119, $D119/I119, 0)</f>
        <v>3.2845020570313941E-4</v>
      </c>
    </row>
    <row r="120" spans="1:13" x14ac:dyDescent="0.2">
      <c r="A120" s="3">
        <v>44146</v>
      </c>
      <c r="B120" s="2" t="s">
        <v>67</v>
      </c>
      <c r="C120" s="2" t="s">
        <v>633</v>
      </c>
      <c r="D120" s="4">
        <v>2.2000000000000001E-3</v>
      </c>
      <c r="E120" s="2">
        <v>4.8999999999999998E-3</v>
      </c>
      <c r="F120">
        <f>[1]!EM_S_VAL_PE_TTM(B120,"2020-10-09")</f>
        <v>20.247655000000002</v>
      </c>
      <c r="G120">
        <f>[1]!EM_S_VAL_ESTPE_NEW(B120,"2020")</f>
        <v>16.856173689665699</v>
      </c>
      <c r="H120">
        <f>[1]!EM_S_VAL_ESTPE_NEW(B120,"2021")</f>
        <v>14.761988576805599</v>
      </c>
      <c r="I120">
        <f>[1]!EM_S_VAL_ESTPE_NEW(B120,"2022")</f>
        <v>12.998620035432699</v>
      </c>
      <c r="J120">
        <f>D120/F120</f>
        <v>1.0865455777471515E-4</v>
      </c>
      <c r="K120">
        <f>IF(G120, $D120/G120, 0)</f>
        <v>1.3051597832957734E-4</v>
      </c>
      <c r="L120">
        <f>IF(H120, $D120/H120, 0)</f>
        <v>1.4903141189640903E-4</v>
      </c>
      <c r="M120">
        <f>IF(I120, $D120/I120, 0)</f>
        <v>1.6924873517366155E-4</v>
      </c>
    </row>
    <row r="121" spans="1:13" x14ac:dyDescent="0.2">
      <c r="A121" s="3">
        <v>44146</v>
      </c>
      <c r="B121" s="2" t="s">
        <v>140</v>
      </c>
      <c r="C121" s="2" t="s">
        <v>141</v>
      </c>
      <c r="D121" s="4">
        <v>2.2000000000000001E-3</v>
      </c>
      <c r="E121" s="2">
        <v>-2.5999999999999999E-3</v>
      </c>
      <c r="F121">
        <f>[1]!EM_S_VAL_PE_TTM(B121,"2020-10-09")</f>
        <v>24.95480543</v>
      </c>
      <c r="G121">
        <f>[1]!EM_S_VAL_ESTPE_NEW(B121,"2020")</f>
        <v>19.6077814752515</v>
      </c>
      <c r="H121">
        <f>[1]!EM_S_VAL_ESTPE_NEW(B121,"2021")</f>
        <v>16.791996075935099</v>
      </c>
      <c r="I121">
        <f>[1]!EM_S_VAL_ESTPE_NEW(B121,"2022")</f>
        <v>13.559221302637701</v>
      </c>
      <c r="J121">
        <f>D121/F121</f>
        <v>8.8159372998164874E-5</v>
      </c>
      <c r="K121">
        <f>IF(G121, $D121/G121, 0)</f>
        <v>1.1220035284342549E-4</v>
      </c>
      <c r="L121">
        <f>IF(H121, $D121/H121, 0)</f>
        <v>1.310147995539886E-4</v>
      </c>
      <c r="M121">
        <f>IF(I121, $D121/I121, 0)</f>
        <v>1.6225120535292317E-4</v>
      </c>
    </row>
    <row r="122" spans="1:13" x14ac:dyDescent="0.2">
      <c r="A122" s="3">
        <v>44146</v>
      </c>
      <c r="B122" s="2" t="s">
        <v>199</v>
      </c>
      <c r="C122" s="2" t="s">
        <v>650</v>
      </c>
      <c r="D122" s="4">
        <v>2.2000000000000001E-3</v>
      </c>
      <c r="E122" s="2">
        <v>1E-3</v>
      </c>
      <c r="F122">
        <f>[1]!EM_S_VAL_PE_TTM(B122,"2020-10-09")</f>
        <v>4.57922121</v>
      </c>
      <c r="G122">
        <f>[1]!EM_S_VAL_ESTPE_NEW(B122,"2020")</f>
        <v>4.6868040270215401</v>
      </c>
      <c r="H122">
        <f>[1]!EM_S_VAL_ESTPE_NEW(B122,"2021")</f>
        <v>4.4184922670480198</v>
      </c>
      <c r="I122">
        <f>[1]!EM_S_VAL_ESTPE_NEW(B122,"2022")</f>
        <v>4.1250855784212801</v>
      </c>
      <c r="J122">
        <f>D122/F122</f>
        <v>4.8043103818520269E-4</v>
      </c>
      <c r="K122">
        <f>IF(G122, $D122/G122, 0)</f>
        <v>4.6940302758895132E-4</v>
      </c>
      <c r="L122">
        <f>IF(H122, $D122/H122, 0)</f>
        <v>4.9790740076813874E-4</v>
      </c>
      <c r="M122">
        <f>IF(I122, $D122/I122, 0)</f>
        <v>5.3332226887810817E-4</v>
      </c>
    </row>
    <row r="123" spans="1:13" x14ac:dyDescent="0.2">
      <c r="A123" s="3">
        <v>44146</v>
      </c>
      <c r="B123" s="2" t="s">
        <v>350</v>
      </c>
      <c r="C123" s="2" t="s">
        <v>351</v>
      </c>
      <c r="D123" s="4">
        <v>2.2000000000000001E-3</v>
      </c>
      <c r="E123" s="2">
        <v>-3.3999999999999998E-3</v>
      </c>
      <c r="F123">
        <f>[1]!EM_S_VAL_PE_TTM(B123,"2020-10-09")</f>
        <v>95.71168711</v>
      </c>
      <c r="G123">
        <f>[1]!EM_S_VAL_ESTPE_NEW(B123,"2020")</f>
        <v>75.185968741073907</v>
      </c>
      <c r="H123">
        <f>[1]!EM_S_VAL_ESTPE_NEW(B123,"2021")</f>
        <v>62.231258190542597</v>
      </c>
      <c r="I123">
        <f>[1]!EM_S_VAL_ESTPE_NEW(B123,"2022")</f>
        <v>50.923875293477501</v>
      </c>
      <c r="J123">
        <f>D123/F123</f>
        <v>2.2985698679321922E-5</v>
      </c>
      <c r="K123">
        <f>IF(G123, $D123/G123, 0)</f>
        <v>2.9260778797389433E-5</v>
      </c>
      <c r="L123">
        <f>IF(H123, $D123/H123, 0)</f>
        <v>3.5352009005891163E-5</v>
      </c>
      <c r="M123">
        <f>IF(I123, $D123/I123, 0)</f>
        <v>4.3201739602912417E-5</v>
      </c>
    </row>
    <row r="124" spans="1:13" x14ac:dyDescent="0.2">
      <c r="A124" s="3">
        <v>44146</v>
      </c>
      <c r="B124" s="2" t="s">
        <v>372</v>
      </c>
      <c r="C124" s="2" t="s">
        <v>373</v>
      </c>
      <c r="D124" s="4">
        <v>2.2000000000000001E-3</v>
      </c>
      <c r="E124" s="2">
        <v>1E-3</v>
      </c>
      <c r="F124">
        <f>[1]!EM_S_VAL_PE_TTM(B124,"2020-10-09")</f>
        <v>8.5449649300000008</v>
      </c>
      <c r="G124">
        <f>[1]!EM_S_VAL_ESTPE_NEW(B124,"2020")</f>
        <v>8.8478604066928401</v>
      </c>
      <c r="H124">
        <f>[1]!EM_S_VAL_ESTPE_NEW(B124,"2021")</f>
        <v>7.2889601300203299</v>
      </c>
      <c r="I124">
        <f>[1]!EM_S_VAL_ESTPE_NEW(B124,"2022")</f>
        <v>7.0892772199245497</v>
      </c>
      <c r="J124">
        <f>D124/F124</f>
        <v>2.5746155988026976E-4</v>
      </c>
      <c r="K124">
        <f>IF(G124, $D124/G124, 0)</f>
        <v>2.4864768417185253E-4</v>
      </c>
      <c r="L124">
        <f>IF(H124, $D124/H124, 0)</f>
        <v>3.0182631826165086E-4</v>
      </c>
      <c r="M124">
        <f>IF(I124, $D124/I124, 0)</f>
        <v>3.1032782775328041E-4</v>
      </c>
    </row>
    <row r="125" spans="1:13" x14ac:dyDescent="0.2">
      <c r="A125" s="3">
        <v>44146</v>
      </c>
      <c r="B125" s="2" t="s">
        <v>406</v>
      </c>
      <c r="C125" s="2" t="s">
        <v>407</v>
      </c>
      <c r="D125" s="4">
        <v>2.2000000000000001E-3</v>
      </c>
      <c r="E125" s="2">
        <v>6.7999999999999996E-3</v>
      </c>
      <c r="F125">
        <f>[1]!EM_S_VAL_PE_TTM(B125,"2020-10-09")</f>
        <v>5.6387164099999998</v>
      </c>
      <c r="G125">
        <f>[1]!EM_S_VAL_ESTPE_NEW(B125,"2020")</f>
        <v>5.1491130680608697</v>
      </c>
      <c r="H125">
        <f>[1]!EM_S_VAL_ESTPE_NEW(B125,"2021")</f>
        <v>4.6294995498879699</v>
      </c>
      <c r="I125">
        <f>[1]!EM_S_VAL_ESTPE_NEW(B125,"2022")</f>
        <v>4.1872204440352601</v>
      </c>
      <c r="J125">
        <f>D125/F125</f>
        <v>3.9015971721833767E-4</v>
      </c>
      <c r="K125">
        <f>IF(G125, $D125/G125, 0)</f>
        <v>4.2725804831248522E-4</v>
      </c>
      <c r="L125">
        <f>IF(H125, $D125/H125, 0)</f>
        <v>4.7521335217609823E-4</v>
      </c>
      <c r="M125">
        <f>IF(I125, $D125/I125, 0)</f>
        <v>5.2540821038785373E-4</v>
      </c>
    </row>
    <row r="126" spans="1:13" x14ac:dyDescent="0.2">
      <c r="A126" s="3">
        <v>44146</v>
      </c>
      <c r="B126" s="2" t="s">
        <v>415</v>
      </c>
      <c r="C126" s="2" t="s">
        <v>416</v>
      </c>
      <c r="D126" s="4">
        <v>2.2000000000000001E-3</v>
      </c>
      <c r="E126" s="2">
        <v>5.4000000000000003E-3</v>
      </c>
      <c r="F126">
        <f>[1]!EM_S_VAL_PE_TTM(B126,"2020-10-09")</f>
        <v>8.2727304900000007</v>
      </c>
      <c r="G126">
        <f>[1]!EM_S_VAL_ESTPE_NEW(B126,"2020")</f>
        <v>7.5424072840477496</v>
      </c>
      <c r="H126">
        <f>[1]!EM_S_VAL_ESTPE_NEW(B126,"2021")</f>
        <v>8.5023777561116596</v>
      </c>
      <c r="I126">
        <f>[1]!EM_S_VAL_ESTPE_NEW(B126,"2022")</f>
        <v>8.0766610689683294</v>
      </c>
      <c r="J126">
        <f>D126/F126</f>
        <v>2.6593396251205567E-4</v>
      </c>
      <c r="K126">
        <f>IF(G126, $D126/G126, 0)</f>
        <v>2.9168406281281274E-4</v>
      </c>
      <c r="L126">
        <f>IF(H126, $D126/H126, 0)</f>
        <v>2.5875114739739728E-4</v>
      </c>
      <c r="M126">
        <f>IF(I126, $D126/I126, 0)</f>
        <v>2.7238978845512166E-4</v>
      </c>
    </row>
    <row r="127" spans="1:13" x14ac:dyDescent="0.2">
      <c r="A127" s="3">
        <v>44146</v>
      </c>
      <c r="B127" s="2" t="s">
        <v>516</v>
      </c>
      <c r="C127" s="2" t="s">
        <v>517</v>
      </c>
      <c r="D127" s="4">
        <v>2.2000000000000001E-3</v>
      </c>
      <c r="E127" s="2">
        <v>1.5E-3</v>
      </c>
      <c r="F127">
        <f>[1]!EM_S_VAL_PE_TTM(B127,"2020-10-09")</f>
        <v>-170.70737736999999</v>
      </c>
      <c r="G127">
        <f>[1]!EM_S_VAL_ESTPE_NEW(B127,"2020")</f>
        <v>0</v>
      </c>
      <c r="H127">
        <f>[1]!EM_S_VAL_ESTPE_NEW(B127,"2021")</f>
        <v>0</v>
      </c>
      <c r="I127">
        <f>[1]!EM_S_VAL_ESTPE_NEW(B127,"2022")</f>
        <v>0</v>
      </c>
      <c r="J127">
        <f>D127/F127</f>
        <v>-1.2887550812942351E-5</v>
      </c>
      <c r="K127">
        <f>IF(G127, $D127/G127, 0)</f>
        <v>0</v>
      </c>
      <c r="L127">
        <f>IF(H127, $D127/H127, 0)</f>
        <v>0</v>
      </c>
      <c r="M127">
        <f>IF(I127, $D127/I127, 0)</f>
        <v>0</v>
      </c>
    </row>
    <row r="128" spans="1:13" x14ac:dyDescent="0.2">
      <c r="A128" s="3">
        <v>44146</v>
      </c>
      <c r="B128" s="2" t="s">
        <v>537</v>
      </c>
      <c r="C128" s="2" t="s">
        <v>665</v>
      </c>
      <c r="D128" s="4">
        <v>2.2000000000000001E-3</v>
      </c>
      <c r="E128" s="2">
        <v>-2.1999999999999999E-2</v>
      </c>
      <c r="F128">
        <f>[1]!EM_S_VAL_PE_TTM(B128,"2020-10-09")</f>
        <v>114.14835372</v>
      </c>
      <c r="G128">
        <f>[1]!EM_S_VAL_ESTPE_NEW(B128,"2020")</f>
        <v>73.414761389672094</v>
      </c>
      <c r="H128">
        <f>[1]!EM_S_VAL_ESTPE_NEW(B128,"2021")</f>
        <v>52.064561566382103</v>
      </c>
      <c r="I128">
        <f>[1]!EM_S_VAL_ESTPE_NEW(B128,"2022")</f>
        <v>40.941375446483597</v>
      </c>
      <c r="J128">
        <f>D128/F128</f>
        <v>1.9273164511828934E-5</v>
      </c>
      <c r="K128">
        <f>IF(G128, $D128/G128, 0)</f>
        <v>2.9966725469865704E-5</v>
      </c>
      <c r="L128">
        <f>IF(H128, $D128/H128, 0)</f>
        <v>4.2255229542171581E-5</v>
      </c>
      <c r="M128">
        <f>IF(I128, $D128/I128, 0)</f>
        <v>5.3735371027671599E-5</v>
      </c>
    </row>
    <row r="129" spans="1:13" x14ac:dyDescent="0.2">
      <c r="A129" s="3">
        <v>44146</v>
      </c>
      <c r="B129" s="2" t="s">
        <v>36</v>
      </c>
      <c r="C129" s="2" t="s">
        <v>37</v>
      </c>
      <c r="D129" s="4">
        <v>2.0999999999999999E-3</v>
      </c>
      <c r="E129" s="2">
        <v>-5.7000000000000002E-3</v>
      </c>
      <c r="F129">
        <f>[1]!EM_S_VAL_PE_TTM(B129,"2020-10-09")</f>
        <v>31.172012079999998</v>
      </c>
      <c r="G129">
        <f>[1]!EM_S_VAL_ESTPE_NEW(B129,"2020")</f>
        <v>17.209019276317399</v>
      </c>
      <c r="H129">
        <f>[1]!EM_S_VAL_ESTPE_NEW(B129,"2021")</f>
        <v>16.789703754578301</v>
      </c>
      <c r="I129">
        <f>[1]!EM_S_VAL_ESTPE_NEW(B129,"2022")</f>
        <v>14.125588935010001</v>
      </c>
      <c r="J129">
        <f>D129/F129</f>
        <v>6.7368124797672667E-5</v>
      </c>
      <c r="K129">
        <f>IF(G129, $D129/G129, 0)</f>
        <v>1.2202903409434637E-4</v>
      </c>
      <c r="L129">
        <f>IF(H129, $D129/H129, 0)</f>
        <v>1.2507665594917725E-4</v>
      </c>
      <c r="M129">
        <f>IF(I129, $D129/I129, 0)</f>
        <v>1.4866636779973047E-4</v>
      </c>
    </row>
    <row r="130" spans="1:13" x14ac:dyDescent="0.2">
      <c r="A130" s="3">
        <v>44146</v>
      </c>
      <c r="B130" s="2" t="s">
        <v>634</v>
      </c>
      <c r="C130" s="2" t="s">
        <v>70</v>
      </c>
      <c r="D130" s="4">
        <v>2.0999999999999999E-3</v>
      </c>
      <c r="E130" s="2">
        <v>-8.6999999999999994E-3</v>
      </c>
      <c r="F130">
        <f>[1]!EM_S_VAL_PE_TTM(B130,"2020-10-09")</f>
        <v>41.4379092</v>
      </c>
      <c r="G130">
        <f>[1]!EM_S_VAL_ESTPE_NEW(B130,"2020")</f>
        <v>35.143607739285201</v>
      </c>
      <c r="H130">
        <f>[1]!EM_S_VAL_ESTPE_NEW(B130,"2021")</f>
        <v>26.8491030319591</v>
      </c>
      <c r="I130">
        <f>[1]!EM_S_VAL_ESTPE_NEW(B130,"2022")</f>
        <v>22.938098328549</v>
      </c>
      <c r="J130">
        <f>D130/F130</f>
        <v>5.0678232578394659E-5</v>
      </c>
      <c r="K130">
        <f>IF(G130, $D130/G130, 0)</f>
        <v>5.9754821291512416E-5</v>
      </c>
      <c r="L130">
        <f>IF(H130, $D130/H130, 0)</f>
        <v>7.8214903399205629E-5</v>
      </c>
      <c r="M130">
        <f>IF(I130, $D130/I130, 0)</f>
        <v>9.1550745398380202E-5</v>
      </c>
    </row>
    <row r="131" spans="1:13" x14ac:dyDescent="0.2">
      <c r="A131" s="3">
        <v>44146</v>
      </c>
      <c r="B131" s="2" t="s">
        <v>124</v>
      </c>
      <c r="C131" s="2" t="s">
        <v>125</v>
      </c>
      <c r="D131" s="4">
        <v>2.0999999999999999E-3</v>
      </c>
      <c r="E131" s="2">
        <v>-7.4999999999999997E-3</v>
      </c>
      <c r="F131">
        <f>[1]!EM_S_VAL_PE_TTM(B131,"2020-10-09")</f>
        <v>31.705436389999999</v>
      </c>
      <c r="G131">
        <f>[1]!EM_S_VAL_ESTPE_NEW(B131,"2020")</f>
        <v>20.240404331051501</v>
      </c>
      <c r="H131">
        <f>[1]!EM_S_VAL_ESTPE_NEW(B131,"2021")</f>
        <v>16.832579636523199</v>
      </c>
      <c r="I131">
        <f>[1]!EM_S_VAL_ESTPE_NEW(B131,"2022")</f>
        <v>14.2546353222039</v>
      </c>
      <c r="J131">
        <f>D131/F131</f>
        <v>6.6234697865957991E-5</v>
      </c>
      <c r="K131">
        <f>IF(G131, $D131/G131, 0)</f>
        <v>1.0375286805799218E-4</v>
      </c>
      <c r="L131">
        <f>IF(H131, $D131/H131, 0)</f>
        <v>1.2475806117343038E-4</v>
      </c>
      <c r="M131">
        <f>IF(I131, $D131/I131, 0)</f>
        <v>1.473204997906127E-4</v>
      </c>
    </row>
    <row r="132" spans="1:13" x14ac:dyDescent="0.2">
      <c r="A132" s="3">
        <v>44146</v>
      </c>
      <c r="B132" s="2" t="s">
        <v>157</v>
      </c>
      <c r="C132" s="2" t="s">
        <v>158</v>
      </c>
      <c r="D132" s="4">
        <v>2.0999999999999999E-3</v>
      </c>
      <c r="E132" s="2">
        <v>5.0000000000000001E-4</v>
      </c>
      <c r="F132">
        <f>[1]!EM_S_VAL_PE_TTM(B132,"2020-10-09")</f>
        <v>35.843114040000003</v>
      </c>
      <c r="G132">
        <f>[1]!EM_S_VAL_ESTPE_NEW(B132,"2020")</f>
        <v>24.929626418653399</v>
      </c>
      <c r="H132">
        <f>[1]!EM_S_VAL_ESTPE_NEW(B132,"2021")</f>
        <v>19.5495285658947</v>
      </c>
      <c r="I132">
        <f>[1]!EM_S_VAL_ESTPE_NEW(B132,"2022")</f>
        <v>15.3684714676717</v>
      </c>
      <c r="J132">
        <f>D132/F132</f>
        <v>5.858865939093499E-5</v>
      </c>
      <c r="K132">
        <f>IF(G132, $D132/G132, 0)</f>
        <v>8.4237122720326495E-5</v>
      </c>
      <c r="L132">
        <f>IF(H132, $D132/H132, 0)</f>
        <v>1.074194701381993E-4</v>
      </c>
      <c r="M132">
        <f>IF(I132, $D132/I132, 0)</f>
        <v>1.3664338736727645E-4</v>
      </c>
    </row>
    <row r="133" spans="1:13" x14ac:dyDescent="0.2">
      <c r="A133" s="3">
        <v>44146</v>
      </c>
      <c r="B133" s="2" t="s">
        <v>272</v>
      </c>
      <c r="C133" s="2" t="s">
        <v>273</v>
      </c>
      <c r="D133" s="4">
        <v>2.0999999999999999E-3</v>
      </c>
      <c r="E133" s="2">
        <v>-5.9999999999999995E-4</v>
      </c>
      <c r="F133">
        <f>[1]!EM_S_VAL_PE_TTM(B133,"2020-10-09")</f>
        <v>9.4580082399999998</v>
      </c>
      <c r="G133">
        <f>[1]!EM_S_VAL_ESTPE_NEW(B133,"2020")</f>
        <v>10.293240611986301</v>
      </c>
      <c r="H133">
        <f>[1]!EM_S_VAL_ESTPE_NEW(B133,"2021")</f>
        <v>8.9385099542988495</v>
      </c>
      <c r="I133">
        <f>[1]!EM_S_VAL_ESTPE_NEW(B133,"2022")</f>
        <v>7.9007100145230398</v>
      </c>
      <c r="J133">
        <f>D133/F133</f>
        <v>2.2203406327334728E-4</v>
      </c>
      <c r="K133">
        <f>IF(G133, $D133/G133, 0)</f>
        <v>2.0401738181021303E-4</v>
      </c>
      <c r="L133">
        <f>IF(H133, $D133/H133, 0)</f>
        <v>2.3493848647447493E-4</v>
      </c>
      <c r="M133">
        <f>IF(I133, $D133/I133, 0)</f>
        <v>2.6579889606627655E-4</v>
      </c>
    </row>
    <row r="134" spans="1:13" x14ac:dyDescent="0.2">
      <c r="A134" s="3">
        <v>44146</v>
      </c>
      <c r="B134" s="2" t="s">
        <v>474</v>
      </c>
      <c r="C134" s="2" t="s">
        <v>475</v>
      </c>
      <c r="D134" s="4">
        <v>2.0999999999999999E-3</v>
      </c>
      <c r="E134" s="2">
        <v>-5.1000000000000004E-3</v>
      </c>
      <c r="F134">
        <f>[1]!EM_S_VAL_PE_TTM(B134,"2020-10-09")</f>
        <v>91.321596959999994</v>
      </c>
      <c r="G134">
        <f>[1]!EM_S_VAL_ESTPE_NEW(B134,"2020")</f>
        <v>20.186478806573</v>
      </c>
      <c r="H134">
        <f>[1]!EM_S_VAL_ESTPE_NEW(B134,"2021")</f>
        <v>17.209277807535202</v>
      </c>
      <c r="I134">
        <f>[1]!EM_S_VAL_ESTPE_NEW(B134,"2022")</f>
        <v>15.099988648708999</v>
      </c>
      <c r="J134">
        <f>D134/F134</f>
        <v>2.2995655681753202E-5</v>
      </c>
      <c r="K134">
        <f>IF(G134, $D134/G134, 0)</f>
        <v>1.0403003020597186E-4</v>
      </c>
      <c r="L134">
        <f>IF(H134, $D134/H134, 0)</f>
        <v>1.2202720087884805E-4</v>
      </c>
      <c r="M134">
        <f>IF(I134, $D134/I134, 0)</f>
        <v>1.3907295222897689E-4</v>
      </c>
    </row>
    <row r="135" spans="1:13" x14ac:dyDescent="0.2">
      <c r="A135" s="3">
        <v>44146</v>
      </c>
      <c r="B135" s="2" t="s">
        <v>502</v>
      </c>
      <c r="C135" s="2" t="s">
        <v>503</v>
      </c>
      <c r="D135" s="4">
        <v>2.0999999999999999E-3</v>
      </c>
      <c r="E135" s="2">
        <v>-4.8999999999999998E-3</v>
      </c>
      <c r="F135">
        <f>[1]!EM_S_VAL_PE_TTM(B135,"2020-10-09")</f>
        <v>79.273131930000005</v>
      </c>
      <c r="G135">
        <f>[1]!EM_S_VAL_ESTPE_NEW(B135,"2020")</f>
        <v>0</v>
      </c>
      <c r="H135">
        <f>[1]!EM_S_VAL_ESTPE_NEW(B135,"2021")</f>
        <v>0</v>
      </c>
      <c r="I135">
        <f>[1]!EM_S_VAL_ESTPE_NEW(B135,"2022")</f>
        <v>0</v>
      </c>
      <c r="J135">
        <f>D135/F135</f>
        <v>2.6490690463123724E-5</v>
      </c>
      <c r="K135">
        <f>IF(G135, $D135/G135, 0)</f>
        <v>0</v>
      </c>
      <c r="L135">
        <f>IF(H135, $D135/H135, 0)</f>
        <v>0</v>
      </c>
      <c r="M135">
        <f>IF(I135, $D135/I135, 0)</f>
        <v>0</v>
      </c>
    </row>
    <row r="136" spans="1:13" x14ac:dyDescent="0.2">
      <c r="A136" s="3">
        <v>44146</v>
      </c>
      <c r="B136" s="2" t="s">
        <v>524</v>
      </c>
      <c r="C136" s="2" t="s">
        <v>525</v>
      </c>
      <c r="D136" s="4">
        <v>2.0999999999999999E-3</v>
      </c>
      <c r="E136" s="2">
        <v>-4.4000000000000003E-3</v>
      </c>
      <c r="F136">
        <f>[1]!EM_S_VAL_PE_TTM(B136,"2020-10-09")</f>
        <v>79.038185290000001</v>
      </c>
      <c r="G136">
        <f>[1]!EM_S_VAL_ESTPE_NEW(B136,"2020")</f>
        <v>67.372721096557697</v>
      </c>
      <c r="H136">
        <f>[1]!EM_S_VAL_ESTPE_NEW(B136,"2021")</f>
        <v>51.8121812015142</v>
      </c>
      <c r="I136">
        <f>[1]!EM_S_VAL_ESTPE_NEW(B136,"2022")</f>
        <v>40.444821377305402</v>
      </c>
      <c r="J136">
        <f>D136/F136</f>
        <v>2.6569435928910353E-5</v>
      </c>
      <c r="K136">
        <f>IF(G136, $D136/G136, 0)</f>
        <v>3.1169885464330695E-5</v>
      </c>
      <c r="L136">
        <f>IF(H136, $D136/H136, 0)</f>
        <v>4.0531009336056053E-5</v>
      </c>
      <c r="M136">
        <f>IF(I136, $D136/I136, 0)</f>
        <v>5.1922593016528002E-5</v>
      </c>
    </row>
    <row r="137" spans="1:13" x14ac:dyDescent="0.2">
      <c r="A137" s="3">
        <v>44146</v>
      </c>
      <c r="B137" s="2" t="s">
        <v>71</v>
      </c>
      <c r="C137" s="2" t="s">
        <v>72</v>
      </c>
      <c r="D137" s="4">
        <v>2E-3</v>
      </c>
      <c r="E137" s="2">
        <v>-3.8E-3</v>
      </c>
      <c r="F137">
        <f>[1]!EM_S_VAL_PE_TTM(B137,"2020-10-09")</f>
        <v>11.37676563</v>
      </c>
      <c r="G137">
        <f>[1]!EM_S_VAL_ESTPE_NEW(B137,"2020")</f>
        <v>52.685743505721298</v>
      </c>
      <c r="H137">
        <f>[1]!EM_S_VAL_ESTPE_NEW(B137,"2021")</f>
        <v>32.373147070723498</v>
      </c>
      <c r="I137">
        <f>[1]!EM_S_VAL_ESTPE_NEW(B137,"2022")</f>
        <v>19.010009590292899</v>
      </c>
      <c r="J137">
        <f>D137/F137</f>
        <v>1.7579688859249183E-4</v>
      </c>
      <c r="K137">
        <f>IF(G137, $D137/G137, 0)</f>
        <v>3.7960933393353632E-5</v>
      </c>
      <c r="L137">
        <f>IF(H137, $D137/H137, 0)</f>
        <v>6.1779597628575648E-5</v>
      </c>
      <c r="M137">
        <f>IF(I137, $D137/I137, 0)</f>
        <v>1.052077323002121E-4</v>
      </c>
    </row>
    <row r="138" spans="1:13" x14ac:dyDescent="0.2">
      <c r="A138" s="3">
        <v>44146</v>
      </c>
      <c r="B138" s="2" t="s">
        <v>243</v>
      </c>
      <c r="C138" s="2" t="s">
        <v>656</v>
      </c>
      <c r="D138" s="4">
        <v>2E-3</v>
      </c>
      <c r="E138" s="2">
        <v>7.4999999999999997E-3</v>
      </c>
      <c r="F138">
        <f>[1]!EM_S_VAL_PE_TTM(B138,"2020-10-09")</f>
        <v>29.37385463</v>
      </c>
      <c r="G138">
        <f>[1]!EM_S_VAL_ESTPE_NEW(B138,"2020")</f>
        <v>28.9113607530347</v>
      </c>
      <c r="H138">
        <f>[1]!EM_S_VAL_ESTPE_NEW(B138,"2021")</f>
        <v>21.4054766513378</v>
      </c>
      <c r="I138">
        <f>[1]!EM_S_VAL_ESTPE_NEW(B138,"2022")</f>
        <v>17.973982750853398</v>
      </c>
      <c r="J138">
        <f>D138/F138</f>
        <v>6.8087761214606377E-5</v>
      </c>
      <c r="K138">
        <f>IF(G138, $D138/G138, 0)</f>
        <v>6.9176958396538593E-5</v>
      </c>
      <c r="L138">
        <f>IF(H138, $D138/H138, 0)</f>
        <v>9.3434032447719587E-5</v>
      </c>
      <c r="M138">
        <f>IF(I138, $D138/I138, 0)</f>
        <v>1.1127194388261226E-4</v>
      </c>
    </row>
    <row r="139" spans="1:13" x14ac:dyDescent="0.2">
      <c r="A139" s="3">
        <v>44146</v>
      </c>
      <c r="B139" s="2" t="s">
        <v>490</v>
      </c>
      <c r="C139" s="2" t="s">
        <v>491</v>
      </c>
      <c r="D139" s="4">
        <v>2E-3</v>
      </c>
      <c r="E139" s="2">
        <v>2E-3</v>
      </c>
      <c r="F139">
        <f>[1]!EM_S_VAL_PE_TTM(B139,"2020-10-09")</f>
        <v>18.06412641</v>
      </c>
      <c r="G139">
        <f>[1]!EM_S_VAL_ESTPE_NEW(B139,"2020")</f>
        <v>16.208248415412001</v>
      </c>
      <c r="H139">
        <f>[1]!EM_S_VAL_ESTPE_NEW(B139,"2021")</f>
        <v>13.7731215902273</v>
      </c>
      <c r="I139">
        <f>[1]!EM_S_VAL_ESTPE_NEW(B139,"2022")</f>
        <v>11.8650738482609</v>
      </c>
      <c r="J139">
        <f>D139/F139</f>
        <v>1.1071667428616052E-4</v>
      </c>
      <c r="K139">
        <f>IF(G139, $D139/G139, 0)</f>
        <v>1.2339396267509401E-4</v>
      </c>
      <c r="L139">
        <f>IF(H139, $D139/H139, 0)</f>
        <v>1.4521036403389464E-4</v>
      </c>
      <c r="M139">
        <f>IF(I139, $D139/I139, 0)</f>
        <v>1.6856195128470659E-4</v>
      </c>
    </row>
    <row r="140" spans="1:13" x14ac:dyDescent="0.2">
      <c r="A140" s="3">
        <v>44146</v>
      </c>
      <c r="B140" s="2" t="s">
        <v>51</v>
      </c>
      <c r="C140" s="2" t="s">
        <v>52</v>
      </c>
      <c r="D140" s="4">
        <v>1.9E-3</v>
      </c>
      <c r="E140" s="2">
        <v>2.7000000000000001E-3</v>
      </c>
      <c r="F140">
        <f>[1]!EM_S_VAL_PE_TTM(B140,"2020-10-09")</f>
        <v>111.18836525</v>
      </c>
      <c r="G140">
        <f>[1]!EM_S_VAL_ESTPE_NEW(B140,"2020")</f>
        <v>100.91785488100101</v>
      </c>
      <c r="H140">
        <f>[1]!EM_S_VAL_ESTPE_NEW(B140,"2021")</f>
        <v>86.937443994458704</v>
      </c>
      <c r="I140">
        <f>[1]!EM_S_VAL_ESTPE_NEW(B140,"2022")</f>
        <v>78.354255882173405</v>
      </c>
      <c r="J140">
        <f>D140/F140</f>
        <v>1.7088118848837916E-5</v>
      </c>
      <c r="K140">
        <f>IF(G140, $D140/G140, 0)</f>
        <v>1.8827193683817568E-5</v>
      </c>
      <c r="L140">
        <f>IF(H140, $D140/H140, 0)</f>
        <v>2.1854794812245734E-5</v>
      </c>
      <c r="M140">
        <f>IF(I140, $D140/I140, 0)</f>
        <v>2.4248842371206465E-5</v>
      </c>
    </row>
    <row r="141" spans="1:13" x14ac:dyDescent="0.2">
      <c r="A141" s="3">
        <v>44146</v>
      </c>
      <c r="B141" s="2" t="s">
        <v>54</v>
      </c>
      <c r="C141" s="2" t="s">
        <v>55</v>
      </c>
      <c r="D141" s="4">
        <v>1.9E-3</v>
      </c>
      <c r="E141" s="2">
        <v>-2.5999999999999999E-3</v>
      </c>
      <c r="F141">
        <f>[1]!EM_S_VAL_PE_TTM(B141,"2020-10-09")</f>
        <v>29.599024350000001</v>
      </c>
      <c r="G141">
        <f>[1]!EM_S_VAL_ESTPE_NEW(B141,"2020")</f>
        <v>0</v>
      </c>
      <c r="H141">
        <f>[1]!EM_S_VAL_ESTPE_NEW(B141,"2021")</f>
        <v>0</v>
      </c>
      <c r="I141">
        <f>[1]!EM_S_VAL_ESTPE_NEW(B141,"2022")</f>
        <v>0</v>
      </c>
      <c r="J141">
        <f>D141/F141</f>
        <v>6.4191305008335519E-5</v>
      </c>
      <c r="K141">
        <f>IF(G141, $D141/G141, 0)</f>
        <v>0</v>
      </c>
      <c r="L141">
        <f>IF(H141, $D141/H141, 0)</f>
        <v>0</v>
      </c>
      <c r="M141">
        <f>IF(I141, $D141/I141, 0)</f>
        <v>0</v>
      </c>
    </row>
    <row r="142" spans="1:13" x14ac:dyDescent="0.2">
      <c r="A142" s="3">
        <v>44146</v>
      </c>
      <c r="B142" s="2" t="s">
        <v>56</v>
      </c>
      <c r="C142" s="2" t="s">
        <v>628</v>
      </c>
      <c r="D142" s="4">
        <v>1.9E-3</v>
      </c>
      <c r="E142" s="2">
        <v>4.8999999999999998E-3</v>
      </c>
      <c r="F142">
        <f>[1]!EM_S_VAL_PE_TTM(B142,"2020-10-09")</f>
        <v>25.799037250000001</v>
      </c>
      <c r="G142">
        <f>[1]!EM_S_VAL_ESTPE_NEW(B142,"2020")</f>
        <v>24.1226062338514</v>
      </c>
      <c r="H142">
        <f>[1]!EM_S_VAL_ESTPE_NEW(B142,"2021")</f>
        <v>19.6940158198516</v>
      </c>
      <c r="I142">
        <f>[1]!EM_S_VAL_ESTPE_NEW(B142,"2022")</f>
        <v>17.0641612152357</v>
      </c>
      <c r="J142">
        <f>D142/F142</f>
        <v>7.3646159024790738E-5</v>
      </c>
      <c r="K142">
        <f>IF(G142, $D142/G142, 0)</f>
        <v>7.8764291950084503E-5</v>
      </c>
      <c r="L142">
        <f>IF(H142, $D142/H142, 0)</f>
        <v>9.6476006589006443E-5</v>
      </c>
      <c r="M142">
        <f>IF(I142, $D142/I142, 0)</f>
        <v>1.1134447079084023E-4</v>
      </c>
    </row>
    <row r="143" spans="1:13" x14ac:dyDescent="0.2">
      <c r="A143" s="3">
        <v>44146</v>
      </c>
      <c r="B143" s="2" t="s">
        <v>61</v>
      </c>
      <c r="C143" s="2" t="s">
        <v>631</v>
      </c>
      <c r="D143" s="4">
        <v>1.9E-3</v>
      </c>
      <c r="E143" s="2">
        <v>-7.7999999999999996E-3</v>
      </c>
      <c r="F143">
        <f>[1]!EM_S_VAL_PE_TTM(B143,"2020-10-09")</f>
        <v>39.408355309999997</v>
      </c>
      <c r="G143">
        <f>[1]!EM_S_VAL_ESTPE_NEW(B143,"2020")</f>
        <v>30.948921153939999</v>
      </c>
      <c r="H143">
        <f>[1]!EM_S_VAL_ESTPE_NEW(B143,"2021")</f>
        <v>25.0006981993007</v>
      </c>
      <c r="I143">
        <f>[1]!EM_S_VAL_ESTPE_NEW(B143,"2022")</f>
        <v>20.080711173933398</v>
      </c>
      <c r="J143">
        <f>D143/F143</f>
        <v>4.8213125999649849E-5</v>
      </c>
      <c r="K143">
        <f>IF(G143, $D143/G143, 0)</f>
        <v>6.1391477607552E-5</v>
      </c>
      <c r="L143">
        <f>IF(H143, $D143/H143, 0)</f>
        <v>7.5997877533402061E-5</v>
      </c>
      <c r="M143">
        <f>IF(I143, $D143/I143, 0)</f>
        <v>9.4618162850047555E-5</v>
      </c>
    </row>
    <row r="144" spans="1:13" x14ac:dyDescent="0.2">
      <c r="A144" s="3">
        <v>44146</v>
      </c>
      <c r="B144" s="2" t="s">
        <v>76</v>
      </c>
      <c r="C144" s="2" t="s">
        <v>77</v>
      </c>
      <c r="D144" s="4">
        <v>1.9E-3</v>
      </c>
      <c r="E144" s="2">
        <v>-2.3E-3</v>
      </c>
      <c r="F144">
        <f>[1]!EM_S_VAL_PE_TTM(B144,"2020-10-09")</f>
        <v>-34.050312439999999</v>
      </c>
      <c r="G144">
        <f>[1]!EM_S_VAL_ESTPE_NEW(B144,"2020")</f>
        <v>666.10770158442995</v>
      </c>
      <c r="H144">
        <f>[1]!EM_S_VAL_ESTPE_NEW(B144,"2021")</f>
        <v>50.6067131913452</v>
      </c>
      <c r="I144">
        <f>[1]!EM_S_VAL_ESTPE_NEW(B144,"2022")</f>
        <v>38.425007801307402</v>
      </c>
      <c r="J144">
        <f>D144/F144</f>
        <v>-5.5799781671548153E-5</v>
      </c>
      <c r="K144">
        <f>IF(G144, $D144/G144, 0)</f>
        <v>2.8523915809419188E-6</v>
      </c>
      <c r="L144">
        <f>IF(H144, $D144/H144, 0)</f>
        <v>3.7544426029330424E-5</v>
      </c>
      <c r="M144">
        <f>IF(I144, $D144/I144, 0)</f>
        <v>4.944696458683225E-5</v>
      </c>
    </row>
    <row r="145" spans="1:13" x14ac:dyDescent="0.2">
      <c r="A145" s="3">
        <v>44146</v>
      </c>
      <c r="B145" s="2" t="s">
        <v>21</v>
      </c>
      <c r="C145" s="2" t="s">
        <v>91</v>
      </c>
      <c r="D145" s="4">
        <v>1.9E-3</v>
      </c>
      <c r="E145" s="2">
        <v>-3.3E-3</v>
      </c>
      <c r="F145">
        <f>[1]!EM_S_VAL_PE_TTM(B145,"2020-10-09")</f>
        <v>19.507240639999999</v>
      </c>
      <c r="G145">
        <f>[1]!EM_S_VAL_ESTPE_NEW(B145,"2020")</f>
        <v>15.451636847651701</v>
      </c>
      <c r="H145">
        <f>[1]!EM_S_VAL_ESTPE_NEW(B145,"2021")</f>
        <v>12.799342280995999</v>
      </c>
      <c r="I145">
        <f>[1]!EM_S_VAL_ESTPE_NEW(B145,"2022")</f>
        <v>11.6129727972932</v>
      </c>
      <c r="J145">
        <f>D145/F145</f>
        <v>9.7399731467094882E-5</v>
      </c>
      <c r="K145">
        <f>IF(G145, $D145/G145, 0)</f>
        <v>1.229643188442367E-4</v>
      </c>
      <c r="L145">
        <f>IF(H145, $D145/H145, 0)</f>
        <v>1.4844512774856027E-4</v>
      </c>
      <c r="M145">
        <f>IF(I145, $D145/I145, 0)</f>
        <v>1.6361013094277289E-4</v>
      </c>
    </row>
    <row r="146" spans="1:13" x14ac:dyDescent="0.2">
      <c r="A146" s="3">
        <v>44146</v>
      </c>
      <c r="B146" s="2" t="s">
        <v>179</v>
      </c>
      <c r="C146" s="2" t="s">
        <v>180</v>
      </c>
      <c r="D146" s="4">
        <v>1.9E-3</v>
      </c>
      <c r="E146" s="2">
        <v>-5.3E-3</v>
      </c>
      <c r="F146">
        <f>[1]!EM_S_VAL_PE_TTM(B146,"2020-10-09")</f>
        <v>55.537175980000001</v>
      </c>
      <c r="G146">
        <f>[1]!EM_S_VAL_ESTPE_NEW(B146,"2020")</f>
        <v>44.699920981968702</v>
      </c>
      <c r="H146">
        <f>[1]!EM_S_VAL_ESTPE_NEW(B146,"2021")</f>
        <v>34.665810674761403</v>
      </c>
      <c r="I146">
        <f>[1]!EM_S_VAL_ESTPE_NEW(B146,"2022")</f>
        <v>28.8268900121436</v>
      </c>
      <c r="J146">
        <f>D146/F146</f>
        <v>3.4211318211142503E-5</v>
      </c>
      <c r="K146">
        <f>IF(G146, $D146/G146, 0)</f>
        <v>4.2505667980183509E-5</v>
      </c>
      <c r="L146">
        <f>IF(H146, $D146/H146, 0)</f>
        <v>5.4809045656713961E-5</v>
      </c>
      <c r="M146">
        <f>IF(I146, $D146/I146, 0)</f>
        <v>6.591068267161692E-5</v>
      </c>
    </row>
    <row r="147" spans="1:13" x14ac:dyDescent="0.2">
      <c r="A147" s="3">
        <v>44146</v>
      </c>
      <c r="B147" s="2" t="s">
        <v>388</v>
      </c>
      <c r="C147" s="2" t="s">
        <v>389</v>
      </c>
      <c r="D147" s="4">
        <v>1.9E-3</v>
      </c>
      <c r="E147" s="2">
        <v>8.0000000000000002E-3</v>
      </c>
      <c r="F147">
        <f>[1]!EM_S_VAL_PE_TTM(B147,"2020-10-09")</f>
        <v>60.564648159999997</v>
      </c>
      <c r="G147">
        <f>[1]!EM_S_VAL_ESTPE_NEW(B147,"2020")</f>
        <v>59.410334103065203</v>
      </c>
      <c r="H147">
        <f>[1]!EM_S_VAL_ESTPE_NEW(B147,"2021")</f>
        <v>47.946422666170001</v>
      </c>
      <c r="I147">
        <f>[1]!EM_S_VAL_ESTPE_NEW(B147,"2022")</f>
        <v>41.205471948591502</v>
      </c>
      <c r="J147">
        <f>D147/F147</f>
        <v>3.1371436270554569E-5</v>
      </c>
      <c r="K147">
        <f>IF(G147, $D147/G147, 0)</f>
        <v>3.1980968104031784E-5</v>
      </c>
      <c r="L147">
        <f>IF(H147, $D147/H147, 0)</f>
        <v>3.962756540209204E-5</v>
      </c>
      <c r="M147">
        <f>IF(I147, $D147/I147, 0)</f>
        <v>4.6110380737064859E-5</v>
      </c>
    </row>
    <row r="148" spans="1:13" x14ac:dyDescent="0.2">
      <c r="A148" s="3">
        <v>44146</v>
      </c>
      <c r="B148" s="2" t="s">
        <v>390</v>
      </c>
      <c r="C148" s="2" t="s">
        <v>391</v>
      </c>
      <c r="D148" s="4">
        <v>1.9E-3</v>
      </c>
      <c r="E148" s="2">
        <v>-4.3E-3</v>
      </c>
      <c r="F148">
        <f>[1]!EM_S_VAL_PE_TTM(B148,"2020-10-09")</f>
        <v>26.317259159999999</v>
      </c>
      <c r="G148">
        <f>[1]!EM_S_VAL_ESTPE_NEW(B148,"2020")</f>
        <v>21.4902111684655</v>
      </c>
      <c r="H148">
        <f>[1]!EM_S_VAL_ESTPE_NEW(B148,"2021")</f>
        <v>20.380792167334199</v>
      </c>
      <c r="I148">
        <f>[1]!EM_S_VAL_ESTPE_NEW(B148,"2022")</f>
        <v>0</v>
      </c>
      <c r="J148">
        <f>D148/F148</f>
        <v>7.2195967993803802E-5</v>
      </c>
      <c r="K148">
        <f>IF(G148, $D148/G148, 0)</f>
        <v>8.8412346677544019E-5</v>
      </c>
      <c r="L148">
        <f>IF(H148, $D148/H148, 0)</f>
        <v>9.3225031902600451E-5</v>
      </c>
      <c r="M148">
        <f>IF(I148, $D148/I148, 0)</f>
        <v>0</v>
      </c>
    </row>
    <row r="149" spans="1:13" x14ac:dyDescent="0.2">
      <c r="A149" s="3">
        <v>44146</v>
      </c>
      <c r="B149" s="2" t="s">
        <v>528</v>
      </c>
      <c r="C149" s="2" t="s">
        <v>529</v>
      </c>
      <c r="D149" s="4">
        <v>1.9E-3</v>
      </c>
      <c r="E149" s="2">
        <v>-6.4999999999999997E-3</v>
      </c>
      <c r="F149">
        <f>[1]!EM_S_VAL_PE_TTM(B149,"2020-10-09")</f>
        <v>39.433091609999998</v>
      </c>
      <c r="G149">
        <f>[1]!EM_S_VAL_ESTPE_NEW(B149,"2020")</f>
        <v>47.830180635715301</v>
      </c>
      <c r="H149">
        <f>[1]!EM_S_VAL_ESTPE_NEW(B149,"2021")</f>
        <v>38.901083938896697</v>
      </c>
      <c r="I149">
        <f>[1]!EM_S_VAL_ESTPE_NEW(B149,"2022")</f>
        <v>30.869696664498701</v>
      </c>
      <c r="J149">
        <f>D149/F149</f>
        <v>4.818288200152613E-5</v>
      </c>
      <c r="K149">
        <f>IF(G149, $D149/G149, 0)</f>
        <v>3.972387255801518E-5</v>
      </c>
      <c r="L149">
        <f>IF(H149, $D149/H149, 0)</f>
        <v>4.8841826695225177E-5</v>
      </c>
      <c r="M149">
        <f>IF(I149, $D149/I149, 0)</f>
        <v>6.1549033689892743E-5</v>
      </c>
    </row>
    <row r="150" spans="1:13" x14ac:dyDescent="0.2">
      <c r="A150" s="3">
        <v>44146</v>
      </c>
      <c r="B150" s="2" t="s">
        <v>535</v>
      </c>
      <c r="C150" s="2" t="s">
        <v>536</v>
      </c>
      <c r="D150" s="4">
        <v>1.9E-3</v>
      </c>
      <c r="E150" s="2">
        <v>-2E-3</v>
      </c>
      <c r="F150">
        <f>[1]!EM_S_VAL_PE_TTM(B150,"2020-10-09")</f>
        <v>39.876503649999997</v>
      </c>
      <c r="G150">
        <f>[1]!EM_S_VAL_ESTPE_NEW(B150,"2020")</f>
        <v>44.803240564769403</v>
      </c>
      <c r="H150">
        <f>[1]!EM_S_VAL_ESTPE_NEW(B150,"2021")</f>
        <v>36.277457943530798</v>
      </c>
      <c r="I150">
        <f>[1]!EM_S_VAL_ESTPE_NEW(B150,"2022")</f>
        <v>29.341631191129501</v>
      </c>
      <c r="J150">
        <f>D150/F150</f>
        <v>4.7647106092261427E-5</v>
      </c>
      <c r="K150">
        <f>IF(G150, $D150/G150, 0)</f>
        <v>4.2407646769507264E-5</v>
      </c>
      <c r="L150">
        <f>IF(H150, $D150/H150, 0)</f>
        <v>5.2374121774395679E-5</v>
      </c>
      <c r="M150">
        <f>IF(I150, $D150/I150, 0)</f>
        <v>6.4754409447229496E-5</v>
      </c>
    </row>
    <row r="151" spans="1:13" x14ac:dyDescent="0.2">
      <c r="A151" s="3">
        <v>44146</v>
      </c>
      <c r="B151" s="2" t="s">
        <v>89</v>
      </c>
      <c r="C151" s="2" t="s">
        <v>90</v>
      </c>
      <c r="D151" s="4">
        <v>1.8E-3</v>
      </c>
      <c r="E151" s="2">
        <v>-6.9999999999999999E-4</v>
      </c>
      <c r="F151">
        <f>[1]!EM_S_VAL_PE_TTM(B151,"2020-10-09")</f>
        <v>45.179638109999999</v>
      </c>
      <c r="G151">
        <f>[1]!EM_S_VAL_ESTPE_NEW(B151,"2020")</f>
        <v>47.542760755599403</v>
      </c>
      <c r="H151">
        <f>[1]!EM_S_VAL_ESTPE_NEW(B151,"2021")</f>
        <v>37.586155423798601</v>
      </c>
      <c r="I151">
        <f>[1]!EM_S_VAL_ESTPE_NEW(B151,"2022")</f>
        <v>29.770466177711999</v>
      </c>
      <c r="J151">
        <f>D151/F151</f>
        <v>3.9840956574674077E-5</v>
      </c>
      <c r="K151">
        <f>IF(G151, $D151/G151, 0)</f>
        <v>3.7860653680865662E-5</v>
      </c>
      <c r="L151">
        <f>IF(H151, $D151/H151, 0)</f>
        <v>4.7889973840215792E-5</v>
      </c>
      <c r="M151">
        <f>IF(I151, $D151/I151, 0)</f>
        <v>6.046260711051917E-5</v>
      </c>
    </row>
    <row r="152" spans="1:13" x14ac:dyDescent="0.2">
      <c r="A152" s="3">
        <v>44146</v>
      </c>
      <c r="B152" s="2" t="s">
        <v>111</v>
      </c>
      <c r="C152" s="2" t="s">
        <v>112</v>
      </c>
      <c r="D152" s="4">
        <v>1.8E-3</v>
      </c>
      <c r="E152" s="2">
        <v>-6.6E-3</v>
      </c>
      <c r="F152">
        <f>[1]!EM_S_VAL_PE_TTM(B152,"2020-10-09")</f>
        <v>41.120852419999999</v>
      </c>
      <c r="G152">
        <f>[1]!EM_S_VAL_ESTPE_NEW(B152,"2020")</f>
        <v>29.1701519223014</v>
      </c>
      <c r="H152">
        <f>[1]!EM_S_VAL_ESTPE_NEW(B152,"2021")</f>
        <v>21.550863259557399</v>
      </c>
      <c r="I152">
        <f>[1]!EM_S_VAL_ESTPE_NEW(B152,"2022")</f>
        <v>17.230536844502399</v>
      </c>
      <c r="J152">
        <f>D152/F152</f>
        <v>4.3773411640769678E-5</v>
      </c>
      <c r="K152">
        <f>IF(G152, $D152/G152, 0)</f>
        <v>6.1706912078981983E-5</v>
      </c>
      <c r="L152">
        <f>IF(H152, $D152/H152, 0)</f>
        <v>8.3523336319334408E-5</v>
      </c>
      <c r="M152">
        <f>IF(I152, $D152/I152, 0)</f>
        <v>1.0446569461208115E-4</v>
      </c>
    </row>
    <row r="153" spans="1:13" x14ac:dyDescent="0.2">
      <c r="A153" s="3">
        <v>44146</v>
      </c>
      <c r="B153" s="2" t="s">
        <v>657</v>
      </c>
      <c r="C153" s="2" t="s">
        <v>246</v>
      </c>
      <c r="D153" s="4">
        <v>1.8E-3</v>
      </c>
      <c r="E153" s="2">
        <v>-5.7999999999999996E-3</v>
      </c>
      <c r="F153">
        <f>[1]!EM_S_VAL_PE_TTM(B153,"2020-10-09")</f>
        <v>34.075981990000002</v>
      </c>
      <c r="G153">
        <f>[1]!EM_S_VAL_ESTPE_NEW(B153,"2020")</f>
        <v>34.6161468144849</v>
      </c>
      <c r="H153">
        <f>[1]!EM_S_VAL_ESTPE_NEW(B153,"2021")</f>
        <v>28.113833040050402</v>
      </c>
      <c r="I153">
        <f>[1]!EM_S_VAL_ESTPE_NEW(B153,"2022")</f>
        <v>23.486009218875601</v>
      </c>
      <c r="J153">
        <f>D153/F153</f>
        <v>5.2823129221286448E-5</v>
      </c>
      <c r="K153">
        <f>IF(G153, $D153/G153, 0)</f>
        <v>5.1998855032784923E-5</v>
      </c>
      <c r="L153">
        <f>IF(H153, $D153/H153, 0)</f>
        <v>6.4025421131147652E-5</v>
      </c>
      <c r="M153">
        <f>IF(I153, $D153/I153, 0)</f>
        <v>7.6641373305488952E-5</v>
      </c>
    </row>
    <row r="154" spans="1:13" x14ac:dyDescent="0.2">
      <c r="A154" s="3">
        <v>44146</v>
      </c>
      <c r="B154" s="2" t="s">
        <v>280</v>
      </c>
      <c r="C154" s="2" t="s">
        <v>281</v>
      </c>
      <c r="D154" s="4">
        <v>1.8E-3</v>
      </c>
      <c r="E154" s="2">
        <v>1.4E-3</v>
      </c>
      <c r="F154">
        <f>[1]!EM_S_VAL_PE_TTM(B154,"2020-10-09")</f>
        <v>6.9835552300000003</v>
      </c>
      <c r="G154">
        <f>[1]!EM_S_VAL_ESTPE_NEW(B154,"2020")</f>
        <v>5.6725590567278097</v>
      </c>
      <c r="H154">
        <f>[1]!EM_S_VAL_ESTPE_NEW(B154,"2021")</f>
        <v>4.8579818828481498</v>
      </c>
      <c r="I154">
        <f>[1]!EM_S_VAL_ESTPE_NEW(B154,"2022")</f>
        <v>4.2042187414084902</v>
      </c>
      <c r="J154">
        <f>D154/F154</f>
        <v>2.5774837324512716E-4</v>
      </c>
      <c r="K154">
        <f>IF(G154, $D154/G154, 0)</f>
        <v>3.1731710185813771E-4</v>
      </c>
      <c r="L154">
        <f>IF(H154, $D154/H154, 0)</f>
        <v>3.7052423072123346E-4</v>
      </c>
      <c r="M154">
        <f>IF(I154, $D154/I154, 0)</f>
        <v>4.2814137672507664E-4</v>
      </c>
    </row>
    <row r="155" spans="1:13" x14ac:dyDescent="0.2">
      <c r="A155" s="3">
        <v>44146</v>
      </c>
      <c r="B155" s="2" t="s">
        <v>398</v>
      </c>
      <c r="C155" s="2" t="s">
        <v>399</v>
      </c>
      <c r="D155" s="4">
        <v>1.8E-3</v>
      </c>
      <c r="E155" s="2">
        <v>1.9E-3</v>
      </c>
      <c r="F155">
        <f>[1]!EM_S_VAL_PE_TTM(B155,"2020-10-09")</f>
        <v>5.8861300099999996</v>
      </c>
      <c r="G155">
        <f>[1]!EM_S_VAL_ESTPE_NEW(B155,"2020")</f>
        <v>5.0128193089175097</v>
      </c>
      <c r="H155">
        <f>[1]!EM_S_VAL_ESTPE_NEW(B155,"2021")</f>
        <v>4.1229843041185896</v>
      </c>
      <c r="I155">
        <f>[1]!EM_S_VAL_ESTPE_NEW(B155,"2022")</f>
        <v>3.4956498284603299</v>
      </c>
      <c r="J155">
        <f>D155/F155</f>
        <v>3.0580364296098859E-4</v>
      </c>
      <c r="K155">
        <f>IF(G155, $D155/G155, 0)</f>
        <v>3.5907937012569078E-4</v>
      </c>
      <c r="L155">
        <f>IF(H155, $D155/H155, 0)</f>
        <v>4.3657697124917954E-4</v>
      </c>
      <c r="M155">
        <f>IF(I155, $D155/I155, 0)</f>
        <v>5.1492571863035136E-4</v>
      </c>
    </row>
    <row r="156" spans="1:13" x14ac:dyDescent="0.2">
      <c r="A156" s="3">
        <v>44146</v>
      </c>
      <c r="B156" s="2" t="s">
        <v>444</v>
      </c>
      <c r="C156" s="2" t="s">
        <v>445</v>
      </c>
      <c r="D156" s="4">
        <v>1.8E-3</v>
      </c>
      <c r="E156" s="2">
        <v>-3.8999999999999998E-3</v>
      </c>
      <c r="F156">
        <f>[1]!EM_S_VAL_PE_TTM(B156,"2020-10-09")</f>
        <v>31.549839219999999</v>
      </c>
      <c r="G156">
        <f>[1]!EM_S_VAL_ESTPE_NEW(B156,"2020")</f>
        <v>23.2220645422267</v>
      </c>
      <c r="H156">
        <f>[1]!EM_S_VAL_ESTPE_NEW(B156,"2021")</f>
        <v>20.245295586488499</v>
      </c>
      <c r="I156">
        <f>[1]!EM_S_VAL_ESTPE_NEW(B156,"2022")</f>
        <v>18.234874247760501</v>
      </c>
      <c r="J156">
        <f>D156/F156</f>
        <v>5.7052588681940043E-5</v>
      </c>
      <c r="K156">
        <f>IF(G156, $D156/G156, 0)</f>
        <v>7.7512488035975591E-5</v>
      </c>
      <c r="L156">
        <f>IF(H156, $D156/H156, 0)</f>
        <v>8.890954406224137E-5</v>
      </c>
      <c r="M156">
        <f>IF(I156, $D156/I156, 0)</f>
        <v>9.8711950274132831E-5</v>
      </c>
    </row>
    <row r="157" spans="1:13" x14ac:dyDescent="0.2">
      <c r="A157" s="3">
        <v>44146</v>
      </c>
      <c r="B157" s="2" t="s">
        <v>458</v>
      </c>
      <c r="C157" s="2" t="s">
        <v>459</v>
      </c>
      <c r="D157" s="4">
        <v>1.8E-3</v>
      </c>
      <c r="E157" s="2">
        <v>-1.24E-2</v>
      </c>
      <c r="F157">
        <f>[1]!EM_S_VAL_PE_TTM(B157,"2020-10-09")</f>
        <v>44.235679279999999</v>
      </c>
      <c r="G157">
        <f>[1]!EM_S_VAL_ESTPE_NEW(B157,"2020")</f>
        <v>48.765879184647503</v>
      </c>
      <c r="H157">
        <f>[1]!EM_S_VAL_ESTPE_NEW(B157,"2021")</f>
        <v>31.781241676058599</v>
      </c>
      <c r="I157">
        <f>[1]!EM_S_VAL_ESTPE_NEW(B157,"2022")</f>
        <v>25.613257900524701</v>
      </c>
      <c r="J157">
        <f>D157/F157</f>
        <v>4.0691135058794559E-5</v>
      </c>
      <c r="K157">
        <f>IF(G157, $D157/G157, 0)</f>
        <v>3.6911054001189357E-5</v>
      </c>
      <c r="L157">
        <f>IF(H157, $D157/H157, 0)</f>
        <v>5.6637182975641054E-5</v>
      </c>
      <c r="M157">
        <f>IF(I157, $D157/I157, 0)</f>
        <v>7.0276104937167167E-5</v>
      </c>
    </row>
    <row r="158" spans="1:13" x14ac:dyDescent="0.2">
      <c r="A158" s="3">
        <v>44146</v>
      </c>
      <c r="B158" s="2" t="s">
        <v>508</v>
      </c>
      <c r="C158" s="2" t="s">
        <v>509</v>
      </c>
      <c r="D158" s="4">
        <v>1.8E-3</v>
      </c>
      <c r="E158" s="2">
        <v>-1.1000000000000001E-3</v>
      </c>
      <c r="F158">
        <f>[1]!EM_S_VAL_PE_TTM(B158,"2020-10-09")</f>
        <v>36.569917330000003</v>
      </c>
      <c r="G158">
        <f>[1]!EM_S_VAL_ESTPE_NEW(B158,"2020")</f>
        <v>31.0324660350438</v>
      </c>
      <c r="H158">
        <f>[1]!EM_S_VAL_ESTPE_NEW(B158,"2021")</f>
        <v>24.5478310060405</v>
      </c>
      <c r="I158">
        <f>[1]!EM_S_VAL_ESTPE_NEW(B158,"2022")</f>
        <v>19.696188628376699</v>
      </c>
      <c r="J158">
        <f>D158/F158</f>
        <v>4.922078395083973E-5</v>
      </c>
      <c r="K158">
        <f>IF(G158, $D158/G158, 0)</f>
        <v>5.8003769277224936E-5</v>
      </c>
      <c r="L158">
        <f>IF(H158, $D158/H158, 0)</f>
        <v>7.332623397794586E-5</v>
      </c>
      <c r="M158">
        <f>IF(I158, $D158/I158, 0)</f>
        <v>9.1388239316854595E-5</v>
      </c>
    </row>
    <row r="159" spans="1:13" x14ac:dyDescent="0.2">
      <c r="A159" s="3">
        <v>44146</v>
      </c>
      <c r="B159" s="2" t="s">
        <v>540</v>
      </c>
      <c r="C159" s="2" t="s">
        <v>541</v>
      </c>
      <c r="D159" s="4">
        <v>1.8E-3</v>
      </c>
      <c r="E159" s="2">
        <v>-9.5999999999999992E-3</v>
      </c>
      <c r="F159">
        <f>[1]!EM_S_VAL_PE_TTM(B159,"2020-10-09")</f>
        <v>93.936924009999998</v>
      </c>
      <c r="G159">
        <f>[1]!EM_S_VAL_ESTPE_NEW(B159,"2020")</f>
        <v>59.5526178367261</v>
      </c>
      <c r="H159">
        <f>[1]!EM_S_VAL_ESTPE_NEW(B159,"2021")</f>
        <v>38.4432947663676</v>
      </c>
      <c r="I159">
        <f>[1]!EM_S_VAL_ESTPE_NEW(B159,"2022")</f>
        <v>27.4221426712148</v>
      </c>
      <c r="J159">
        <f>D159/F159</f>
        <v>1.9161794139739789E-5</v>
      </c>
      <c r="K159">
        <f>IF(G159, $D159/G159, 0)</f>
        <v>3.0225371535051815E-5</v>
      </c>
      <c r="L159">
        <f>IF(H159, $D159/H159, 0)</f>
        <v>4.6822209463033412E-5</v>
      </c>
      <c r="M159">
        <f>IF(I159, $D159/I159, 0)</f>
        <v>6.5640384910165009E-5</v>
      </c>
    </row>
    <row r="160" spans="1:13" x14ac:dyDescent="0.2">
      <c r="A160" s="3">
        <v>44146</v>
      </c>
      <c r="B160" s="2" t="s">
        <v>544</v>
      </c>
      <c r="C160" s="2" t="s">
        <v>545</v>
      </c>
      <c r="D160" s="4">
        <v>1.8E-3</v>
      </c>
      <c r="E160" s="2">
        <v>-2.3999999999999998E-3</v>
      </c>
      <c r="F160">
        <f>[1]!EM_S_VAL_PE_TTM(B160,"2020-10-09")</f>
        <v>59.696573710000003</v>
      </c>
      <c r="G160">
        <f>[1]!EM_S_VAL_ESTPE_NEW(B160,"2020")</f>
        <v>64.783320869307303</v>
      </c>
      <c r="H160">
        <f>[1]!EM_S_VAL_ESTPE_NEW(B160,"2021")</f>
        <v>51.934018261350097</v>
      </c>
      <c r="I160">
        <f>[1]!EM_S_VAL_ESTPE_NEW(B160,"2022")</f>
        <v>41.926927576039297</v>
      </c>
      <c r="J160">
        <f>D160/F160</f>
        <v>3.0152484273958844E-5</v>
      </c>
      <c r="K160">
        <f>IF(G160, $D160/G160, 0)</f>
        <v>2.7784929451691546E-5</v>
      </c>
      <c r="L160">
        <f>IF(H160, $D160/H160, 0)</f>
        <v>3.4659363173898311E-5</v>
      </c>
      <c r="M160">
        <f>IF(I160, $D160/I160, 0)</f>
        <v>4.2931836508541993E-5</v>
      </c>
    </row>
    <row r="161" spans="1:13" x14ac:dyDescent="0.2">
      <c r="A161" s="3">
        <v>44146</v>
      </c>
      <c r="B161" s="2" t="s">
        <v>64</v>
      </c>
      <c r="C161" s="2" t="s">
        <v>18</v>
      </c>
      <c r="D161" s="4">
        <v>1.6999999999999999E-3</v>
      </c>
      <c r="E161" s="2">
        <v>-5.4999999999999997E-3</v>
      </c>
      <c r="F161">
        <f>[1]!EM_S_VAL_PE_TTM(B161,"2020-10-09")</f>
        <v>42.879229240000001</v>
      </c>
      <c r="G161">
        <f>[1]!EM_S_VAL_ESTPE_NEW(B161,"2020")</f>
        <v>32.652116457841899</v>
      </c>
      <c r="H161">
        <f>[1]!EM_S_VAL_ESTPE_NEW(B161,"2021")</f>
        <v>23.878626103899698</v>
      </c>
      <c r="I161">
        <f>[1]!EM_S_VAL_ESTPE_NEW(B161,"2022")</f>
        <v>17.980841721790998</v>
      </c>
      <c r="J161">
        <f>D161/F161</f>
        <v>3.9646235021737531E-5</v>
      </c>
      <c r="K161">
        <f>IF(G161, $D161/G161, 0)</f>
        <v>5.2064006392814367E-5</v>
      </c>
      <c r="L161">
        <f>IF(H161, $D161/H161, 0)</f>
        <v>7.1193375724509008E-5</v>
      </c>
      <c r="M161">
        <f>IF(I161, $D161/I161, 0)</f>
        <v>9.4545073378837901E-5</v>
      </c>
    </row>
    <row r="162" spans="1:13" x14ac:dyDescent="0.2">
      <c r="A162" s="3">
        <v>44146</v>
      </c>
      <c r="B162" s="2" t="s">
        <v>163</v>
      </c>
      <c r="C162" s="2" t="s">
        <v>164</v>
      </c>
      <c r="D162" s="4">
        <v>1.6999999999999999E-3</v>
      </c>
      <c r="E162" s="2">
        <v>-6.6E-3</v>
      </c>
      <c r="F162">
        <f>[1]!EM_S_VAL_PE_TTM(B162,"2020-10-09")</f>
        <v>82.048250139999993</v>
      </c>
      <c r="G162">
        <f>[1]!EM_S_VAL_ESTPE_NEW(B162,"2020")</f>
        <v>58.261360752498902</v>
      </c>
      <c r="H162">
        <f>[1]!EM_S_VAL_ESTPE_NEW(B162,"2021")</f>
        <v>43.8404256005688</v>
      </c>
      <c r="I162">
        <f>[1]!EM_S_VAL_ESTPE_NEW(B162,"2022")</f>
        <v>34.868556642798801</v>
      </c>
      <c r="J162">
        <f>D162/F162</f>
        <v>2.0719515615497807E-5</v>
      </c>
      <c r="K162">
        <f>IF(G162, $D162/G162, 0)</f>
        <v>2.917885847571943E-5</v>
      </c>
      <c r="L162">
        <f>IF(H162, $D162/H162, 0)</f>
        <v>3.8776995814063075E-5</v>
      </c>
      <c r="M162">
        <f>IF(I162, $D162/I162, 0)</f>
        <v>4.8754527393123139E-5</v>
      </c>
    </row>
    <row r="163" spans="1:13" x14ac:dyDescent="0.2">
      <c r="A163" s="3">
        <v>44146</v>
      </c>
      <c r="B163" s="2" t="s">
        <v>231</v>
      </c>
      <c r="C163" s="2" t="s">
        <v>232</v>
      </c>
      <c r="D163" s="4">
        <v>1.6999999999999999E-3</v>
      </c>
      <c r="E163" s="2">
        <v>-1.6999999999999999E-3</v>
      </c>
      <c r="F163">
        <f>[1]!EM_S_VAL_PE_TTM(B163,"2020-10-09")</f>
        <v>18.192621379999999</v>
      </c>
      <c r="G163">
        <f>[1]!EM_S_VAL_ESTPE_NEW(B163,"2020")</f>
        <v>13.1894542266195</v>
      </c>
      <c r="H163">
        <f>[1]!EM_S_VAL_ESTPE_NEW(B163,"2021")</f>
        <v>10.7280055438807</v>
      </c>
      <c r="I163">
        <f>[1]!EM_S_VAL_ESTPE_NEW(B163,"2022")</f>
        <v>9.6399048875519799</v>
      </c>
      <c r="J163">
        <f>D163/F163</f>
        <v>9.3444477543455594E-5</v>
      </c>
      <c r="K163">
        <f>IF(G163, $D163/G163, 0)</f>
        <v>1.2889085255468646E-4</v>
      </c>
      <c r="L163">
        <f>IF(H163, $D163/H163, 0)</f>
        <v>1.5846375107157613E-4</v>
      </c>
      <c r="M163">
        <f>IF(I163, $D163/I163, 0)</f>
        <v>1.7635028766676026E-4</v>
      </c>
    </row>
    <row r="164" spans="1:13" x14ac:dyDescent="0.2">
      <c r="A164" s="3">
        <v>44146</v>
      </c>
      <c r="B164" s="2" t="s">
        <v>356</v>
      </c>
      <c r="C164" s="2" t="s">
        <v>357</v>
      </c>
      <c r="D164" s="4">
        <v>1.6999999999999999E-3</v>
      </c>
      <c r="E164" s="2">
        <v>2E-3</v>
      </c>
      <c r="F164">
        <f>[1]!EM_S_VAL_PE_TTM(B164,"2020-10-09")</f>
        <v>9.8703076599999999</v>
      </c>
      <c r="G164">
        <f>[1]!EM_S_VAL_ESTPE_NEW(B164,"2020")</f>
        <v>10.7358302912754</v>
      </c>
      <c r="H164">
        <f>[1]!EM_S_VAL_ESTPE_NEW(B164,"2021")</f>
        <v>9.2314024123319207</v>
      </c>
      <c r="I164">
        <f>[1]!EM_S_VAL_ESTPE_NEW(B164,"2022")</f>
        <v>7.7956786695598597</v>
      </c>
      <c r="J164">
        <f>D164/F164</f>
        <v>1.7223373967250783E-4</v>
      </c>
      <c r="K164">
        <f>IF(G164, $D164/G164, 0)</f>
        <v>1.5834825568931778E-4</v>
      </c>
      <c r="L164">
        <f>IF(H164, $D164/H164, 0)</f>
        <v>1.8415403468155899E-4</v>
      </c>
      <c r="M164">
        <f>IF(I164, $D164/I164, 0)</f>
        <v>2.1806953211630785E-4</v>
      </c>
    </row>
    <row r="165" spans="1:13" x14ac:dyDescent="0.2">
      <c r="A165" s="3">
        <v>44146</v>
      </c>
      <c r="B165" s="2" t="s">
        <v>396</v>
      </c>
      <c r="C165" s="2" t="s">
        <v>397</v>
      </c>
      <c r="D165" s="4">
        <v>1.6999999999999999E-3</v>
      </c>
      <c r="E165" s="2">
        <v>-5.7999999999999996E-3</v>
      </c>
      <c r="F165">
        <f>[1]!EM_S_VAL_PE_TTM(B165,"2020-10-09")</f>
        <v>15.149475000000001</v>
      </c>
      <c r="G165">
        <f>[1]!EM_S_VAL_ESTPE_NEW(B165,"2020")</f>
        <v>14.8008024265751</v>
      </c>
      <c r="H165">
        <f>[1]!EM_S_VAL_ESTPE_NEW(B165,"2021")</f>
        <v>12.70133679898</v>
      </c>
      <c r="I165">
        <f>[1]!EM_S_VAL_ESTPE_NEW(B165,"2022")</f>
        <v>11.1347334843899</v>
      </c>
      <c r="J165">
        <f>D165/F165</f>
        <v>1.1221510976452978E-4</v>
      </c>
      <c r="K165">
        <f>IF(G165, $D165/G165, 0)</f>
        <v>1.1485863745790027E-4</v>
      </c>
      <c r="L165">
        <f>IF(H165, $D165/H165, 0)</f>
        <v>1.3384417931004876E-4</v>
      </c>
      <c r="M165">
        <f>IF(I165, $D165/I165, 0)</f>
        <v>1.5267541000269817E-4</v>
      </c>
    </row>
    <row r="166" spans="1:13" x14ac:dyDescent="0.2">
      <c r="A166" s="3">
        <v>44146</v>
      </c>
      <c r="B166" s="2" t="s">
        <v>464</v>
      </c>
      <c r="C166" s="2" t="s">
        <v>465</v>
      </c>
      <c r="D166" s="4">
        <v>1.6999999999999999E-3</v>
      </c>
      <c r="E166" s="2">
        <v>4.7999999999999996E-3</v>
      </c>
      <c r="F166">
        <f>[1]!EM_S_VAL_PE_TTM(B166,"2020-10-09")</f>
        <v>8.2276192600000009</v>
      </c>
      <c r="G166">
        <f>[1]!EM_S_VAL_ESTPE_NEW(B166,"2020")</f>
        <v>7.8728452064234196</v>
      </c>
      <c r="H166">
        <f>[1]!EM_S_VAL_ESTPE_NEW(B166,"2021")</f>
        <v>6.9713041989741704</v>
      </c>
      <c r="I166">
        <f>[1]!EM_S_VAL_ESTPE_NEW(B166,"2022")</f>
        <v>6.3407434547037402</v>
      </c>
      <c r="J166">
        <f>D166/F166</f>
        <v>2.0662113137209022E-4</v>
      </c>
      <c r="K166">
        <f>IF(G166, $D166/G166, 0)</f>
        <v>2.1593210020349153E-4</v>
      </c>
      <c r="L166">
        <f>IF(H166, $D166/H166, 0)</f>
        <v>2.4385680949773437E-4</v>
      </c>
      <c r="M166">
        <f>IF(I166, $D166/I166, 0)</f>
        <v>2.68107361880237E-4</v>
      </c>
    </row>
    <row r="167" spans="1:13" x14ac:dyDescent="0.2">
      <c r="A167" s="3">
        <v>44146</v>
      </c>
      <c r="B167" s="2" t="s">
        <v>548</v>
      </c>
      <c r="C167" s="2" t="s">
        <v>549</v>
      </c>
      <c r="D167" s="4">
        <v>1.6999999999999999E-3</v>
      </c>
      <c r="E167" s="2">
        <v>-8.0000000000000004E-4</v>
      </c>
      <c r="F167">
        <f>[1]!EM_S_VAL_PE_TTM(B167,"2020-10-09")</f>
        <v>40.744484900000003</v>
      </c>
      <c r="G167">
        <f>[1]!EM_S_VAL_ESTPE_NEW(B167,"2020")</f>
        <v>40.4622008621959</v>
      </c>
      <c r="H167">
        <f>[1]!EM_S_VAL_ESTPE_NEW(B167,"2021")</f>
        <v>30.596495290547999</v>
      </c>
      <c r="I167">
        <f>[1]!EM_S_VAL_ESTPE_NEW(B167,"2022")</f>
        <v>25.6255086229278</v>
      </c>
      <c r="J167">
        <f>D167/F167</f>
        <v>4.1723438256057076E-5</v>
      </c>
      <c r="K167">
        <f>IF(G167, $D167/G167, 0)</f>
        <v>4.2014521300751116E-5</v>
      </c>
      <c r="L167">
        <f>IF(H167, $D167/H167, 0)</f>
        <v>5.5561919228218641E-5</v>
      </c>
      <c r="M167">
        <f>IF(I167, $D167/I167, 0)</f>
        <v>6.6340146648990469E-5</v>
      </c>
    </row>
    <row r="168" spans="1:13" x14ac:dyDescent="0.2">
      <c r="A168" s="3">
        <v>44146</v>
      </c>
      <c r="B168" s="2" t="s">
        <v>604</v>
      </c>
      <c r="C168" s="2" t="s">
        <v>605</v>
      </c>
      <c r="D168" s="4">
        <v>1.6000000000000001E-3</v>
      </c>
      <c r="E168" s="2">
        <v>-5.7999999999999996E-3</v>
      </c>
      <c r="F168">
        <f>[1]!EM_S_VAL_PE_TTM(B168,"2020-10-09")</f>
        <v>76.823641030000005</v>
      </c>
      <c r="G168">
        <f>[1]!EM_S_VAL_ESTPE_NEW(B168,"2020")</f>
        <v>38.556579594668698</v>
      </c>
      <c r="H168">
        <f>[1]!EM_S_VAL_ESTPE_NEW(B168,"2021")</f>
        <v>30.305288004917799</v>
      </c>
      <c r="I168">
        <f>[1]!EM_S_VAL_ESTPE_NEW(B168,"2022")</f>
        <v>25.652668721403501</v>
      </c>
      <c r="J168">
        <f>D168/F168</f>
        <v>2.0826922267003622E-5</v>
      </c>
      <c r="K168">
        <f>IF(G168, $D168/G168, 0)</f>
        <v>4.1497456901525457E-5</v>
      </c>
      <c r="L168">
        <f>IF(H168, $D168/H168, 0)</f>
        <v>5.2796066473295341E-5</v>
      </c>
      <c r="M168">
        <f>IF(I168, $D168/I168, 0)</f>
        <v>6.2371678259931986E-5</v>
      </c>
    </row>
    <row r="169" spans="1:13" x14ac:dyDescent="0.2">
      <c r="A169" s="3">
        <v>44146</v>
      </c>
      <c r="B169" s="2" t="s">
        <v>12</v>
      </c>
      <c r="C169" s="2" t="s">
        <v>606</v>
      </c>
      <c r="D169" s="4">
        <v>1.6000000000000001E-3</v>
      </c>
      <c r="E169" s="2">
        <v>1.6000000000000001E-3</v>
      </c>
      <c r="F169">
        <f>[1]!EM_S_VAL_PE_TTM(B169,"2020-10-09")</f>
        <v>4.8290433500000001</v>
      </c>
      <c r="G169">
        <f>[1]!EM_S_VAL_ESTPE_NEW(B169,"2020")</f>
        <v>4.11429429925247</v>
      </c>
      <c r="H169">
        <f>[1]!EM_S_VAL_ESTPE_NEW(B169,"2021")</f>
        <v>3.53187803298905</v>
      </c>
      <c r="I169">
        <f>[1]!EM_S_VAL_ESTPE_NEW(B169,"2022")</f>
        <v>3.04132138301682</v>
      </c>
      <c r="J169">
        <f>D169/F169</f>
        <v>3.3132856427971392E-4</v>
      </c>
      <c r="K169">
        <f>IF(G169, $D169/G169, 0)</f>
        <v>3.8888807742574604E-4</v>
      </c>
      <c r="L169">
        <f>IF(H169, $D169/H169, 0)</f>
        <v>4.5301677607646897E-4</v>
      </c>
      <c r="M169">
        <f>IF(I169, $D169/I169, 0)</f>
        <v>5.2608711757153731E-4</v>
      </c>
    </row>
    <row r="170" spans="1:13" x14ac:dyDescent="0.2">
      <c r="A170" s="3">
        <v>44146</v>
      </c>
      <c r="B170" s="2" t="s">
        <v>58</v>
      </c>
      <c r="C170" s="2" t="s">
        <v>554</v>
      </c>
      <c r="D170" s="4">
        <v>1.6000000000000001E-3</v>
      </c>
      <c r="E170" s="2">
        <v>6.9999999999999999E-4</v>
      </c>
      <c r="F170">
        <f>[1]!EM_S_VAL_PE_TTM(B170,"2020-10-09")</f>
        <v>62.503510759999998</v>
      </c>
      <c r="G170">
        <f>[1]!EM_S_VAL_ESTPE_NEW(B170,"2020")</f>
        <v>49.894518147698399</v>
      </c>
      <c r="H170">
        <f>[1]!EM_S_VAL_ESTPE_NEW(B170,"2021")</f>
        <v>37.314558197094698</v>
      </c>
      <c r="I170">
        <f>[1]!EM_S_VAL_ESTPE_NEW(B170,"2022")</f>
        <v>29.770074261881</v>
      </c>
      <c r="J170">
        <f>D170/F170</f>
        <v>2.5598562073475441E-5</v>
      </c>
      <c r="K170">
        <f>IF(G170, $D170/G170, 0)</f>
        <v>3.2067651104749811E-5</v>
      </c>
      <c r="L170">
        <f>IF(H170, $D170/H170, 0)</f>
        <v>4.2878706791832674E-5</v>
      </c>
      <c r="M170">
        <f>IF(I170, $D170/I170, 0)</f>
        <v>5.3745247187667085E-5</v>
      </c>
    </row>
    <row r="171" spans="1:13" x14ac:dyDescent="0.2">
      <c r="A171" s="3">
        <v>44146</v>
      </c>
      <c r="B171" s="2" t="s">
        <v>130</v>
      </c>
      <c r="C171" s="2" t="s">
        <v>643</v>
      </c>
      <c r="D171" s="4">
        <v>1.6000000000000001E-3</v>
      </c>
      <c r="E171" s="2">
        <v>1.12E-2</v>
      </c>
      <c r="F171">
        <f>[1]!EM_S_VAL_PE_TTM(B171,"2020-10-09")</f>
        <v>18.966967690000001</v>
      </c>
      <c r="G171">
        <f>[1]!EM_S_VAL_ESTPE_NEW(B171,"2020")</f>
        <v>20.8427754898524</v>
      </c>
      <c r="H171">
        <f>[1]!EM_S_VAL_ESTPE_NEW(B171,"2021")</f>
        <v>16.190349116916099</v>
      </c>
      <c r="I171">
        <f>[1]!EM_S_VAL_ESTPE_NEW(B171,"2022")</f>
        <v>13.5006230413404</v>
      </c>
      <c r="J171">
        <f>D171/F171</f>
        <v>8.4357184877979834E-5</v>
      </c>
      <c r="K171">
        <f>IF(G171, $D171/G171, 0)</f>
        <v>7.676520820266873E-5</v>
      </c>
      <c r="L171">
        <f>IF(H171, $D171/H171, 0)</f>
        <v>9.8824305050239979E-5</v>
      </c>
      <c r="M171">
        <f>IF(I171, $D171/I171, 0)</f>
        <v>1.1851304899785907E-4</v>
      </c>
    </row>
    <row r="172" spans="1:13" x14ac:dyDescent="0.2">
      <c r="A172" s="3">
        <v>44146</v>
      </c>
      <c r="B172" s="2" t="s">
        <v>132</v>
      </c>
      <c r="C172" s="2" t="s">
        <v>133</v>
      </c>
      <c r="D172" s="4">
        <v>1.6000000000000001E-3</v>
      </c>
      <c r="E172" s="2">
        <v>-3.7000000000000002E-3</v>
      </c>
      <c r="F172">
        <f>[1]!EM_S_VAL_PE_TTM(B172,"2020-10-09")</f>
        <v>185.73738322</v>
      </c>
      <c r="G172">
        <f>[1]!EM_S_VAL_ESTPE_NEW(B172,"2020")</f>
        <v>103.177237163169</v>
      </c>
      <c r="H172">
        <f>[1]!EM_S_VAL_ESTPE_NEW(B172,"2021")</f>
        <v>75.562258541693495</v>
      </c>
      <c r="I172">
        <f>[1]!EM_S_VAL_ESTPE_NEW(B172,"2022")</f>
        <v>57.1793538317581</v>
      </c>
      <c r="J172">
        <f>D172/F172</f>
        <v>8.6143132430419304E-6</v>
      </c>
      <c r="K172">
        <f>IF(G172, $D172/G172, 0)</f>
        <v>1.5507296415290614E-5</v>
      </c>
      <c r="L172">
        <f>IF(H172, $D172/H172, 0)</f>
        <v>2.1174592063273985E-5</v>
      </c>
      <c r="M172">
        <f>IF(I172, $D172/I172, 0)</f>
        <v>2.7982128037119245E-5</v>
      </c>
    </row>
    <row r="173" spans="1:13" x14ac:dyDescent="0.2">
      <c r="A173" s="3">
        <v>44146</v>
      </c>
      <c r="B173" s="2" t="s">
        <v>134</v>
      </c>
      <c r="C173" s="2" t="s">
        <v>135</v>
      </c>
      <c r="D173" s="4">
        <v>1.6000000000000001E-3</v>
      </c>
      <c r="E173" s="2">
        <v>-5.1999999999999998E-3</v>
      </c>
      <c r="F173">
        <f>[1]!EM_S_VAL_PE_TTM(B173,"2020-10-09")</f>
        <v>38.392618110000001</v>
      </c>
      <c r="G173">
        <f>[1]!EM_S_VAL_ESTPE_NEW(B173,"2020")</f>
        <v>23.218421751294201</v>
      </c>
      <c r="H173">
        <f>[1]!EM_S_VAL_ESTPE_NEW(B173,"2021")</f>
        <v>19.227807165045</v>
      </c>
      <c r="I173">
        <f>[1]!EM_S_VAL_ESTPE_NEW(B173,"2022")</f>
        <v>16.434775608685101</v>
      </c>
      <c r="J173">
        <f>D173/F173</f>
        <v>4.1674678070033811E-5</v>
      </c>
      <c r="K173">
        <f>IF(G173, $D173/G173, 0)</f>
        <v>6.891079924115926E-5</v>
      </c>
      <c r="L173">
        <f>IF(H173, $D173/H173, 0)</f>
        <v>8.3212817055327247E-5</v>
      </c>
      <c r="M173">
        <f>IF(I173, $D173/I173, 0)</f>
        <v>9.7354538820381952E-5</v>
      </c>
    </row>
    <row r="174" spans="1:13" x14ac:dyDescent="0.2">
      <c r="A174" s="3">
        <v>44146</v>
      </c>
      <c r="B174" s="2" t="s">
        <v>175</v>
      </c>
      <c r="C174" s="2" t="s">
        <v>176</v>
      </c>
      <c r="D174" s="4">
        <v>1.6000000000000001E-3</v>
      </c>
      <c r="E174" s="2">
        <v>-3.8999999999999998E-3</v>
      </c>
      <c r="F174">
        <f>[1]!EM_S_VAL_PE_TTM(B174,"2020-10-09")</f>
        <v>76.831824010000005</v>
      </c>
      <c r="G174">
        <f>[1]!EM_S_VAL_ESTPE_NEW(B174,"2020")</f>
        <v>164.17181191821501</v>
      </c>
      <c r="H174">
        <f>[1]!EM_S_VAL_ESTPE_NEW(B174,"2021")</f>
        <v>32.965600724561</v>
      </c>
      <c r="I174">
        <f>[1]!EM_S_VAL_ESTPE_NEW(B174,"2022")</f>
        <v>25.409971990211201</v>
      </c>
      <c r="J174">
        <f>D174/F174</f>
        <v>2.0824704093862887E-5</v>
      </c>
      <c r="K174">
        <f>IF(G174, $D174/G174, 0)</f>
        <v>9.7458874413658011E-6</v>
      </c>
      <c r="L174">
        <f>IF(H174, $D174/H174, 0)</f>
        <v>4.8535441940480734E-5</v>
      </c>
      <c r="M174">
        <f>IF(I174, $D174/I174, 0)</f>
        <v>6.2967405104435981E-5</v>
      </c>
    </row>
    <row r="175" spans="1:13" x14ac:dyDescent="0.2">
      <c r="A175" s="3">
        <v>44146</v>
      </c>
      <c r="B175" s="2" t="s">
        <v>492</v>
      </c>
      <c r="C175" s="2" t="s">
        <v>493</v>
      </c>
      <c r="D175" s="4">
        <v>1.6000000000000001E-3</v>
      </c>
      <c r="E175" s="2">
        <v>-3.3999999999999998E-3</v>
      </c>
      <c r="F175">
        <f>[1]!EM_S_VAL_PE_TTM(B175,"2020-10-09")</f>
        <v>56.452782319999997</v>
      </c>
      <c r="G175">
        <f>[1]!EM_S_VAL_ESTPE_NEW(B175,"2020")</f>
        <v>40.820219864330802</v>
      </c>
      <c r="H175">
        <f>[1]!EM_S_VAL_ESTPE_NEW(B175,"2021")</f>
        <v>33.454621333519597</v>
      </c>
      <c r="I175">
        <f>[1]!EM_S_VAL_ESTPE_NEW(B175,"2022")</f>
        <v>28.592821688506099</v>
      </c>
      <c r="J175">
        <f>D175/F175</f>
        <v>2.8342270021882601E-5</v>
      </c>
      <c r="K175">
        <f>IF(G175, $D175/G175, 0)</f>
        <v>3.9196261198928509E-5</v>
      </c>
      <c r="L175">
        <f>IF(H175, $D175/H175, 0)</f>
        <v>4.7825978481391225E-5</v>
      </c>
      <c r="M175">
        <f>IF(I175, $D175/I175, 0)</f>
        <v>5.5958100862888146E-5</v>
      </c>
    </row>
    <row r="176" spans="1:13" x14ac:dyDescent="0.2">
      <c r="A176" s="3">
        <v>44146</v>
      </c>
      <c r="B176" s="2" t="s">
        <v>512</v>
      </c>
      <c r="C176" s="2" t="s">
        <v>513</v>
      </c>
      <c r="D176" s="4">
        <v>1.6000000000000001E-3</v>
      </c>
      <c r="E176" s="2">
        <v>0</v>
      </c>
      <c r="F176">
        <f>[1]!EM_S_VAL_PE_TTM(B176,"2020-10-09")</f>
        <v>13.91511706</v>
      </c>
      <c r="G176">
        <f>[1]!EM_S_VAL_ESTPE_NEW(B176,"2020")</f>
        <v>12.797173831786299</v>
      </c>
      <c r="H176">
        <f>[1]!EM_S_VAL_ESTPE_NEW(B176,"2021")</f>
        <v>11.457958419161301</v>
      </c>
      <c r="I176">
        <f>[1]!EM_S_VAL_ESTPE_NEW(B176,"2022")</f>
        <v>10.468518157384899</v>
      </c>
      <c r="J176">
        <f>D176/F176</f>
        <v>1.1498286310499785E-4</v>
      </c>
      <c r="K176">
        <f>IF(G176, $D176/G176, 0)</f>
        <v>1.2502760539407812E-4</v>
      </c>
      <c r="L176">
        <f>IF(H176, $D176/H176, 0)</f>
        <v>1.3964093265727846E-4</v>
      </c>
      <c r="M176">
        <f>IF(I176, $D176/I176, 0)</f>
        <v>1.52839205697064E-4</v>
      </c>
    </row>
    <row r="177" spans="1:13" x14ac:dyDescent="0.2">
      <c r="A177" s="3">
        <v>44146</v>
      </c>
      <c r="B177" s="2" t="s">
        <v>14</v>
      </c>
      <c r="C177" s="2" t="s">
        <v>617</v>
      </c>
      <c r="D177" s="4">
        <v>1.5E-3</v>
      </c>
      <c r="E177" s="2">
        <v>-5.9999999999999995E-4</v>
      </c>
      <c r="F177">
        <f>[1]!EM_S_VAL_PE_TTM(B177,"2020-10-09")</f>
        <v>59.34433044</v>
      </c>
      <c r="G177">
        <f>[1]!EM_S_VAL_ESTPE_NEW(B177,"2020")</f>
        <v>56.909174367835398</v>
      </c>
      <c r="H177">
        <f>[1]!EM_S_VAL_ESTPE_NEW(B177,"2021")</f>
        <v>45.017023831470702</v>
      </c>
      <c r="I177">
        <f>[1]!EM_S_VAL_ESTPE_NEW(B177,"2022")</f>
        <v>37.299595402698401</v>
      </c>
      <c r="J177">
        <f>D177/F177</f>
        <v>2.5276214069287931E-5</v>
      </c>
      <c r="K177">
        <f>IF(G177, $D177/G177, 0)</f>
        <v>2.635778882161727E-5</v>
      </c>
      <c r="L177">
        <f>IF(H177, $D177/H177, 0)</f>
        <v>3.33207278565442E-5</v>
      </c>
      <c r="M177">
        <f>IF(I177, $D177/I177, 0)</f>
        <v>4.0214913427492137E-5</v>
      </c>
    </row>
    <row r="178" spans="1:13" x14ac:dyDescent="0.2">
      <c r="A178" s="3">
        <v>44146</v>
      </c>
      <c r="B178" s="2" t="s">
        <v>62</v>
      </c>
      <c r="C178" s="2" t="s">
        <v>63</v>
      </c>
      <c r="D178" s="4">
        <v>1.5E-3</v>
      </c>
      <c r="E178" s="2">
        <v>-2.5000000000000001E-3</v>
      </c>
      <c r="F178">
        <f>[1]!EM_S_VAL_PE_TTM(B178,"2020-10-09")</f>
        <v>15.117824540000001</v>
      </c>
      <c r="G178">
        <f>[1]!EM_S_VAL_ESTPE_NEW(B178,"2020")</f>
        <v>17.862575249655801</v>
      </c>
      <c r="H178">
        <f>[1]!EM_S_VAL_ESTPE_NEW(B178,"2021")</f>
        <v>15.337334626247999</v>
      </c>
      <c r="I178">
        <f>[1]!EM_S_VAL_ESTPE_NEW(B178,"2022")</f>
        <v>12.975037628563699</v>
      </c>
      <c r="J178">
        <f>D178/F178</f>
        <v>9.9220625033130588E-5</v>
      </c>
      <c r="K178">
        <f>IF(G178, $D178/G178, 0)</f>
        <v>8.3974453797131186E-5</v>
      </c>
      <c r="L178">
        <f>IF(H178, $D178/H178, 0)</f>
        <v>9.7800565518922102E-5</v>
      </c>
      <c r="M178">
        <f>IF(I178, $D178/I178, 0)</f>
        <v>1.1560660114756413E-4</v>
      </c>
    </row>
    <row r="179" spans="1:13" x14ac:dyDescent="0.2">
      <c r="A179" s="3">
        <v>44146</v>
      </c>
      <c r="B179" s="2" t="s">
        <v>146</v>
      </c>
      <c r="C179" s="2" t="s">
        <v>147</v>
      </c>
      <c r="D179" s="4">
        <v>1.5E-3</v>
      </c>
      <c r="E179" s="2">
        <v>-2.2000000000000001E-3</v>
      </c>
      <c r="F179">
        <f>[1]!EM_S_VAL_PE_TTM(B179,"2020-10-09")</f>
        <v>41.2054014</v>
      </c>
      <c r="G179">
        <f>[1]!EM_S_VAL_ESTPE_NEW(B179,"2020")</f>
        <v>41.647961069031098</v>
      </c>
      <c r="H179">
        <f>[1]!EM_S_VAL_ESTPE_NEW(B179,"2021")</f>
        <v>35.658672987297997</v>
      </c>
      <c r="I179">
        <f>[1]!EM_S_VAL_ESTPE_NEW(B179,"2022")</f>
        <v>31.063575663915302</v>
      </c>
      <c r="J179">
        <f>D179/F179</f>
        <v>3.640299448702859E-5</v>
      </c>
      <c r="K179">
        <f>IF(G179, $D179/G179, 0)</f>
        <v>3.6016168895129452E-5</v>
      </c>
      <c r="L179">
        <f>IF(H179, $D179/H179, 0)</f>
        <v>4.2065502564672445E-5</v>
      </c>
      <c r="M179">
        <f>IF(I179, $D179/I179, 0)</f>
        <v>4.8288066262199824E-5</v>
      </c>
    </row>
    <row r="180" spans="1:13" x14ac:dyDescent="0.2">
      <c r="A180" s="3">
        <v>44146</v>
      </c>
      <c r="B180" s="2" t="s">
        <v>195</v>
      </c>
      <c r="C180" s="2" t="s">
        <v>196</v>
      </c>
      <c r="D180" s="4">
        <v>1.5E-3</v>
      </c>
      <c r="E180" s="2">
        <v>1.2999999999999999E-3</v>
      </c>
      <c r="F180">
        <f>[1]!EM_S_VAL_PE_TTM(B180,"2020-10-09")</f>
        <v>-182.70284817000001</v>
      </c>
      <c r="G180">
        <f>[1]!EM_S_VAL_ESTPE_NEW(B180,"2020")</f>
        <v>0</v>
      </c>
      <c r="H180">
        <f>[1]!EM_S_VAL_ESTPE_NEW(B180,"2021")</f>
        <v>0</v>
      </c>
      <c r="I180">
        <f>[1]!EM_S_VAL_ESTPE_NEW(B180,"2022")</f>
        <v>0</v>
      </c>
      <c r="J180">
        <f>D180/F180</f>
        <v>-8.2100526347804446E-6</v>
      </c>
      <c r="K180">
        <f>IF(G180, $D180/G180, 0)</f>
        <v>0</v>
      </c>
      <c r="L180">
        <f>IF(H180, $D180/H180, 0)</f>
        <v>0</v>
      </c>
      <c r="M180">
        <f>IF(I180, $D180/I180, 0)</f>
        <v>0</v>
      </c>
    </row>
    <row r="181" spans="1:13" x14ac:dyDescent="0.2">
      <c r="A181" s="3">
        <v>44146</v>
      </c>
      <c r="B181" s="2" t="s">
        <v>212</v>
      </c>
      <c r="C181" s="2" t="s">
        <v>213</v>
      </c>
      <c r="D181" s="4">
        <v>1.5E-3</v>
      </c>
      <c r="E181" s="2">
        <v>-2.5000000000000001E-3</v>
      </c>
      <c r="F181">
        <f>[1]!EM_S_VAL_PE_TTM(B181,"2020-10-09")</f>
        <v>-12.47511508</v>
      </c>
      <c r="G181">
        <f>[1]!EM_S_VAL_ESTPE_NEW(B181,"2020")</f>
        <v>-9.45986130239449</v>
      </c>
      <c r="H181">
        <f>[1]!EM_S_VAL_ESTPE_NEW(B181,"2021")</f>
        <v>25.900258998330902</v>
      </c>
      <c r="I181">
        <f>[1]!EM_S_VAL_ESTPE_NEW(B181,"2022")</f>
        <v>13.861199382965999</v>
      </c>
      <c r="J181">
        <f>D181/F181</f>
        <v>-1.202393717717913E-4</v>
      </c>
      <c r="K181">
        <f>IF(G181, $D181/G181, 0)</f>
        <v>-1.585646926578425E-4</v>
      </c>
      <c r="L181">
        <f>IF(H181, $D181/H181, 0)</f>
        <v>5.7914478774002413E-5</v>
      </c>
      <c r="M181">
        <f>IF(I181, $D181/I181, 0)</f>
        <v>1.0821574371430996E-4</v>
      </c>
    </row>
    <row r="182" spans="1:13" x14ac:dyDescent="0.2">
      <c r="A182" s="3">
        <v>44146</v>
      </c>
      <c r="B182" s="2" t="s">
        <v>303</v>
      </c>
      <c r="C182" s="2" t="s">
        <v>304</v>
      </c>
      <c r="D182" s="4">
        <v>1.5E-3</v>
      </c>
      <c r="E182" s="2">
        <v>-5.5999999999999999E-3</v>
      </c>
      <c r="F182">
        <f>[1]!EM_S_VAL_PE_TTM(B182,"2020-10-09")</f>
        <v>16.957491879999999</v>
      </c>
      <c r="G182">
        <f>[1]!EM_S_VAL_ESTPE_NEW(B182,"2020")</f>
        <v>14.1041356717868</v>
      </c>
      <c r="H182">
        <f>[1]!EM_S_VAL_ESTPE_NEW(B182,"2021")</f>
        <v>10.7371213993243</v>
      </c>
      <c r="I182">
        <f>[1]!EM_S_VAL_ESTPE_NEW(B182,"2022")</f>
        <v>9.3063129427404192</v>
      </c>
      <c r="J182">
        <f>D182/F182</f>
        <v>8.8456477562529732E-5</v>
      </c>
      <c r="K182">
        <f>IF(G182, $D182/G182, 0)</f>
        <v>1.0635178467550651E-4</v>
      </c>
      <c r="L182">
        <f>IF(H182, $D182/H182, 0)</f>
        <v>1.3970224832275779E-4</v>
      </c>
      <c r="M182">
        <f>IF(I182, $D182/I182, 0)</f>
        <v>1.6118091119750124E-4</v>
      </c>
    </row>
    <row r="183" spans="1:13" x14ac:dyDescent="0.2">
      <c r="A183" s="3">
        <v>44146</v>
      </c>
      <c r="B183" s="2" t="s">
        <v>346</v>
      </c>
      <c r="C183" s="2" t="s">
        <v>347</v>
      </c>
      <c r="D183" s="4">
        <v>1.5E-3</v>
      </c>
      <c r="E183" s="2">
        <v>1.4E-3</v>
      </c>
      <c r="F183">
        <f>[1]!EM_S_VAL_PE_TTM(B183,"2020-10-09")</f>
        <v>10.92074509</v>
      </c>
      <c r="G183">
        <f>[1]!EM_S_VAL_ESTPE_NEW(B183,"2020")</f>
        <v>11.4055980358075</v>
      </c>
      <c r="H183">
        <f>[1]!EM_S_VAL_ESTPE_NEW(B183,"2021")</f>
        <v>11.147775117937</v>
      </c>
      <c r="I183">
        <f>[1]!EM_S_VAL_ESTPE_NEW(B183,"2022")</f>
        <v>10.2440235645472</v>
      </c>
      <c r="J183">
        <f>D183/F183</f>
        <v>1.3735326551789334E-4</v>
      </c>
      <c r="K183">
        <f>IF(G183, $D183/G183, 0)</f>
        <v>1.3151436647958304E-4</v>
      </c>
      <c r="L183">
        <f>IF(H183, $D183/H183, 0)</f>
        <v>1.3455599741929393E-4</v>
      </c>
      <c r="M183">
        <f>IF(I183, $D183/I183, 0)</f>
        <v>1.4642684005445296E-4</v>
      </c>
    </row>
    <row r="184" spans="1:13" x14ac:dyDescent="0.2">
      <c r="A184" s="3">
        <v>44146</v>
      </c>
      <c r="B184" s="2" t="s">
        <v>476</v>
      </c>
      <c r="C184" s="2" t="s">
        <v>477</v>
      </c>
      <c r="D184" s="4">
        <v>1.5E-3</v>
      </c>
      <c r="E184" s="2">
        <v>8.3999999999999995E-3</v>
      </c>
      <c r="F184">
        <f>[1]!EM_S_VAL_PE_TTM(B184,"2020-10-09")</f>
        <v>7.3148516199999998</v>
      </c>
      <c r="G184">
        <f>[1]!EM_S_VAL_ESTPE_NEW(B184,"2020")</f>
        <v>6.3628371530599299</v>
      </c>
      <c r="H184">
        <f>[1]!EM_S_VAL_ESTPE_NEW(B184,"2021")</f>
        <v>5.6603909704181401</v>
      </c>
      <c r="I184">
        <f>[1]!EM_S_VAL_ESTPE_NEW(B184,"2022")</f>
        <v>5.0733054547414804</v>
      </c>
      <c r="J184">
        <f>D184/F184</f>
        <v>2.0506225934901467E-4</v>
      </c>
      <c r="K184">
        <f>IF(G184, $D184/G184, 0)</f>
        <v>2.3574389284482006E-4</v>
      </c>
      <c r="L184">
        <f>IF(H184, $D184/H184, 0)</f>
        <v>2.6499936273645657E-4</v>
      </c>
      <c r="M184">
        <f>IF(I184, $D184/I184, 0)</f>
        <v>2.9566522524247167E-4</v>
      </c>
    </row>
    <row r="185" spans="1:13" x14ac:dyDescent="0.2">
      <c r="A185" s="3">
        <v>44146</v>
      </c>
      <c r="B185" s="2" t="s">
        <v>613</v>
      </c>
      <c r="C185" s="2" t="s">
        <v>34</v>
      </c>
      <c r="D185" s="4">
        <v>1.4E-3</v>
      </c>
      <c r="E185" s="2">
        <v>2.7000000000000001E-3</v>
      </c>
      <c r="F185">
        <f>[1]!EM_S_VAL_PE_TTM(B185,"2020-10-09")</f>
        <v>13.39029229</v>
      </c>
      <c r="G185">
        <f>[1]!EM_S_VAL_ESTPE_NEW(B185,"2020")</f>
        <v>9.4247409699705393</v>
      </c>
      <c r="H185">
        <f>[1]!EM_S_VAL_ESTPE_NEW(B185,"2021")</f>
        <v>7.85296814828504</v>
      </c>
      <c r="I185">
        <f>[1]!EM_S_VAL_ESTPE_NEW(B185,"2022")</f>
        <v>6.9493581807839302</v>
      </c>
      <c r="J185">
        <f>D185/F185</f>
        <v>1.045533562434282E-4</v>
      </c>
      <c r="K185">
        <f>IF(G185, $D185/G185, 0)</f>
        <v>1.4854519656940516E-4</v>
      </c>
      <c r="L185">
        <f>IF(H185, $D185/H185, 0)</f>
        <v>1.7827654124711267E-4</v>
      </c>
      <c r="M185">
        <f>IF(I185, $D185/I185, 0)</f>
        <v>2.0145745313160292E-4</v>
      </c>
    </row>
    <row r="186" spans="1:13" x14ac:dyDescent="0.2">
      <c r="A186" s="3">
        <v>44146</v>
      </c>
      <c r="B186" s="2" t="s">
        <v>114</v>
      </c>
      <c r="C186" s="2" t="s">
        <v>115</v>
      </c>
      <c r="D186" s="4">
        <v>1.4E-3</v>
      </c>
      <c r="E186" s="2">
        <v>-5.4999999999999997E-3</v>
      </c>
      <c r="F186">
        <f>[1]!EM_S_VAL_PE_TTM(B186,"2020-10-09")</f>
        <v>25.422581659999999</v>
      </c>
      <c r="G186">
        <f>[1]!EM_S_VAL_ESTPE_NEW(B186,"2020")</f>
        <v>23.669157023500901</v>
      </c>
      <c r="H186">
        <f>[1]!EM_S_VAL_ESTPE_NEW(B186,"2021")</f>
        <v>18.327992488170199</v>
      </c>
      <c r="I186">
        <f>[1]!EM_S_VAL_ESTPE_NEW(B186,"2022")</f>
        <v>14.5528303080185</v>
      </c>
      <c r="J186">
        <f>D186/F186</f>
        <v>5.5069151462408951E-5</v>
      </c>
      <c r="K186">
        <f>IF(G186, $D186/G186, 0)</f>
        <v>5.9148705575359197E-5</v>
      </c>
      <c r="L186">
        <f>IF(H186, $D186/H186, 0)</f>
        <v>7.6385889011228574E-5</v>
      </c>
      <c r="M186">
        <f>IF(I186, $D186/I186, 0)</f>
        <v>9.6201217932748829E-5</v>
      </c>
    </row>
    <row r="187" spans="1:13" x14ac:dyDescent="0.2">
      <c r="A187" s="3">
        <v>44146</v>
      </c>
      <c r="B187" s="2" t="s">
        <v>644</v>
      </c>
      <c r="C187" s="2" t="s">
        <v>131</v>
      </c>
      <c r="D187" s="4">
        <v>1.4E-3</v>
      </c>
      <c r="E187" s="2">
        <v>-4.5999999999999999E-3</v>
      </c>
      <c r="F187">
        <f>[1]!EM_S_VAL_PE_TTM(B187,"2020-10-09")</f>
        <v>26.733086709999998</v>
      </c>
      <c r="G187">
        <f>[1]!EM_S_VAL_ESTPE_NEW(B187,"2020")</f>
        <v>15.405218013433601</v>
      </c>
      <c r="H187">
        <f>[1]!EM_S_VAL_ESTPE_NEW(B187,"2021")</f>
        <v>12.9425505124526</v>
      </c>
      <c r="I187">
        <f>[1]!EM_S_VAL_ESTPE_NEW(B187,"2022")</f>
        <v>11.360261707484099</v>
      </c>
      <c r="J187">
        <f>D187/F187</f>
        <v>5.236956043225283E-5</v>
      </c>
      <c r="K187">
        <f>IF(G187, $D187/G187, 0)</f>
        <v>9.0878298429738366E-5</v>
      </c>
      <c r="L187">
        <f>IF(H187, $D187/H187, 0)</f>
        <v>1.0817033309261556E-4</v>
      </c>
      <c r="M187">
        <f>IF(I187, $D187/I187, 0)</f>
        <v>1.2323659754050252E-4</v>
      </c>
    </row>
    <row r="188" spans="1:13" x14ac:dyDescent="0.2">
      <c r="A188" s="3">
        <v>44146</v>
      </c>
      <c r="B188" s="2" t="s">
        <v>223</v>
      </c>
      <c r="C188" s="2" t="s">
        <v>224</v>
      </c>
      <c r="D188" s="4">
        <v>1.4E-3</v>
      </c>
      <c r="E188" s="2">
        <v>-2.0999999999999999E-3</v>
      </c>
      <c r="F188">
        <f>[1]!EM_S_VAL_PE_TTM(B188,"2020-10-09")</f>
        <v>18.37566764</v>
      </c>
      <c r="G188">
        <f>[1]!EM_S_VAL_ESTPE_NEW(B188,"2020")</f>
        <v>14.2404000058121</v>
      </c>
      <c r="H188">
        <f>[1]!EM_S_VAL_ESTPE_NEW(B188,"2021")</f>
        <v>14.9313461487433</v>
      </c>
      <c r="I188">
        <f>[1]!EM_S_VAL_ESTPE_NEW(B188,"2022")</f>
        <v>16.0111885601249</v>
      </c>
      <c r="J188">
        <f>D188/F188</f>
        <v>7.6187707974892396E-5</v>
      </c>
      <c r="K188">
        <f>IF(G188, $D188/G188, 0)</f>
        <v>9.8311845132763239E-5</v>
      </c>
      <c r="L188">
        <f>IF(H188, $D188/H188, 0)</f>
        <v>9.3762477010006989E-5</v>
      </c>
      <c r="M188">
        <f>IF(I188, $D188/I188, 0)</f>
        <v>8.7438855319375424E-5</v>
      </c>
    </row>
    <row r="189" spans="1:13" x14ac:dyDescent="0.2">
      <c r="A189" s="3">
        <v>44146</v>
      </c>
      <c r="B189" s="2" t="s">
        <v>654</v>
      </c>
      <c r="C189" s="2" t="s">
        <v>237</v>
      </c>
      <c r="D189" s="4">
        <v>1.4E-3</v>
      </c>
      <c r="E189" s="2">
        <v>1.1999999999999999E-3</v>
      </c>
      <c r="F189">
        <f>[1]!EM_S_VAL_PE_TTM(B189,"2020-10-09")</f>
        <v>59.334801810000002</v>
      </c>
      <c r="G189">
        <f>[1]!EM_S_VAL_ESTPE_NEW(B189,"2020")</f>
        <v>67.189657846153807</v>
      </c>
      <c r="H189">
        <f>[1]!EM_S_VAL_ESTPE_NEW(B189,"2021")</f>
        <v>55.467398021390402</v>
      </c>
      <c r="I189">
        <f>[1]!EM_S_VAL_ESTPE_NEW(B189,"2022")</f>
        <v>58.3538870886076</v>
      </c>
      <c r="J189">
        <f>D189/F189</f>
        <v>2.3594921652945519E-5</v>
      </c>
      <c r="K189">
        <f>IF(G189, $D189/G189, 0)</f>
        <v>2.0836540099751993E-5</v>
      </c>
      <c r="L189">
        <f>IF(H189, $D189/H189, 0)</f>
        <v>2.524005181314085E-5</v>
      </c>
      <c r="M189">
        <f>IF(I189, $D189/I189, 0)</f>
        <v>2.3991546576394589E-5</v>
      </c>
    </row>
    <row r="190" spans="1:13" x14ac:dyDescent="0.2">
      <c r="A190" s="3">
        <v>44146</v>
      </c>
      <c r="B190" s="2" t="s">
        <v>328</v>
      </c>
      <c r="C190" s="2" t="s">
        <v>329</v>
      </c>
      <c r="D190" s="4">
        <v>1.4E-3</v>
      </c>
      <c r="E190" s="2">
        <v>-1.8E-3</v>
      </c>
      <c r="F190">
        <f>[1]!EM_S_VAL_PE_TTM(B190,"2020-10-09")</f>
        <v>12.83353763</v>
      </c>
      <c r="G190">
        <f>[1]!EM_S_VAL_ESTPE_NEW(B190,"2020")</f>
        <v>11.7646375489478</v>
      </c>
      <c r="H190">
        <f>[1]!EM_S_VAL_ESTPE_NEW(B190,"2021")</f>
        <v>10.5850365573733</v>
      </c>
      <c r="I190">
        <f>[1]!EM_S_VAL_ESTPE_NEW(B190,"2022")</f>
        <v>0</v>
      </c>
      <c r="J190">
        <f>D190/F190</f>
        <v>1.0908917247628781E-4</v>
      </c>
      <c r="K190">
        <f>IF(G190, $D190/G190, 0)</f>
        <v>1.1900069119640771E-4</v>
      </c>
      <c r="L190">
        <f>IF(H190, $D190/H190, 0)</f>
        <v>1.3226217901201212E-4</v>
      </c>
      <c r="M190">
        <f>IF(I190, $D190/I190, 0)</f>
        <v>0</v>
      </c>
    </row>
    <row r="191" spans="1:13" x14ac:dyDescent="0.2">
      <c r="A191" s="3">
        <v>44146</v>
      </c>
      <c r="B191" s="2" t="s">
        <v>336</v>
      </c>
      <c r="C191" s="2" t="s">
        <v>337</v>
      </c>
      <c r="D191" s="4">
        <v>1.4E-3</v>
      </c>
      <c r="E191" s="2">
        <v>2E-3</v>
      </c>
      <c r="F191">
        <f>[1]!EM_S_VAL_PE_TTM(B191,"2020-10-09")</f>
        <v>182.25903102999999</v>
      </c>
      <c r="G191">
        <f>[1]!EM_S_VAL_ESTPE_NEW(B191,"2020")</f>
        <v>14.1976696471728</v>
      </c>
      <c r="H191">
        <f>[1]!EM_S_VAL_ESTPE_NEW(B191,"2021")</f>
        <v>8.5400637285639291</v>
      </c>
      <c r="I191">
        <f>[1]!EM_S_VAL_ESTPE_NEW(B191,"2022")</f>
        <v>7.5634666305596898</v>
      </c>
      <c r="J191">
        <f>D191/F191</f>
        <v>7.681375194898072E-6</v>
      </c>
      <c r="K191">
        <f>IF(G191, $D191/G191, 0)</f>
        <v>9.8607731746933825E-5</v>
      </c>
      <c r="L191">
        <f>IF(H191, $D191/H191, 0)</f>
        <v>1.6393320290074927E-4</v>
      </c>
      <c r="M191">
        <f>IF(I191, $D191/I191, 0)</f>
        <v>1.8510030762129524E-4</v>
      </c>
    </row>
    <row r="192" spans="1:13" x14ac:dyDescent="0.2">
      <c r="A192" s="3">
        <v>44146</v>
      </c>
      <c r="B192" s="2" t="s">
        <v>452</v>
      </c>
      <c r="C192" s="2" t="s">
        <v>453</v>
      </c>
      <c r="D192" s="4">
        <v>1.4E-3</v>
      </c>
      <c r="E192" s="2">
        <v>-2.0999999999999999E-3</v>
      </c>
      <c r="F192">
        <f>[1]!EM_S_VAL_PE_TTM(B192,"2020-10-09")</f>
        <v>13.91039206</v>
      </c>
      <c r="G192">
        <f>[1]!EM_S_VAL_ESTPE_NEW(B192,"2020")</f>
        <v>12.499770642665201</v>
      </c>
      <c r="H192">
        <f>[1]!EM_S_VAL_ESTPE_NEW(B192,"2021")</f>
        <v>11.0240422912113</v>
      </c>
      <c r="I192">
        <f>[1]!EM_S_VAL_ESTPE_NEW(B192,"2022")</f>
        <v>9.5672109931248706</v>
      </c>
      <c r="J192">
        <f>D192/F192</f>
        <v>1.0064417983054318E-4</v>
      </c>
      <c r="K192">
        <f>IF(G192, $D192/G192, 0)</f>
        <v>1.1200205507942761E-4</v>
      </c>
      <c r="L192">
        <f>IF(H192, $D192/H192, 0)</f>
        <v>1.269951586738852E-4</v>
      </c>
      <c r="M192">
        <f>IF(I192, $D192/I192, 0)</f>
        <v>1.4633313731724526E-4</v>
      </c>
    </row>
    <row r="193" spans="1:13" x14ac:dyDescent="0.2">
      <c r="A193" s="3">
        <v>44146</v>
      </c>
      <c r="B193" s="2" t="s">
        <v>44</v>
      </c>
      <c r="C193" s="2" t="s">
        <v>621</v>
      </c>
      <c r="D193" s="4">
        <v>1.2999999999999999E-3</v>
      </c>
      <c r="E193" s="2">
        <v>2E-3</v>
      </c>
      <c r="F193">
        <f>[1]!EM_S_VAL_PE_TTM(B193,"2020-10-09")</f>
        <v>10.486392070000001</v>
      </c>
      <c r="G193">
        <f>[1]!EM_S_VAL_ESTPE_NEW(B193,"2020")</f>
        <v>11.488457109876</v>
      </c>
      <c r="H193">
        <f>[1]!EM_S_VAL_ESTPE_NEW(B193,"2021")</f>
        <v>9.3131103559357804</v>
      </c>
      <c r="I193">
        <f>[1]!EM_S_VAL_ESTPE_NEW(B193,"2022")</f>
        <v>8.3714044977659992</v>
      </c>
      <c r="J193">
        <f>D193/F193</f>
        <v>1.2397018834715379E-4</v>
      </c>
      <c r="K193">
        <f>IF(G193, $D193/G193, 0)</f>
        <v>1.1315705734606092E-4</v>
      </c>
      <c r="L193">
        <f>IF(H193, $D193/H193, 0)</f>
        <v>1.3958816660767208E-4</v>
      </c>
      <c r="M193">
        <f>IF(I193, $D193/I193, 0)</f>
        <v>1.5529054895709784E-4</v>
      </c>
    </row>
    <row r="194" spans="1:13" x14ac:dyDescent="0.2">
      <c r="A194" s="3">
        <v>44146</v>
      </c>
      <c r="B194" s="2" t="s">
        <v>50</v>
      </c>
      <c r="C194" s="2" t="s">
        <v>625</v>
      </c>
      <c r="D194" s="4">
        <v>1.2999999999999999E-3</v>
      </c>
      <c r="E194" s="2">
        <v>-2.5000000000000001E-3</v>
      </c>
      <c r="F194">
        <f>[1]!EM_S_VAL_PE_TTM(B194,"2020-10-09")</f>
        <v>33.029818480000003</v>
      </c>
      <c r="G194">
        <f>[1]!EM_S_VAL_ESTPE_NEW(B194,"2020")</f>
        <v>31.733882853543001</v>
      </c>
      <c r="H194">
        <f>[1]!EM_S_VAL_ESTPE_NEW(B194,"2021")</f>
        <v>26.960122027729899</v>
      </c>
      <c r="I194">
        <f>[1]!EM_S_VAL_ESTPE_NEW(B194,"2022")</f>
        <v>23.800412140157299</v>
      </c>
      <c r="J194">
        <f>D194/F194</f>
        <v>3.9358375547451689E-5</v>
      </c>
      <c r="K194">
        <f>IF(G194, $D194/G194, 0)</f>
        <v>4.0965677159637538E-5</v>
      </c>
      <c r="L194">
        <f>IF(H194, $D194/H194, 0)</f>
        <v>4.8219366316772672E-5</v>
      </c>
      <c r="M194">
        <f>IF(I194, $D194/I194, 0)</f>
        <v>5.462090287951661E-5</v>
      </c>
    </row>
    <row r="195" spans="1:13" x14ac:dyDescent="0.2">
      <c r="A195" s="3">
        <v>44146</v>
      </c>
      <c r="B195" s="2" t="s">
        <v>109</v>
      </c>
      <c r="C195" s="2" t="s">
        <v>110</v>
      </c>
      <c r="D195" s="4">
        <v>1.2999999999999999E-3</v>
      </c>
      <c r="E195" s="2">
        <v>-8.0000000000000004E-4</v>
      </c>
      <c r="F195">
        <f>[1]!EM_S_VAL_PE_TTM(B195,"2020-10-09")</f>
        <v>79.393924179999999</v>
      </c>
      <c r="G195">
        <f>[1]!EM_S_VAL_ESTPE_NEW(B195,"2020")</f>
        <v>40.728400047204403</v>
      </c>
      <c r="H195">
        <f>[1]!EM_S_VAL_ESTPE_NEW(B195,"2021")</f>
        <v>29.994039746993501</v>
      </c>
      <c r="I195">
        <f>[1]!EM_S_VAL_ESTPE_NEW(B195,"2022")</f>
        <v>24.5498205872656</v>
      </c>
      <c r="J195">
        <f>D195/F195</f>
        <v>1.637404893921947E-5</v>
      </c>
      <c r="K195">
        <f>IF(G195, $D195/G195, 0)</f>
        <v>3.1918759354487135E-5</v>
      </c>
      <c r="L195">
        <f>IF(H195, $D195/H195, 0)</f>
        <v>4.3341944298460414E-5</v>
      </c>
      <c r="M195">
        <f>IF(I195, $D195/I195, 0)</f>
        <v>5.2953543810187012E-5</v>
      </c>
    </row>
    <row r="196" spans="1:13" x14ac:dyDescent="0.2">
      <c r="A196" s="3">
        <v>44146</v>
      </c>
      <c r="B196" s="2" t="s">
        <v>642</v>
      </c>
      <c r="C196" s="2" t="s">
        <v>116</v>
      </c>
      <c r="D196" s="4">
        <v>1.2999999999999999E-3</v>
      </c>
      <c r="E196" s="2">
        <v>-9.4999999999999998E-3</v>
      </c>
      <c r="F196">
        <f>[1]!EM_S_VAL_PE_TTM(B196,"2020-10-09")</f>
        <v>-4.4613824299999996</v>
      </c>
      <c r="G196">
        <f>[1]!EM_S_VAL_ESTPE_NEW(B196,"2020")</f>
        <v>-90.467639055496207</v>
      </c>
      <c r="H196">
        <f>[1]!EM_S_VAL_ESTPE_NEW(B196,"2021")</f>
        <v>1077.3873378427299</v>
      </c>
      <c r="I196">
        <f>[1]!EM_S_VAL_ESTPE_NEW(B196,"2022")</f>
        <v>455.81771985653802</v>
      </c>
      <c r="J196">
        <f>D196/F196</f>
        <v>-2.9138950098927071E-4</v>
      </c>
      <c r="K196">
        <f>IF(G196, $D196/G196, 0)</f>
        <v>-1.4369779222408265E-5</v>
      </c>
      <c r="L196">
        <f>IF(H196, $D196/H196, 0)</f>
        <v>1.2066226827976379E-6</v>
      </c>
      <c r="M196">
        <f>IF(I196, $D196/I196, 0)</f>
        <v>2.8520172502489723E-6</v>
      </c>
    </row>
    <row r="197" spans="1:13" x14ac:dyDescent="0.2">
      <c r="A197" s="3">
        <v>44146</v>
      </c>
      <c r="B197" s="2" t="s">
        <v>197</v>
      </c>
      <c r="C197" s="2" t="s">
        <v>198</v>
      </c>
      <c r="D197" s="4">
        <v>1.2999999999999999E-3</v>
      </c>
      <c r="E197" s="2">
        <v>2E-3</v>
      </c>
      <c r="F197">
        <f>[1]!EM_S_VAL_PE_TTM(B197,"2020-10-09")</f>
        <v>23.653112400000001</v>
      </c>
      <c r="G197">
        <f>[1]!EM_S_VAL_ESTPE_NEW(B197,"2020")</f>
        <v>9.0087948635437396</v>
      </c>
      <c r="H197">
        <f>[1]!EM_S_VAL_ESTPE_NEW(B197,"2021")</f>
        <v>8.0472673823422305</v>
      </c>
      <c r="I197">
        <f>[1]!EM_S_VAL_ESTPE_NEW(B197,"2022")</f>
        <v>7.4468902543636597</v>
      </c>
      <c r="J197">
        <f>D197/F197</f>
        <v>5.4961054512217166E-5</v>
      </c>
      <c r="K197">
        <f>IF(G197, $D197/G197, 0)</f>
        <v>1.4430343011369515E-4</v>
      </c>
      <c r="L197">
        <f>IF(H197, $D197/H197, 0)</f>
        <v>1.6154552076305225E-4</v>
      </c>
      <c r="M197">
        <f>IF(I197, $D197/I197, 0)</f>
        <v>1.745695123193521E-4</v>
      </c>
    </row>
    <row r="198" spans="1:13" x14ac:dyDescent="0.2">
      <c r="A198" s="3">
        <v>44146</v>
      </c>
      <c r="B198" s="2" t="s">
        <v>225</v>
      </c>
      <c r="C198" s="2" t="s">
        <v>226</v>
      </c>
      <c r="D198" s="4">
        <v>1.2999999999999999E-3</v>
      </c>
      <c r="E198" s="2">
        <v>-5.1000000000000004E-3</v>
      </c>
      <c r="F198">
        <f>[1]!EM_S_VAL_PE_TTM(B198,"2020-10-09")</f>
        <v>27.253754900000001</v>
      </c>
      <c r="G198">
        <f>[1]!EM_S_VAL_ESTPE_NEW(B198,"2020")</f>
        <v>32.030506566175802</v>
      </c>
      <c r="H198">
        <f>[1]!EM_S_VAL_ESTPE_NEW(B198,"2021")</f>
        <v>19.5678615016989</v>
      </c>
      <c r="I198">
        <f>[1]!EM_S_VAL_ESTPE_NEW(B198,"2022")</f>
        <v>15.629062298393899</v>
      </c>
      <c r="J198">
        <f>D198/F198</f>
        <v>4.7699849241691095E-5</v>
      </c>
      <c r="K198">
        <f>IF(G198, $D198/G198, 0)</f>
        <v>4.0586307847307021E-5</v>
      </c>
      <c r="L198">
        <f>IF(H198, $D198/H198, 0)</f>
        <v>6.6435466128331541E-5</v>
      </c>
      <c r="M198">
        <f>IF(I198, $D198/I198, 0)</f>
        <v>8.3178374695812228E-5</v>
      </c>
    </row>
    <row r="199" spans="1:13" x14ac:dyDescent="0.2">
      <c r="A199" s="3">
        <v>44146</v>
      </c>
      <c r="B199" s="2" t="s">
        <v>238</v>
      </c>
      <c r="C199" s="2" t="s">
        <v>239</v>
      </c>
      <c r="D199" s="4">
        <v>1.2999999999999999E-3</v>
      </c>
      <c r="E199" s="2">
        <v>-1E-3</v>
      </c>
      <c r="F199">
        <f>[1]!EM_S_VAL_PE_TTM(B199,"2020-10-09")</f>
        <v>-11.189294350000001</v>
      </c>
      <c r="G199">
        <f>[1]!EM_S_VAL_ESTPE_NEW(B199,"2020")</f>
        <v>-7.5375863569207597</v>
      </c>
      <c r="H199">
        <f>[1]!EM_S_VAL_ESTPE_NEW(B199,"2021")</f>
        <v>30.088171696751399</v>
      </c>
      <c r="I199">
        <f>[1]!EM_S_VAL_ESTPE_NEW(B199,"2022")</f>
        <v>13.2276643461235</v>
      </c>
      <c r="J199">
        <f>D199/F199</f>
        <v>-1.1618248294629945E-4</v>
      </c>
      <c r="K199">
        <f>IF(G199, $D199/G199, 0)</f>
        <v>-1.7246900246872574E-4</v>
      </c>
      <c r="L199">
        <f>IF(H199, $D199/H199, 0)</f>
        <v>4.3206347434542195E-5</v>
      </c>
      <c r="M199">
        <f>IF(I199, $D199/I199, 0)</f>
        <v>9.8278877206388891E-5</v>
      </c>
    </row>
    <row r="200" spans="1:13" x14ac:dyDescent="0.2">
      <c r="A200" s="3">
        <v>44146</v>
      </c>
      <c r="B200" s="2" t="s">
        <v>315</v>
      </c>
      <c r="C200" s="2" t="s">
        <v>316</v>
      </c>
      <c r="D200" s="4">
        <v>1.2999999999999999E-3</v>
      </c>
      <c r="E200" s="2">
        <v>-4.0000000000000002E-4</v>
      </c>
      <c r="F200">
        <f>[1]!EM_S_VAL_PE_TTM(B200,"2020-10-09")</f>
        <v>5.6356067699999999</v>
      </c>
      <c r="G200">
        <f>[1]!EM_S_VAL_ESTPE_NEW(B200,"2020")</f>
        <v>4.5052207243274998</v>
      </c>
      <c r="H200">
        <f>[1]!EM_S_VAL_ESTPE_NEW(B200,"2021")</f>
        <v>3.79117383618193</v>
      </c>
      <c r="I200">
        <f>[1]!EM_S_VAL_ESTPE_NEW(B200,"2022")</f>
        <v>3.27198574889717</v>
      </c>
      <c r="J200">
        <f>D200/F200</f>
        <v>2.306761371145134E-4</v>
      </c>
      <c r="K200">
        <f>IF(G200, $D200/G200, 0)</f>
        <v>2.8855411966392672E-4</v>
      </c>
      <c r="L200">
        <f>IF(H200, $D200/H200, 0)</f>
        <v>3.4290171228582402E-4</v>
      </c>
      <c r="M200">
        <f>IF(I200, $D200/I200, 0)</f>
        <v>3.9731224392959775E-4</v>
      </c>
    </row>
    <row r="201" spans="1:13" x14ac:dyDescent="0.2">
      <c r="A201" s="3">
        <v>44146</v>
      </c>
      <c r="B201" s="2" t="s">
        <v>382</v>
      </c>
      <c r="C201" s="2" t="s">
        <v>383</v>
      </c>
      <c r="D201" s="4">
        <v>1.2999999999999999E-3</v>
      </c>
      <c r="E201" s="2">
        <v>-4.1000000000000003E-3</v>
      </c>
      <c r="F201">
        <f>[1]!EM_S_VAL_PE_TTM(B201,"2020-10-09")</f>
        <v>49.327504840000003</v>
      </c>
      <c r="G201">
        <f>[1]!EM_S_VAL_ESTPE_NEW(B201,"2020")</f>
        <v>35.917308074862802</v>
      </c>
      <c r="H201">
        <f>[1]!EM_S_VAL_ESTPE_NEW(B201,"2021")</f>
        <v>29.7731254577998</v>
      </c>
      <c r="I201">
        <f>[1]!EM_S_VAL_ESTPE_NEW(B201,"2022")</f>
        <v>24.708375175320398</v>
      </c>
      <c r="J201">
        <f>D201/F201</f>
        <v>2.6354465003180562E-5</v>
      </c>
      <c r="K201">
        <f>IF(G201, $D201/G201, 0)</f>
        <v>3.6194249226317209E-5</v>
      </c>
      <c r="L201">
        <f>IF(H201, $D201/H201, 0)</f>
        <v>4.366353817447248E-5</v>
      </c>
      <c r="M201">
        <f>IF(I201, $D201/I201, 0)</f>
        <v>5.2613738895242537E-5</v>
      </c>
    </row>
    <row r="202" spans="1:13" x14ac:dyDescent="0.2">
      <c r="A202" s="3">
        <v>44146</v>
      </c>
      <c r="B202" s="2" t="s">
        <v>392</v>
      </c>
      <c r="C202" s="2" t="s">
        <v>393</v>
      </c>
      <c r="D202" s="4">
        <v>1.2999999999999999E-3</v>
      </c>
      <c r="E202" s="2">
        <v>2.0000000000000001E-4</v>
      </c>
      <c r="F202">
        <f>[1]!EM_S_VAL_PE_TTM(B202,"2020-10-09")</f>
        <v>-16.75575718</v>
      </c>
      <c r="G202">
        <f>[1]!EM_S_VAL_ESTPE_NEW(B202,"2020")</f>
        <v>-9.9806491506100397</v>
      </c>
      <c r="H202">
        <f>[1]!EM_S_VAL_ESTPE_NEW(B202,"2021")</f>
        <v>24.536976261025501</v>
      </c>
      <c r="I202">
        <f>[1]!EM_S_VAL_ESTPE_NEW(B202,"2022")</f>
        <v>13.333778772186299</v>
      </c>
      <c r="J202">
        <f>D202/F202</f>
        <v>-7.7585273290526396E-5</v>
      </c>
      <c r="K202">
        <f>IF(G202, $D202/G202, 0)</f>
        <v>-1.3025204877786342E-4</v>
      </c>
      <c r="L202">
        <f>IF(H202, $D202/H202, 0)</f>
        <v>5.2981263305247526E-5</v>
      </c>
      <c r="M202">
        <f>IF(I202, $D202/I202, 0)</f>
        <v>9.7496742837202696E-5</v>
      </c>
    </row>
    <row r="203" spans="1:13" x14ac:dyDescent="0.2">
      <c r="A203" s="3">
        <v>44146</v>
      </c>
      <c r="B203" s="2" t="s">
        <v>486</v>
      </c>
      <c r="C203" s="2" t="s">
        <v>487</v>
      </c>
      <c r="D203" s="4">
        <v>1.2999999999999999E-3</v>
      </c>
      <c r="E203" s="2">
        <v>-5.0000000000000001E-4</v>
      </c>
      <c r="F203">
        <f>[1]!EM_S_VAL_PE_TTM(B203,"2020-10-09")</f>
        <v>6.1728986199999998</v>
      </c>
      <c r="G203">
        <f>[1]!EM_S_VAL_ESTPE_NEW(B203,"2020")</f>
        <v>6.1297266242476898</v>
      </c>
      <c r="H203">
        <f>[1]!EM_S_VAL_ESTPE_NEW(B203,"2021")</f>
        <v>5.3813456014383201</v>
      </c>
      <c r="I203">
        <f>[1]!EM_S_VAL_ESTPE_NEW(B203,"2022")</f>
        <v>4.75140864005962</v>
      </c>
      <c r="J203">
        <f>D203/F203</f>
        <v>2.1059798322104956E-4</v>
      </c>
      <c r="K203">
        <f>IF(G203, $D203/G203, 0)</f>
        <v>2.1208123619371864E-4</v>
      </c>
      <c r="L203">
        <f>IF(H203, $D203/H203, 0)</f>
        <v>2.4157526690955092E-4</v>
      </c>
      <c r="M203">
        <f>IF(I203, $D203/I203, 0)</f>
        <v>2.736030719478777E-4</v>
      </c>
    </row>
    <row r="204" spans="1:13" x14ac:dyDescent="0.2">
      <c r="A204" s="3">
        <v>44146</v>
      </c>
      <c r="B204" s="2" t="s">
        <v>542</v>
      </c>
      <c r="C204" s="2" t="s">
        <v>543</v>
      </c>
      <c r="D204" s="4">
        <v>1.2999999999999999E-3</v>
      </c>
      <c r="E204" s="2">
        <v>-3.0000000000000001E-3</v>
      </c>
      <c r="F204">
        <f>[1]!EM_S_VAL_PE_TTM(B204,"2020-10-09")</f>
        <v>38.138192859999997</v>
      </c>
      <c r="G204">
        <f>[1]!EM_S_VAL_ESTPE_NEW(B204,"2020")</f>
        <v>38.950873896998097</v>
      </c>
      <c r="H204">
        <f>[1]!EM_S_VAL_ESTPE_NEW(B204,"2021")</f>
        <v>32.746108792391802</v>
      </c>
      <c r="I204">
        <f>[1]!EM_S_VAL_ESTPE_NEW(B204,"2022")</f>
        <v>28.2213473245111</v>
      </c>
      <c r="J204">
        <f>D204/F204</f>
        <v>3.4086565264697231E-5</v>
      </c>
      <c r="K204">
        <f>IF(G204, $D204/G204, 0)</f>
        <v>3.3375374412336087E-5</v>
      </c>
      <c r="L204">
        <f>IF(H204, $D204/H204, 0)</f>
        <v>3.9699373389428203E-5</v>
      </c>
      <c r="M204">
        <f>IF(I204, $D204/I204, 0)</f>
        <v>4.6064420137408192E-5</v>
      </c>
    </row>
    <row r="205" spans="1:13" x14ac:dyDescent="0.2">
      <c r="A205" s="3">
        <v>44146</v>
      </c>
      <c r="B205" s="2" t="s">
        <v>80</v>
      </c>
      <c r="C205" s="2" t="s">
        <v>636</v>
      </c>
      <c r="D205" s="4">
        <v>1.1999999999999999E-3</v>
      </c>
      <c r="E205" s="2">
        <v>-1.8E-3</v>
      </c>
      <c r="F205">
        <f>[1]!EM_S_VAL_PE_TTM(B205,"2020-10-09")</f>
        <v>27.19795946</v>
      </c>
      <c r="G205">
        <f>[1]!EM_S_VAL_ESTPE_NEW(B205,"2020")</f>
        <v>29.3984564771843</v>
      </c>
      <c r="H205">
        <f>[1]!EM_S_VAL_ESTPE_NEW(B205,"2021")</f>
        <v>23.7996630296783</v>
      </c>
      <c r="I205">
        <f>[1]!EM_S_VAL_ESTPE_NEW(B205,"2022")</f>
        <v>18.818844166660501</v>
      </c>
      <c r="J205">
        <f>D205/F205</f>
        <v>4.4120957006529779E-5</v>
      </c>
      <c r="K205">
        <f>IF(G205, $D205/G205, 0)</f>
        <v>4.0818469531939602E-5</v>
      </c>
      <c r="L205">
        <f>IF(H205, $D205/H205, 0)</f>
        <v>5.042088194709286E-5</v>
      </c>
      <c r="M205">
        <f>IF(I205, $D205/I205, 0)</f>
        <v>6.3765871557931386E-5</v>
      </c>
    </row>
    <row r="206" spans="1:13" x14ac:dyDescent="0.2">
      <c r="A206" s="3">
        <v>44146</v>
      </c>
      <c r="B206" s="2" t="s">
        <v>87</v>
      </c>
      <c r="C206" s="2" t="s">
        <v>88</v>
      </c>
      <c r="D206" s="4">
        <v>1.1999999999999999E-3</v>
      </c>
      <c r="E206" s="2">
        <v>4.0000000000000002E-4</v>
      </c>
      <c r="F206">
        <f>[1]!EM_S_VAL_PE_TTM(B206,"2020-10-09")</f>
        <v>10.608751639999999</v>
      </c>
      <c r="G206">
        <f>[1]!EM_S_VAL_ESTPE_NEW(B206,"2020")</f>
        <v>4.8433195813790899</v>
      </c>
      <c r="H206">
        <f>[1]!EM_S_VAL_ESTPE_NEW(B206,"2021")</f>
        <v>4.1317944215195297</v>
      </c>
      <c r="I206">
        <f>[1]!EM_S_VAL_ESTPE_NEW(B206,"2022")</f>
        <v>5.3255705434051501</v>
      </c>
      <c r="J206">
        <f>D206/F206</f>
        <v>1.1311415713376055E-4</v>
      </c>
      <c r="K206">
        <f>IF(G206, $D206/G206, 0)</f>
        <v>2.4776395194188509E-4</v>
      </c>
      <c r="L206">
        <f>IF(H206, $D206/H206, 0)</f>
        <v>2.9043071304566065E-4</v>
      </c>
      <c r="M206">
        <f>IF(I206, $D206/I206, 0)</f>
        <v>2.2532797006810922E-4</v>
      </c>
    </row>
    <row r="207" spans="1:13" x14ac:dyDescent="0.2">
      <c r="A207" s="3">
        <v>44146</v>
      </c>
      <c r="B207" s="2" t="s">
        <v>122</v>
      </c>
      <c r="C207" s="2" t="s">
        <v>123</v>
      </c>
      <c r="D207" s="4">
        <v>1.1999999999999999E-3</v>
      </c>
      <c r="E207" s="2">
        <v>1.6000000000000001E-3</v>
      </c>
      <c r="F207">
        <f>[1]!EM_S_VAL_PE_TTM(B207,"2020-10-09")</f>
        <v>20.353116190000001</v>
      </c>
      <c r="G207">
        <f>[1]!EM_S_VAL_ESTPE_NEW(B207,"2020")</f>
        <v>23.801561860760899</v>
      </c>
      <c r="H207">
        <f>[1]!EM_S_VAL_ESTPE_NEW(B207,"2021")</f>
        <v>21.1748161466654</v>
      </c>
      <c r="I207">
        <f>[1]!EM_S_VAL_ESTPE_NEW(B207,"2022")</f>
        <v>19.106526492278601</v>
      </c>
      <c r="J207">
        <f>D207/F207</f>
        <v>5.8959030587639947E-5</v>
      </c>
      <c r="K207">
        <f>IF(G207, $D207/G207, 0)</f>
        <v>5.0416859490986269E-5</v>
      </c>
      <c r="L207">
        <f>IF(H207, $D207/H207, 0)</f>
        <v>5.6671094175661844E-5</v>
      </c>
      <c r="M207">
        <f>IF(I207, $D207/I207, 0)</f>
        <v>6.2805764327961348E-5</v>
      </c>
    </row>
    <row r="208" spans="1:13" x14ac:dyDescent="0.2">
      <c r="A208" s="3">
        <v>44146</v>
      </c>
      <c r="B208" s="2" t="s">
        <v>659</v>
      </c>
      <c r="C208" s="2" t="s">
        <v>269</v>
      </c>
      <c r="D208" s="4">
        <v>1.1999999999999999E-3</v>
      </c>
      <c r="E208" s="2">
        <v>-2.0000000000000001E-4</v>
      </c>
      <c r="F208">
        <f>[1]!EM_S_VAL_PE_TTM(B208,"2020-10-09")</f>
        <v>4.91756305</v>
      </c>
      <c r="G208">
        <f>[1]!EM_S_VAL_ESTPE_NEW(B208,"2020")</f>
        <v>3.3783064153634199</v>
      </c>
      <c r="H208">
        <f>[1]!EM_S_VAL_ESTPE_NEW(B208,"2021")</f>
        <v>2.7911183341418102</v>
      </c>
      <c r="I208">
        <f>[1]!EM_S_VAL_ESTPE_NEW(B208,"2022")</f>
        <v>2.4484489096989499</v>
      </c>
      <c r="J208">
        <f>D208/F208</f>
        <v>2.4402330743883394E-4</v>
      </c>
      <c r="K208">
        <f>IF(G208, $D208/G208, 0)</f>
        <v>3.5520756629499236E-4</v>
      </c>
      <c r="L208">
        <f>IF(H208, $D208/H208, 0)</f>
        <v>4.2993519311640573E-4</v>
      </c>
      <c r="M208">
        <f>IF(I208, $D208/I208, 0)</f>
        <v>4.9010620366489346E-4</v>
      </c>
    </row>
    <row r="209" spans="1:13" x14ac:dyDescent="0.2">
      <c r="A209" s="3">
        <v>44146</v>
      </c>
      <c r="B209" s="2" t="s">
        <v>293</v>
      </c>
      <c r="C209" s="2" t="s">
        <v>294</v>
      </c>
      <c r="D209" s="4">
        <v>1.1999999999999999E-3</v>
      </c>
      <c r="E209" s="2">
        <v>-2.7000000000000001E-3</v>
      </c>
      <c r="F209">
        <f>[1]!EM_S_VAL_PE_TTM(B209,"2020-10-09")</f>
        <v>26.76344473</v>
      </c>
      <c r="G209">
        <f>[1]!EM_S_VAL_ESTPE_NEW(B209,"2020")</f>
        <v>24.472526385759799</v>
      </c>
      <c r="H209">
        <f>[1]!EM_S_VAL_ESTPE_NEW(B209,"2021")</f>
        <v>18.544407135699299</v>
      </c>
      <c r="I209">
        <f>[1]!EM_S_VAL_ESTPE_NEW(B209,"2022")</f>
        <v>14.1484026332858</v>
      </c>
      <c r="J209">
        <f>D209/F209</f>
        <v>4.4837277566698343E-5</v>
      </c>
      <c r="K209">
        <f>IF(G209, $D209/G209, 0)</f>
        <v>4.9034577839836843E-5</v>
      </c>
      <c r="L209">
        <f>IF(H209, $D209/H209, 0)</f>
        <v>6.4709537016684383E-5</v>
      </c>
      <c r="M209">
        <f>IF(I209, $D209/I209, 0)</f>
        <v>8.4815228340820407E-5</v>
      </c>
    </row>
    <row r="210" spans="1:13" x14ac:dyDescent="0.2">
      <c r="A210" s="3">
        <v>44146</v>
      </c>
      <c r="B210" s="2" t="s">
        <v>334</v>
      </c>
      <c r="C210" s="2" t="s">
        <v>335</v>
      </c>
      <c r="D210" s="4">
        <v>1.1999999999999999E-3</v>
      </c>
      <c r="E210" s="2">
        <v>-3.0000000000000001E-3</v>
      </c>
      <c r="F210">
        <f>[1]!EM_S_VAL_PE_TTM(B210,"2020-10-09")</f>
        <v>62.94187118</v>
      </c>
      <c r="G210">
        <f>[1]!EM_S_VAL_ESTPE_NEW(B210,"2020")</f>
        <v>52.242462571175501</v>
      </c>
      <c r="H210">
        <f>[1]!EM_S_VAL_ESTPE_NEW(B210,"2021")</f>
        <v>47.229893465219199</v>
      </c>
      <c r="I210">
        <f>[1]!EM_S_VAL_ESTPE_NEW(B210,"2022")</f>
        <v>39.368793300736797</v>
      </c>
      <c r="J210">
        <f>D210/F210</f>
        <v>1.9065210129649024E-5</v>
      </c>
      <c r="K210">
        <f>IF(G210, $D210/G210, 0)</f>
        <v>2.2969820734715775E-5</v>
      </c>
      <c r="L210">
        <f>IF(H210, $D210/H210, 0)</f>
        <v>2.5407637238980814E-5</v>
      </c>
      <c r="M210">
        <f>IF(I210, $D210/I210, 0)</f>
        <v>3.0480995209409721E-5</v>
      </c>
    </row>
    <row r="211" spans="1:13" x14ac:dyDescent="0.2">
      <c r="A211" s="3">
        <v>44146</v>
      </c>
      <c r="B211" s="2" t="s">
        <v>344</v>
      </c>
      <c r="C211" s="2" t="s">
        <v>345</v>
      </c>
      <c r="D211" s="4">
        <v>1.1999999999999999E-3</v>
      </c>
      <c r="E211" s="2">
        <v>-2.7000000000000001E-3</v>
      </c>
      <c r="F211">
        <f>[1]!EM_S_VAL_PE_TTM(B211,"2020-10-09")</f>
        <v>35.179854519999999</v>
      </c>
      <c r="G211">
        <f>[1]!EM_S_VAL_ESTPE_NEW(B211,"2020")</f>
        <v>31.389154629447301</v>
      </c>
      <c r="H211">
        <f>[1]!EM_S_VAL_ESTPE_NEW(B211,"2021")</f>
        <v>26.0029091867268</v>
      </c>
      <c r="I211">
        <f>[1]!EM_S_VAL_ESTPE_NEW(B211,"2022")</f>
        <v>21.206589252493199</v>
      </c>
      <c r="J211">
        <f>D211/F211</f>
        <v>3.4110430994471317E-5</v>
      </c>
      <c r="K211">
        <f>IF(G211, $D211/G211, 0)</f>
        <v>3.8229764839676072E-5</v>
      </c>
      <c r="L211">
        <f>IF(H211, $D211/H211, 0)</f>
        <v>4.6148682494824103E-5</v>
      </c>
      <c r="M211">
        <f>IF(I211, $D211/I211, 0)</f>
        <v>5.6586185817642472E-5</v>
      </c>
    </row>
    <row r="212" spans="1:13" x14ac:dyDescent="0.2">
      <c r="A212" s="3">
        <v>44146</v>
      </c>
      <c r="B212" s="2" t="s">
        <v>662</v>
      </c>
      <c r="C212" s="2" t="s">
        <v>414</v>
      </c>
      <c r="D212" s="4">
        <v>1.1999999999999999E-3</v>
      </c>
      <c r="E212" s="2">
        <v>-2.0999999999999999E-3</v>
      </c>
      <c r="F212">
        <f>[1]!EM_S_VAL_PE_TTM(B212,"2020-10-09")</f>
        <v>26.729657190000001</v>
      </c>
      <c r="G212">
        <f>[1]!EM_S_VAL_ESTPE_NEW(B212,"2020")</f>
        <v>0</v>
      </c>
      <c r="H212">
        <f>[1]!EM_S_VAL_ESTPE_NEW(B212,"2021")</f>
        <v>0</v>
      </c>
      <c r="I212">
        <f>[1]!EM_S_VAL_ESTPE_NEW(B212,"2022")</f>
        <v>0</v>
      </c>
      <c r="J212">
        <f>D212/F212</f>
        <v>4.4893953987892499E-5</v>
      </c>
      <c r="K212">
        <f>IF(G212, $D212/G212, 0)</f>
        <v>0</v>
      </c>
      <c r="L212">
        <f>IF(H212, $D212/H212, 0)</f>
        <v>0</v>
      </c>
      <c r="M212">
        <f>IF(I212, $D212/I212, 0)</f>
        <v>0</v>
      </c>
    </row>
    <row r="213" spans="1:13" x14ac:dyDescent="0.2">
      <c r="A213" s="3">
        <v>44146</v>
      </c>
      <c r="B213" s="2" t="s">
        <v>448</v>
      </c>
      <c r="C213" s="2" t="s">
        <v>449</v>
      </c>
      <c r="D213" s="4">
        <v>1.1999999999999999E-3</v>
      </c>
      <c r="E213" s="2">
        <v>1.9E-3</v>
      </c>
      <c r="F213">
        <f>[1]!EM_S_VAL_PE_TTM(B213,"2020-10-09")</f>
        <v>283.86944854000001</v>
      </c>
      <c r="G213">
        <f>[1]!EM_S_VAL_ESTPE_NEW(B213,"2020")</f>
        <v>55.300897950385298</v>
      </c>
      <c r="H213">
        <f>[1]!EM_S_VAL_ESTPE_NEW(B213,"2021")</f>
        <v>28.434308938196001</v>
      </c>
      <c r="I213">
        <f>[1]!EM_S_VAL_ESTPE_NEW(B213,"2022")</f>
        <v>19.198481323700999</v>
      </c>
      <c r="J213">
        <f>D213/F213</f>
        <v>4.2272953506333668E-6</v>
      </c>
      <c r="K213">
        <f>IF(G213, $D213/G213, 0)</f>
        <v>2.1699466816553549E-5</v>
      </c>
      <c r="L213">
        <f>IF(H213, $D213/H213, 0)</f>
        <v>4.2202537878036199E-5</v>
      </c>
      <c r="M213">
        <f>IF(I213, $D213/I213, 0)</f>
        <v>6.2504943998803196E-5</v>
      </c>
    </row>
    <row r="214" spans="1:13" x14ac:dyDescent="0.2">
      <c r="A214" s="3">
        <v>44146</v>
      </c>
      <c r="B214" s="2" t="s">
        <v>538</v>
      </c>
      <c r="C214" s="2" t="s">
        <v>539</v>
      </c>
      <c r="D214" s="4">
        <v>1.1999999999999999E-3</v>
      </c>
      <c r="E214" s="2">
        <v>-5.7999999999999996E-3</v>
      </c>
      <c r="F214">
        <f>[1]!EM_S_VAL_PE_TTM(B214,"2020-10-09")</f>
        <v>91.512758000000005</v>
      </c>
      <c r="G214">
        <f>[1]!EM_S_VAL_ESTPE_NEW(B214,"2020")</f>
        <v>76.889471637454406</v>
      </c>
      <c r="H214">
        <f>[1]!EM_S_VAL_ESTPE_NEW(B214,"2021")</f>
        <v>53.306386736876902</v>
      </c>
      <c r="I214">
        <f>[1]!EM_S_VAL_ESTPE_NEW(B214,"2022")</f>
        <v>41.047358509148701</v>
      </c>
      <c r="J214">
        <f>D214/F214</f>
        <v>1.3112925740911446E-5</v>
      </c>
      <c r="K214">
        <f>IF(G214, $D214/G214, 0)</f>
        <v>1.5606818130552165E-5</v>
      </c>
      <c r="L214">
        <f>IF(H214, $D214/H214, 0)</f>
        <v>2.2511373841998751E-5</v>
      </c>
      <c r="M214">
        <f>IF(I214, $D214/I214, 0)</f>
        <v>2.9234524305200833E-5</v>
      </c>
    </row>
    <row r="215" spans="1:13" x14ac:dyDescent="0.2">
      <c r="A215" s="3">
        <v>44146</v>
      </c>
      <c r="B215" s="2" t="s">
        <v>648</v>
      </c>
      <c r="C215" s="2" t="s">
        <v>189</v>
      </c>
      <c r="D215" s="4">
        <v>1.1000000000000001E-3</v>
      </c>
      <c r="E215" s="2">
        <v>1.1000000000000001E-3</v>
      </c>
      <c r="F215">
        <f>[1]!EM_S_VAL_PE_TTM(B215,"2020-10-09")</f>
        <v>43.916637049999999</v>
      </c>
      <c r="G215">
        <f>[1]!EM_S_VAL_ESTPE_NEW(B215,"2020")</f>
        <v>45.8746503606842</v>
      </c>
      <c r="H215">
        <f>[1]!EM_S_VAL_ESTPE_NEW(B215,"2021")</f>
        <v>35.065989922948397</v>
      </c>
      <c r="I215">
        <f>[1]!EM_S_VAL_ESTPE_NEW(B215,"2022")</f>
        <v>27.117608046924801</v>
      </c>
      <c r="J215">
        <f>D215/F215</f>
        <v>2.5047455221756333E-5</v>
      </c>
      <c r="K215">
        <f>IF(G215, $D215/G215, 0)</f>
        <v>2.3978384387703789E-5</v>
      </c>
      <c r="L215">
        <f>IF(H215, $D215/H215, 0)</f>
        <v>3.1369426684290524E-5</v>
      </c>
      <c r="M215">
        <f>IF(I215, $D215/I215, 0)</f>
        <v>4.0564049679327919E-5</v>
      </c>
    </row>
    <row r="216" spans="1:13" x14ac:dyDescent="0.2">
      <c r="A216" s="3">
        <v>44146</v>
      </c>
      <c r="B216" s="2" t="s">
        <v>227</v>
      </c>
      <c r="C216" s="2" t="s">
        <v>228</v>
      </c>
      <c r="D216" s="4">
        <v>1.1000000000000001E-3</v>
      </c>
      <c r="E216" s="2">
        <v>2.0000000000000001E-4</v>
      </c>
      <c r="F216">
        <f>[1]!EM_S_VAL_PE_TTM(B216,"2020-10-09")</f>
        <v>6.2432506200000004</v>
      </c>
      <c r="G216">
        <f>[1]!EM_S_VAL_ESTPE_NEW(B216,"2020")</f>
        <v>6.3507841935306404</v>
      </c>
      <c r="H216">
        <f>[1]!EM_S_VAL_ESTPE_NEW(B216,"2021")</f>
        <v>5.4167712530099701</v>
      </c>
      <c r="I216">
        <f>[1]!EM_S_VAL_ESTPE_NEW(B216,"2022")</f>
        <v>4.7359044781879804</v>
      </c>
      <c r="J216">
        <f>D216/F216</f>
        <v>1.7619026801137769E-4</v>
      </c>
      <c r="K216">
        <f>IF(G216, $D216/G216, 0)</f>
        <v>1.7320695625597514E-4</v>
      </c>
      <c r="L216">
        <f>IF(H216, $D216/H216, 0)</f>
        <v>2.030730020930377E-4</v>
      </c>
      <c r="M216">
        <f>IF(I216, $D216/I216, 0)</f>
        <v>2.3226819820083757E-4</v>
      </c>
    </row>
    <row r="217" spans="1:13" x14ac:dyDescent="0.2">
      <c r="A217" s="3">
        <v>44146</v>
      </c>
      <c r="B217" s="2" t="s">
        <v>240</v>
      </c>
      <c r="C217" s="2" t="s">
        <v>241</v>
      </c>
      <c r="D217" s="4">
        <v>1.1000000000000001E-3</v>
      </c>
      <c r="E217" s="2">
        <v>-2.2000000000000001E-3</v>
      </c>
      <c r="F217">
        <f>[1]!EM_S_VAL_PE_TTM(B217,"2020-10-09")</f>
        <v>135.09146343</v>
      </c>
      <c r="G217">
        <f>[1]!EM_S_VAL_ESTPE_NEW(B217,"2020")</f>
        <v>90.343312415579703</v>
      </c>
      <c r="H217">
        <f>[1]!EM_S_VAL_ESTPE_NEW(B217,"2021")</f>
        <v>77.117796577422695</v>
      </c>
      <c r="I217">
        <f>[1]!EM_S_VAL_ESTPE_NEW(B217,"2022")</f>
        <v>65.502856987828395</v>
      </c>
      <c r="J217">
        <f>D217/F217</f>
        <v>8.1426314592408289E-6</v>
      </c>
      <c r="K217">
        <f>IF(G217, $D217/G217, 0)</f>
        <v>1.2175776718701595E-5</v>
      </c>
      <c r="L217">
        <f>IF(H217, $D217/H217, 0)</f>
        <v>1.4263893015870221E-5</v>
      </c>
      <c r="M217">
        <f>IF(I217, $D217/I217, 0)</f>
        <v>1.6793160643426587E-5</v>
      </c>
    </row>
    <row r="218" spans="1:13" x14ac:dyDescent="0.2">
      <c r="A218" s="3">
        <v>44146</v>
      </c>
      <c r="B218" s="2" t="s">
        <v>244</v>
      </c>
      <c r="C218" s="2" t="s">
        <v>245</v>
      </c>
      <c r="D218" s="4">
        <v>1.1000000000000001E-3</v>
      </c>
      <c r="E218" s="2">
        <v>-5.9999999999999995E-4</v>
      </c>
      <c r="F218">
        <f>[1]!EM_S_VAL_PE_TTM(B218,"2020-10-09")</f>
        <v>6.7110605400000001</v>
      </c>
      <c r="G218">
        <f>[1]!EM_S_VAL_ESTPE_NEW(B218,"2020")</f>
        <v>8.3813008374772693</v>
      </c>
      <c r="H218">
        <f>[1]!EM_S_VAL_ESTPE_NEW(B218,"2021")</f>
        <v>7.6439316712137302</v>
      </c>
      <c r="I218">
        <f>[1]!EM_S_VAL_ESTPE_NEW(B218,"2022")</f>
        <v>7.0737321646227604</v>
      </c>
      <c r="J218">
        <f>D218/F218</f>
        <v>1.6390851988946594E-4</v>
      </c>
      <c r="K218">
        <f>IF(G218, $D218/G218, 0)</f>
        <v>1.3124454321950991E-4</v>
      </c>
      <c r="L218">
        <f>IF(H218, $D218/H218, 0)</f>
        <v>1.4390500168159383E-4</v>
      </c>
      <c r="M218">
        <f>IF(I218, $D218/I218, 0)</f>
        <v>1.5550489817826778E-4</v>
      </c>
    </row>
    <row r="219" spans="1:13" x14ac:dyDescent="0.2">
      <c r="A219" s="3">
        <v>44146</v>
      </c>
      <c r="B219" s="2" t="s">
        <v>253</v>
      </c>
      <c r="C219" s="2" t="s">
        <v>254</v>
      </c>
      <c r="D219" s="4">
        <v>1.1000000000000001E-3</v>
      </c>
      <c r="E219" s="2">
        <v>1.1999999999999999E-3</v>
      </c>
      <c r="F219">
        <f>[1]!EM_S_VAL_PE_TTM(B219,"2020-10-09")</f>
        <v>16.341901310000001</v>
      </c>
      <c r="G219">
        <f>[1]!EM_S_VAL_ESTPE_NEW(B219,"2020")</f>
        <v>17.609594322875299</v>
      </c>
      <c r="H219">
        <f>[1]!EM_S_VAL_ESTPE_NEW(B219,"2021")</f>
        <v>14.5194184841479</v>
      </c>
      <c r="I219">
        <f>[1]!EM_S_VAL_ESTPE_NEW(B219,"2022")</f>
        <v>12.8036655035878</v>
      </c>
      <c r="J219">
        <f>D219/F219</f>
        <v>6.7311629114225754E-5</v>
      </c>
      <c r="K219">
        <f>IF(G219, $D219/G219, 0)</f>
        <v>6.2465947814088641E-5</v>
      </c>
      <c r="L219">
        <f>IF(H219, $D219/H219, 0)</f>
        <v>7.5760609917054517E-5</v>
      </c>
      <c r="M219">
        <f>IF(I219, $D219/I219, 0)</f>
        <v>8.5912897341137336E-5</v>
      </c>
    </row>
    <row r="220" spans="1:13" x14ac:dyDescent="0.2">
      <c r="A220" s="3">
        <v>44146</v>
      </c>
      <c r="B220" s="2" t="s">
        <v>661</v>
      </c>
      <c r="C220" s="2" t="s">
        <v>317</v>
      </c>
      <c r="D220" s="4">
        <v>1.1000000000000001E-3</v>
      </c>
      <c r="E220" s="2">
        <v>-8.0000000000000004E-4</v>
      </c>
      <c r="F220">
        <f>[1]!EM_S_VAL_PE_TTM(B220,"2020-10-09")</f>
        <v>16.962252710000001</v>
      </c>
      <c r="G220">
        <f>[1]!EM_S_VAL_ESTPE_NEW(B220,"2020")</f>
        <v>16.7097125925625</v>
      </c>
      <c r="H220">
        <f>[1]!EM_S_VAL_ESTPE_NEW(B220,"2021")</f>
        <v>14.171509623291</v>
      </c>
      <c r="I220">
        <f>[1]!EM_S_VAL_ESTPE_NEW(B220,"2022")</f>
        <v>12.9393043282964</v>
      </c>
      <c r="J220">
        <f>D220/F220</f>
        <v>6.4849876888787374E-5</v>
      </c>
      <c r="K220">
        <f>IF(G220, $D220/G220, 0)</f>
        <v>6.5829977260626883E-5</v>
      </c>
      <c r="L220">
        <f>IF(H220, $D220/H220, 0)</f>
        <v>7.7620523800240763E-5</v>
      </c>
      <c r="M220">
        <f>IF(I220, $D220/I220, 0)</f>
        <v>8.501229835010976E-5</v>
      </c>
    </row>
    <row r="221" spans="1:13" x14ac:dyDescent="0.2">
      <c r="A221" s="3">
        <v>44146</v>
      </c>
      <c r="B221" s="2" t="s">
        <v>400</v>
      </c>
      <c r="C221" s="2" t="s">
        <v>401</v>
      </c>
      <c r="D221" s="4">
        <v>1.1000000000000001E-3</v>
      </c>
      <c r="E221" s="2">
        <v>-1.5E-3</v>
      </c>
      <c r="F221">
        <f>[1]!EM_S_VAL_PE_TTM(B221,"2020-10-09")</f>
        <v>81.156965799999995</v>
      </c>
      <c r="G221">
        <f>[1]!EM_S_VAL_ESTPE_NEW(B221,"2020")</f>
        <v>70.5738528754448</v>
      </c>
      <c r="H221">
        <f>[1]!EM_S_VAL_ESTPE_NEW(B221,"2021")</f>
        <v>52.4636313703704</v>
      </c>
      <c r="I221">
        <f>[1]!EM_S_VAL_ESTPE_NEW(B221,"2022")</f>
        <v>46.937876113609498</v>
      </c>
      <c r="J221">
        <f>D221/F221</f>
        <v>1.3553981339208719E-5</v>
      </c>
      <c r="K221">
        <f>IF(G221, $D221/G221, 0)</f>
        <v>1.5586509099076409E-5</v>
      </c>
      <c r="L221">
        <f>IF(H221, $D221/H221, 0)</f>
        <v>2.0966905478472867E-5</v>
      </c>
      <c r="M221">
        <f>IF(I221, $D221/I221, 0)</f>
        <v>2.3435231652525885E-5</v>
      </c>
    </row>
    <row r="222" spans="1:13" x14ac:dyDescent="0.2">
      <c r="A222" s="3">
        <v>44146</v>
      </c>
      <c r="B222" s="2" t="s">
        <v>454</v>
      </c>
      <c r="C222" s="2" t="s">
        <v>455</v>
      </c>
      <c r="D222" s="4">
        <v>1.1000000000000001E-3</v>
      </c>
      <c r="E222" s="2">
        <v>2E-3</v>
      </c>
      <c r="F222">
        <f>[1]!EM_S_VAL_PE_TTM(B222,"2020-10-09")</f>
        <v>7.9244459200000001</v>
      </c>
      <c r="G222">
        <f>[1]!EM_S_VAL_ESTPE_NEW(B222,"2020")</f>
        <v>7.3657683985303803</v>
      </c>
      <c r="H222">
        <f>[1]!EM_S_VAL_ESTPE_NEW(B222,"2021")</f>
        <v>6.62645415720334</v>
      </c>
      <c r="I222">
        <f>[1]!EM_S_VAL_ESTPE_NEW(B222,"2022")</f>
        <v>5.9446095260629299</v>
      </c>
      <c r="J222">
        <f>D222/F222</f>
        <v>1.3881096686189513E-4</v>
      </c>
      <c r="K222">
        <f>IF(G222, $D222/G222, 0)</f>
        <v>1.4933947695388742E-4</v>
      </c>
      <c r="L222">
        <f>IF(H222, $D222/H222, 0)</f>
        <v>1.6600129932299256E-4</v>
      </c>
      <c r="M222">
        <f>IF(I222, $D222/I222, 0)</f>
        <v>1.8504159023015289E-4</v>
      </c>
    </row>
    <row r="223" spans="1:13" x14ac:dyDescent="0.2">
      <c r="A223" s="3">
        <v>44146</v>
      </c>
      <c r="B223" s="2" t="s">
        <v>470</v>
      </c>
      <c r="C223" s="2" t="s">
        <v>471</v>
      </c>
      <c r="D223" s="4">
        <v>1.1000000000000001E-3</v>
      </c>
      <c r="E223" s="2">
        <v>-5.9999999999999995E-4</v>
      </c>
      <c r="F223">
        <f>[1]!EM_S_VAL_PE_TTM(B223,"2020-10-09")</f>
        <v>24.61824721</v>
      </c>
      <c r="G223">
        <f>[1]!EM_S_VAL_ESTPE_NEW(B223,"2020")</f>
        <v>20.260451106528102</v>
      </c>
      <c r="H223">
        <f>[1]!EM_S_VAL_ESTPE_NEW(B223,"2021")</f>
        <v>17.580091862258602</v>
      </c>
      <c r="I223">
        <f>[1]!EM_S_VAL_ESTPE_NEW(B223,"2022")</f>
        <v>15.559737518629399</v>
      </c>
      <c r="J223">
        <f>$D223/F223</f>
        <v>4.4682303765037223E-5</v>
      </c>
      <c r="K223">
        <f>IF(G223, $D223/G223, 0)</f>
        <v>5.4292966835549387E-5</v>
      </c>
      <c r="L223">
        <f>IF(H223, $D223/H223, 0)</f>
        <v>6.2570776570372114E-5</v>
      </c>
      <c r="M223">
        <f>IF(I223, $D223/I223, 0)</f>
        <v>7.0695279961052645E-5</v>
      </c>
    </row>
    <row r="224" spans="1:13" x14ac:dyDescent="0.2">
      <c r="A224" s="3">
        <v>44146</v>
      </c>
      <c r="B224" s="2" t="s">
        <v>40</v>
      </c>
      <c r="C224" s="2" t="s">
        <v>15</v>
      </c>
      <c r="D224" s="4">
        <v>1E-3</v>
      </c>
      <c r="E224" s="2">
        <v>1.9E-3</v>
      </c>
      <c r="F224">
        <f>[1]!EM_S_VAL_PE_TTM(B224,"2020-10-09")</f>
        <v>7.1713663199999997</v>
      </c>
      <c r="G224">
        <f>[1]!EM_S_VAL_ESTPE_NEW(B224,"2020")</f>
        <v>6.0009031600533298</v>
      </c>
      <c r="H224">
        <f>[1]!EM_S_VAL_ESTPE_NEW(B224,"2021")</f>
        <v>4.8729530027441204</v>
      </c>
      <c r="I224">
        <f>[1]!EM_S_VAL_ESTPE_NEW(B224,"2022")</f>
        <v>4.0780293961670004</v>
      </c>
      <c r="J224">
        <f>D224/F224</f>
        <v>1.3944344151143573E-4</v>
      </c>
      <c r="K224">
        <f>IF(G224, $D224/G224, 0)</f>
        <v>1.6664158266321917E-4</v>
      </c>
      <c r="L224">
        <f>IF(H224, $D224/H224, 0)</f>
        <v>2.0521437400214347E-4</v>
      </c>
      <c r="M224">
        <f>IF(I224, $D224/I224, 0)</f>
        <v>2.4521647660017228E-4</v>
      </c>
    </row>
    <row r="225" spans="1:13" x14ac:dyDescent="0.2">
      <c r="A225" s="3">
        <v>44146</v>
      </c>
      <c r="B225" s="2" t="s">
        <v>632</v>
      </c>
      <c r="C225" s="2" t="s">
        <v>17</v>
      </c>
      <c r="D225" s="4">
        <v>1E-3</v>
      </c>
      <c r="E225" s="2">
        <v>2.0999999999999999E-3</v>
      </c>
      <c r="F225">
        <f>[1]!EM_S_VAL_PE_TTM(B225,"2020-10-09")</f>
        <v>7.1728476600000004</v>
      </c>
      <c r="G225">
        <f>[1]!EM_S_VAL_ESTPE_NEW(B225,"2020")</f>
        <v>5.0035196527640897</v>
      </c>
      <c r="H225">
        <f>[1]!EM_S_VAL_ESTPE_NEW(B225,"2021")</f>
        <v>3.8908098946876399</v>
      </c>
      <c r="I225">
        <f>[1]!EM_S_VAL_ESTPE_NEW(B225,"2022")</f>
        <v>3.2615050330860198</v>
      </c>
      <c r="J225">
        <f>D225/F225</f>
        <v>1.3941464358382873E-4</v>
      </c>
      <c r="K225">
        <f>IF(G225, $D225/G225, 0)</f>
        <v>1.9985931292336806E-4</v>
      </c>
      <c r="L225">
        <f>IF(H225, $D225/H225, 0)</f>
        <v>2.5701589824919511E-4</v>
      </c>
      <c r="M225">
        <f>IF(I225, $D225/I225, 0)</f>
        <v>3.0660691608800158E-4</v>
      </c>
    </row>
    <row r="226" spans="1:13" x14ac:dyDescent="0.2">
      <c r="A226" s="3">
        <v>44146</v>
      </c>
      <c r="B226" s="2" t="s">
        <v>96</v>
      </c>
      <c r="C226" s="2" t="s">
        <v>97</v>
      </c>
      <c r="D226" s="4">
        <v>1E-3</v>
      </c>
      <c r="E226" s="2">
        <v>-1.6999999999999999E-3</v>
      </c>
      <c r="F226">
        <f>[1]!EM_S_VAL_PE_TTM(B226,"2020-10-09")</f>
        <v>64.790089850000001</v>
      </c>
      <c r="G226">
        <f>[1]!EM_S_VAL_ESTPE_NEW(B226,"2020")</f>
        <v>0</v>
      </c>
      <c r="H226">
        <f>[1]!EM_S_VAL_ESTPE_NEW(B226,"2021")</f>
        <v>0</v>
      </c>
      <c r="I226">
        <f>[1]!EM_S_VAL_ESTPE_NEW(B226,"2022")</f>
        <v>0</v>
      </c>
      <c r="J226">
        <f>D226/F226</f>
        <v>1.5434459225402664E-5</v>
      </c>
      <c r="K226">
        <f>IF(G226, $D226/G226, 0)</f>
        <v>0</v>
      </c>
      <c r="L226">
        <f>IF(H226, $D226/H226, 0)</f>
        <v>0</v>
      </c>
      <c r="M226">
        <f>IF(I226, $D226/I226, 0)</f>
        <v>0</v>
      </c>
    </row>
    <row r="227" spans="1:13" x14ac:dyDescent="0.2">
      <c r="A227" s="3">
        <v>44146</v>
      </c>
      <c r="B227" s="2" t="s">
        <v>645</v>
      </c>
      <c r="C227" s="2" t="s">
        <v>148</v>
      </c>
      <c r="D227" s="4">
        <v>1E-3</v>
      </c>
      <c r="E227" s="2">
        <v>-3.5999999999999999E-3</v>
      </c>
      <c r="F227">
        <f>[1]!EM_S_VAL_PE_TTM(B227,"2020-10-09")</f>
        <v>39.836128909999999</v>
      </c>
      <c r="G227">
        <f>[1]!EM_S_VAL_ESTPE_NEW(B227,"2020")</f>
        <v>35.036421015917597</v>
      </c>
      <c r="H227">
        <f>[1]!EM_S_VAL_ESTPE_NEW(B227,"2021")</f>
        <v>27.1466221808234</v>
      </c>
      <c r="I227">
        <f>[1]!EM_S_VAL_ESTPE_NEW(B227,"2022")</f>
        <v>21.686527159135</v>
      </c>
      <c r="J227">
        <f>D227/F227</f>
        <v>2.51028407468822E-5</v>
      </c>
      <c r="K227">
        <f>IF(G227, $D227/G227, 0)</f>
        <v>2.8541728036253598E-5</v>
      </c>
      <c r="L227">
        <f>IF(H227, $D227/H227, 0)</f>
        <v>3.6836995532593676E-5</v>
      </c>
      <c r="M227">
        <f>IF(I227, $D227/I227, 0)</f>
        <v>4.6111578523478376E-5</v>
      </c>
    </row>
    <row r="228" spans="1:13" x14ac:dyDescent="0.2">
      <c r="A228" s="3">
        <v>44146</v>
      </c>
      <c r="B228" s="2" t="s">
        <v>255</v>
      </c>
      <c r="C228" s="2" t="s">
        <v>256</v>
      </c>
      <c r="D228" s="4">
        <v>1E-3</v>
      </c>
      <c r="E228" s="2">
        <v>-2E-3</v>
      </c>
      <c r="F228">
        <f>[1]!EM_S_VAL_PE_TTM(B228,"2020-10-09")</f>
        <v>-2.5244518500000002</v>
      </c>
      <c r="G228">
        <f>[1]!EM_S_VAL_ESTPE_NEW(B228,"2020")</f>
        <v>0</v>
      </c>
      <c r="H228">
        <f>[1]!EM_S_VAL_ESTPE_NEW(B228,"2021")</f>
        <v>0</v>
      </c>
      <c r="I228">
        <f>[1]!EM_S_VAL_ESTPE_NEW(B228,"2022")</f>
        <v>0</v>
      </c>
      <c r="J228">
        <f>D228/F228</f>
        <v>-3.9612559851359415E-4</v>
      </c>
      <c r="K228">
        <f>IF(G228, $D228/G228, 0)</f>
        <v>0</v>
      </c>
      <c r="L228">
        <f>IF(H228, $D228/H228, 0)</f>
        <v>0</v>
      </c>
      <c r="M228">
        <f>IF(I228, $D228/I228, 0)</f>
        <v>0</v>
      </c>
    </row>
    <row r="229" spans="1:13" x14ac:dyDescent="0.2">
      <c r="A229" s="3">
        <v>44146</v>
      </c>
      <c r="B229" s="2" t="s">
        <v>267</v>
      </c>
      <c r="C229" s="2" t="s">
        <v>268</v>
      </c>
      <c r="D229" s="4">
        <v>1E-3</v>
      </c>
      <c r="E229" s="2">
        <v>-1.4E-3</v>
      </c>
      <c r="F229">
        <f>[1]!EM_S_VAL_PE_TTM(B229,"2020-10-09")</f>
        <v>20.60630093</v>
      </c>
      <c r="G229">
        <f>[1]!EM_S_VAL_ESTPE_NEW(B229,"2020")</f>
        <v>16.673446420932098</v>
      </c>
      <c r="H229">
        <f>[1]!EM_S_VAL_ESTPE_NEW(B229,"2021")</f>
        <v>14.371137746335799</v>
      </c>
      <c r="I229">
        <f>[1]!EM_S_VAL_ESTPE_NEW(B229,"2022")</f>
        <v>0</v>
      </c>
      <c r="J229">
        <f>D229/F229</f>
        <v>4.8528845783482401E-5</v>
      </c>
      <c r="K229">
        <f>IF(G229, $D229/G229, 0)</f>
        <v>5.9975602809062006E-5</v>
      </c>
      <c r="L229">
        <f>IF(H229, $D229/H229, 0)</f>
        <v>6.9583913093795887E-5</v>
      </c>
      <c r="M229">
        <f>IF(I229, $D229/I229, 0)</f>
        <v>0</v>
      </c>
    </row>
    <row r="230" spans="1:13" x14ac:dyDescent="0.2">
      <c r="A230" s="3">
        <v>44146</v>
      </c>
      <c r="B230" s="2" t="s">
        <v>276</v>
      </c>
      <c r="C230" s="2" t="s">
        <v>277</v>
      </c>
      <c r="D230" s="4">
        <v>1E-3</v>
      </c>
      <c r="E230" s="2">
        <v>-1.2999999999999999E-3</v>
      </c>
      <c r="F230">
        <f>[1]!EM_S_VAL_PE_TTM(B230,"2020-10-09")</f>
        <v>36.482423969999999</v>
      </c>
      <c r="G230">
        <f>[1]!EM_S_VAL_ESTPE_NEW(B230,"2020")</f>
        <v>0</v>
      </c>
      <c r="H230">
        <f>[1]!EM_S_VAL_ESTPE_NEW(B230,"2021")</f>
        <v>0</v>
      </c>
      <c r="I230">
        <f>[1]!EM_S_VAL_ESTPE_NEW(B230,"2022")</f>
        <v>0</v>
      </c>
      <c r="J230">
        <f>D230/F230</f>
        <v>2.7410459371403441E-5</v>
      </c>
      <c r="K230">
        <f>IF(G230, $D230/G230, 0)</f>
        <v>0</v>
      </c>
      <c r="L230">
        <f>IF(H230, $D230/H230, 0)</f>
        <v>0</v>
      </c>
      <c r="M230">
        <f>IF(I230, $D230/I230, 0)</f>
        <v>0</v>
      </c>
    </row>
    <row r="231" spans="1:13" x14ac:dyDescent="0.2">
      <c r="A231" s="3">
        <v>44146</v>
      </c>
      <c r="B231" s="2" t="s">
        <v>295</v>
      </c>
      <c r="C231" s="2" t="s">
        <v>296</v>
      </c>
      <c r="D231" s="4">
        <v>1E-3</v>
      </c>
      <c r="E231" s="2">
        <v>-1.1999999999999999E-3</v>
      </c>
      <c r="F231">
        <f>[1]!EM_S_VAL_PE_TTM(B231,"2020-10-09")</f>
        <v>236.63723780000001</v>
      </c>
      <c r="G231">
        <f>[1]!EM_S_VAL_ESTPE_NEW(B231,"2020")</f>
        <v>34.9961484251466</v>
      </c>
      <c r="H231">
        <f>[1]!EM_S_VAL_ESTPE_NEW(B231,"2021")</f>
        <v>22.846948791292299</v>
      </c>
      <c r="I231">
        <f>[1]!EM_S_VAL_ESTPE_NEW(B231,"2022")</f>
        <v>17.663673970454202</v>
      </c>
      <c r="J231">
        <f>D231/F231</f>
        <v>4.2258775892455925E-6</v>
      </c>
      <c r="K231">
        <f>IF(G231, $D231/G231, 0)</f>
        <v>2.8574573060201293E-5</v>
      </c>
      <c r="L231">
        <f>IF(H231, $D231/H231, 0)</f>
        <v>4.3769520785249534E-5</v>
      </c>
      <c r="M231">
        <f>IF(I231, $D231/I231, 0)</f>
        <v>5.6613363769773325E-5</v>
      </c>
    </row>
    <row r="232" spans="1:13" x14ac:dyDescent="0.2">
      <c r="A232" s="3">
        <v>44146</v>
      </c>
      <c r="B232" s="2" t="s">
        <v>297</v>
      </c>
      <c r="C232" s="2" t="s">
        <v>298</v>
      </c>
      <c r="D232" s="4">
        <v>1E-3</v>
      </c>
      <c r="E232" s="2">
        <v>-1.9E-3</v>
      </c>
      <c r="F232">
        <f>[1]!EM_S_VAL_PE_TTM(B232,"2020-10-09")</f>
        <v>47.033424590000003</v>
      </c>
      <c r="G232">
        <f>[1]!EM_S_VAL_ESTPE_NEW(B232,"2020")</f>
        <v>35.9553892493566</v>
      </c>
      <c r="H232">
        <f>[1]!EM_S_VAL_ESTPE_NEW(B232,"2021")</f>
        <v>26.691927212419198</v>
      </c>
      <c r="I232">
        <f>[1]!EM_S_VAL_ESTPE_NEW(B232,"2022")</f>
        <v>21.827123928545401</v>
      </c>
      <c r="J232">
        <f>D232/F232</f>
        <v>2.1261475402167816E-5</v>
      </c>
      <c r="K232">
        <f>IF(G232, $D232/G232, 0)</f>
        <v>2.7812242361356008E-5</v>
      </c>
      <c r="L232">
        <f>IF(H232, $D232/H232, 0)</f>
        <v>3.7464510975240512E-5</v>
      </c>
      <c r="M232">
        <f>IF(I232, $D232/I232, 0)</f>
        <v>4.5814556387440723E-5</v>
      </c>
    </row>
    <row r="233" spans="1:13" x14ac:dyDescent="0.2">
      <c r="A233" s="3">
        <v>44146</v>
      </c>
      <c r="B233" s="2" t="s">
        <v>380</v>
      </c>
      <c r="C233" s="2" t="s">
        <v>381</v>
      </c>
      <c r="D233" s="4">
        <v>1E-3</v>
      </c>
      <c r="E233" s="2">
        <v>-2.2000000000000001E-3</v>
      </c>
      <c r="F233">
        <f>[1]!EM_S_VAL_PE_TTM(B233,"2020-10-09")</f>
        <v>70.281589569999994</v>
      </c>
      <c r="G233">
        <f>[1]!EM_S_VAL_ESTPE_NEW(B233,"2020")</f>
        <v>-163.59761922915601</v>
      </c>
      <c r="H233">
        <f>[1]!EM_S_VAL_ESTPE_NEW(B233,"2021")</f>
        <v>24.706893947597202</v>
      </c>
      <c r="I233">
        <f>[1]!EM_S_VAL_ESTPE_NEW(B233,"2022")</f>
        <v>17.943372583316201</v>
      </c>
      <c r="J233">
        <f>D233/F233</f>
        <v>1.4228477274322413E-5</v>
      </c>
      <c r="K233">
        <f>IF(G233, $D233/G233, 0)</f>
        <v>-6.1125583899804223E-6</v>
      </c>
      <c r="L233">
        <f>IF(H233, $D233/H233, 0)</f>
        <v>4.047453322627194E-5</v>
      </c>
      <c r="M233">
        <f>IF(I233, $D233/I233, 0)</f>
        <v>5.5730883107772222E-5</v>
      </c>
    </row>
    <row r="234" spans="1:13" x14ac:dyDescent="0.2">
      <c r="A234" s="3">
        <v>44146</v>
      </c>
      <c r="B234" s="2" t="s">
        <v>408</v>
      </c>
      <c r="C234" s="2" t="s">
        <v>409</v>
      </c>
      <c r="D234" s="4">
        <v>1E-3</v>
      </c>
      <c r="E234" s="2">
        <v>-2E-3</v>
      </c>
      <c r="F234">
        <f>[1]!EM_S_VAL_PE_TTM(B234,"2020-10-09")</f>
        <v>31.58515349</v>
      </c>
      <c r="G234">
        <f>[1]!EM_S_VAL_ESTPE_NEW(B234,"2020")</f>
        <v>0</v>
      </c>
      <c r="H234">
        <f>[1]!EM_S_VAL_ESTPE_NEW(B234,"2021")</f>
        <v>0</v>
      </c>
      <c r="I234">
        <f>[1]!EM_S_VAL_ESTPE_NEW(B234,"2022")</f>
        <v>0</v>
      </c>
      <c r="J234">
        <f>D234/F234</f>
        <v>3.1660444528680364E-5</v>
      </c>
      <c r="K234">
        <f>IF(G234, $D234/G234, 0)</f>
        <v>0</v>
      </c>
      <c r="L234">
        <f>IF(H234, $D234/H234, 0)</f>
        <v>0</v>
      </c>
      <c r="M234">
        <f>IF(I234, $D234/I234, 0)</f>
        <v>0</v>
      </c>
    </row>
    <row r="235" spans="1:13" x14ac:dyDescent="0.2">
      <c r="A235" s="3">
        <v>44146</v>
      </c>
      <c r="B235" s="2" t="s">
        <v>480</v>
      </c>
      <c r="C235" s="2" t="s">
        <v>481</v>
      </c>
      <c r="D235" s="4">
        <v>1E-3</v>
      </c>
      <c r="E235" s="2">
        <v>-6.9999999999999999E-4</v>
      </c>
      <c r="F235">
        <f>[1]!EM_S_VAL_PE_TTM(B235,"2020-10-09")</f>
        <v>40.356831100000001</v>
      </c>
      <c r="G235">
        <f>[1]!EM_S_VAL_ESTPE_NEW(B235,"2020")</f>
        <v>60.453871120543901</v>
      </c>
      <c r="H235">
        <f>[1]!EM_S_VAL_ESTPE_NEW(B235,"2021")</f>
        <v>24.815400511159101</v>
      </c>
      <c r="I235">
        <f>[1]!EM_S_VAL_ESTPE_NEW(B235,"2022")</f>
        <v>21.780819910228701</v>
      </c>
      <c r="J235">
        <f>D235/F235</f>
        <v>2.4778952478258383E-5</v>
      </c>
      <c r="K235">
        <f>IF(G235, $D235/G235, 0)</f>
        <v>1.6541537894339611E-5</v>
      </c>
      <c r="L235">
        <f>IF(H235, $D235/H235, 0)</f>
        <v>4.0297556332017106E-5</v>
      </c>
      <c r="M235">
        <f>IF(I235, $D235/I235, 0)</f>
        <v>4.5911953917326153E-5</v>
      </c>
    </row>
    <row r="236" spans="1:13" x14ac:dyDescent="0.2">
      <c r="A236" s="3">
        <v>44146</v>
      </c>
      <c r="B236" s="2" t="s">
        <v>520</v>
      </c>
      <c r="C236" s="2" t="s">
        <v>521</v>
      </c>
      <c r="D236" s="4">
        <v>1E-3</v>
      </c>
      <c r="E236" s="2">
        <v>5.0000000000000001E-4</v>
      </c>
      <c r="F236">
        <f>[1]!EM_S_VAL_PE_TTM(B236,"2020-10-09")</f>
        <v>4.1882447000000003</v>
      </c>
      <c r="G236">
        <f>[1]!EM_S_VAL_ESTPE_NEW(B236,"2020")</f>
        <v>4.2796519970220199</v>
      </c>
      <c r="H236">
        <f>[1]!EM_S_VAL_ESTPE_NEW(B236,"2021")</f>
        <v>3.8669681411602199</v>
      </c>
      <c r="I236">
        <f>[1]!EM_S_VAL_ESTPE_NEW(B236,"2022")</f>
        <v>3.3796746573402201</v>
      </c>
      <c r="J236">
        <f>D236/F236</f>
        <v>2.3876350873195158E-4</v>
      </c>
      <c r="K236">
        <f>IF(G236, $D236/G236, 0)</f>
        <v>2.3366385881278345E-4</v>
      </c>
      <c r="L236">
        <f>IF(H236, $D236/H236, 0)</f>
        <v>2.5860052720785192E-4</v>
      </c>
      <c r="M236">
        <f>IF(I236, $D236/I236, 0)</f>
        <v>2.9588646878424475E-4</v>
      </c>
    </row>
    <row r="237" spans="1:13" x14ac:dyDescent="0.2">
      <c r="A237" s="3">
        <v>44146</v>
      </c>
      <c r="B237" s="2" t="s">
        <v>136</v>
      </c>
      <c r="C237" s="2" t="s">
        <v>137</v>
      </c>
      <c r="D237" s="4">
        <v>8.9999999999999998E-4</v>
      </c>
      <c r="E237" s="2">
        <v>-1.6999999999999999E-3</v>
      </c>
      <c r="F237">
        <f>[1]!EM_S_VAL_PE_TTM(B237,"2020-10-09")</f>
        <v>43.011039359999998</v>
      </c>
      <c r="G237">
        <f>[1]!EM_S_VAL_ESTPE_NEW(B237,"2020")</f>
        <v>0</v>
      </c>
      <c r="H237">
        <f>[1]!EM_S_VAL_ESTPE_NEW(B237,"2021")</f>
        <v>0</v>
      </c>
      <c r="I237">
        <f>[1]!EM_S_VAL_ESTPE_NEW(B237,"2022")</f>
        <v>0</v>
      </c>
      <c r="J237">
        <f>D237/F237</f>
        <v>2.0924860533293564E-5</v>
      </c>
      <c r="K237">
        <f>IF(G237, $D237/G237, 0)</f>
        <v>0</v>
      </c>
      <c r="L237">
        <f>IF(H237, $D237/H237, 0)</f>
        <v>0</v>
      </c>
      <c r="M237">
        <f>IF(I237, $D237/I237, 0)</f>
        <v>0</v>
      </c>
    </row>
    <row r="238" spans="1:13" x14ac:dyDescent="0.2">
      <c r="A238" s="3">
        <v>44146</v>
      </c>
      <c r="B238" s="2" t="s">
        <v>142</v>
      </c>
      <c r="C238" s="2" t="s">
        <v>143</v>
      </c>
      <c r="D238" s="4">
        <v>8.9999999999999998E-4</v>
      </c>
      <c r="E238" s="2">
        <v>-3.0999999999999999E-3</v>
      </c>
      <c r="F238">
        <f>[1]!EM_S_VAL_PE_TTM(B238,"2020-10-09")</f>
        <v>-5.3062216700000002</v>
      </c>
      <c r="G238">
        <f>[1]!EM_S_VAL_ESTPE_NEW(B238,"2020")</f>
        <v>-25.539625116048001</v>
      </c>
      <c r="H238">
        <f>[1]!EM_S_VAL_ESTPE_NEW(B238,"2021")</f>
        <v>25.968156603862202</v>
      </c>
      <c r="I238">
        <f>[1]!EM_S_VAL_ESTPE_NEW(B238,"2022")</f>
        <v>20.803208039651601</v>
      </c>
      <c r="J238">
        <f>D238/F238</f>
        <v>-1.6961221297790222E-4</v>
      </c>
      <c r="K238">
        <f>IF(G238, $D238/G238, 0)</f>
        <v>-3.5239358287779984E-5</v>
      </c>
      <c r="L238">
        <f>IF(H238, $D238/H238, 0)</f>
        <v>3.4657831656257977E-5</v>
      </c>
      <c r="M238">
        <f>IF(I238, $D238/I238, 0)</f>
        <v>4.3262558269117451E-5</v>
      </c>
    </row>
    <row r="239" spans="1:13" x14ac:dyDescent="0.2">
      <c r="A239" s="3">
        <v>44146</v>
      </c>
      <c r="B239" s="2" t="s">
        <v>156</v>
      </c>
      <c r="C239" s="2" t="s">
        <v>647</v>
      </c>
      <c r="D239" s="4">
        <v>8.9999999999999998E-4</v>
      </c>
      <c r="E239" s="2">
        <v>0</v>
      </c>
      <c r="F239">
        <f>[1]!EM_S_VAL_PE_TTM(B239,"2020-10-09")</f>
        <v>15.126028760000001</v>
      </c>
      <c r="G239">
        <f>[1]!EM_S_VAL_ESTPE_NEW(B239,"2020")</f>
        <v>12.941216406369</v>
      </c>
      <c r="H239">
        <f>[1]!EM_S_VAL_ESTPE_NEW(B239,"2021")</f>
        <v>12.395172816088699</v>
      </c>
      <c r="I239">
        <f>[1]!EM_S_VAL_ESTPE_NEW(B239,"2022")</f>
        <v>11.570249942467299</v>
      </c>
      <c r="J239">
        <f>D239/F239</f>
        <v>5.9500085202799781E-5</v>
      </c>
      <c r="K239">
        <f>IF(G239, $D239/G239, 0)</f>
        <v>6.9545239932551189E-5</v>
      </c>
      <c r="L239">
        <f>IF(H239, $D239/H239, 0)</f>
        <v>7.2608911013472688E-5</v>
      </c>
      <c r="M239">
        <f>IF(I239, $D239/I239, 0)</f>
        <v>7.7785700782197572E-5</v>
      </c>
    </row>
    <row r="240" spans="1:13" x14ac:dyDescent="0.2">
      <c r="A240" s="3">
        <v>44146</v>
      </c>
      <c r="B240" s="2" t="s">
        <v>192</v>
      </c>
      <c r="C240" s="2" t="s">
        <v>193</v>
      </c>
      <c r="D240" s="4">
        <v>8.9999999999999998E-4</v>
      </c>
      <c r="E240" s="2">
        <v>5.9999999999999995E-4</v>
      </c>
      <c r="F240">
        <f>[1]!EM_S_VAL_PE_TTM(B240,"2020-10-09")</f>
        <v>78.735384940000003</v>
      </c>
      <c r="G240">
        <f>[1]!EM_S_VAL_ESTPE_NEW(B240,"2020")</f>
        <v>-565.57459286687401</v>
      </c>
      <c r="H240">
        <f>[1]!EM_S_VAL_ESTPE_NEW(B240,"2021")</f>
        <v>35.799122942362303</v>
      </c>
      <c r="I240">
        <f>[1]!EM_S_VAL_ESTPE_NEW(B240,"2022")</f>
        <v>22.244766413613299</v>
      </c>
      <c r="J240">
        <f>D240/F240</f>
        <v>1.1430692828717883E-5</v>
      </c>
      <c r="K240">
        <f>IF(G240, $D240/G240, 0)</f>
        <v>-1.5913020339862466E-6</v>
      </c>
      <c r="L240">
        <f>IF(H240, $D240/H240, 0)</f>
        <v>2.5140280711598097E-5</v>
      </c>
      <c r="M240">
        <f>IF(I240, $D240/I240, 0)</f>
        <v>4.0458954851025997E-5</v>
      </c>
    </row>
    <row r="241" spans="1:13" x14ac:dyDescent="0.2">
      <c r="A241" s="3">
        <v>44146</v>
      </c>
      <c r="B241" s="2" t="s">
        <v>202</v>
      </c>
      <c r="C241" s="2" t="s">
        <v>203</v>
      </c>
      <c r="D241" s="4">
        <v>8.9999999999999998E-4</v>
      </c>
      <c r="E241" s="2">
        <v>-3.7000000000000002E-3</v>
      </c>
      <c r="F241">
        <f>[1]!EM_S_VAL_PE_TTM(B241,"2020-10-09")</f>
        <v>11.467566250000001</v>
      </c>
      <c r="G241">
        <f>[1]!EM_S_VAL_ESTPE_NEW(B241,"2020")</f>
        <v>12.4156867421254</v>
      </c>
      <c r="H241">
        <f>[1]!EM_S_VAL_ESTPE_NEW(B241,"2021")</f>
        <v>11.571578101130401</v>
      </c>
      <c r="I241">
        <f>[1]!EM_S_VAL_ESTPE_NEW(B241,"2022")</f>
        <v>10.2508477209314</v>
      </c>
      <c r="J241">
        <f>D241/F241</f>
        <v>7.8482215003554035E-5</v>
      </c>
      <c r="K241">
        <f>IF(G241, $D241/G241, 0)</f>
        <v>7.2488942310889191E-5</v>
      </c>
      <c r="L241">
        <f>IF(H241, $D241/H241, 0)</f>
        <v>7.7776772721439009E-5</v>
      </c>
      <c r="M241">
        <f>IF(I241, $D241/I241, 0)</f>
        <v>8.7797616792440784E-5</v>
      </c>
    </row>
    <row r="242" spans="1:13" x14ac:dyDescent="0.2">
      <c r="A242" s="3">
        <v>44146</v>
      </c>
      <c r="B242" s="2" t="s">
        <v>220</v>
      </c>
      <c r="C242" s="2" t="s">
        <v>221</v>
      </c>
      <c r="D242" s="4">
        <v>8.9999999999999998E-4</v>
      </c>
      <c r="E242" s="2">
        <v>-2.3999999999999998E-3</v>
      </c>
      <c r="F242">
        <f>[1]!EM_S_VAL_PE_TTM(B242,"2020-10-09")</f>
        <v>51.692292600000002</v>
      </c>
      <c r="G242">
        <f>[1]!EM_S_VAL_ESTPE_NEW(B242,"2020")</f>
        <v>40.186906668357501</v>
      </c>
      <c r="H242">
        <f>[1]!EM_S_VAL_ESTPE_NEW(B242,"2021")</f>
        <v>32.858781006146401</v>
      </c>
      <c r="I242">
        <f>[1]!EM_S_VAL_ESTPE_NEW(B242,"2022")</f>
        <v>27.067400559802898</v>
      </c>
      <c r="J242">
        <f>D242/F242</f>
        <v>1.7410719369022529E-5</v>
      </c>
      <c r="K242">
        <f>IF(G242, $D242/G242, 0)</f>
        <v>2.2395353975045932E-5</v>
      </c>
      <c r="L242">
        <f>IF(H242, $D242/H242, 0)</f>
        <v>2.7389938775624405E-5</v>
      </c>
      <c r="M242">
        <f>IF(I242, $D242/I242, 0)</f>
        <v>3.3250329968388871E-5</v>
      </c>
    </row>
    <row r="243" spans="1:13" x14ac:dyDescent="0.2">
      <c r="A243" s="3">
        <v>44146</v>
      </c>
      <c r="B243" s="2" t="s">
        <v>229</v>
      </c>
      <c r="C243" s="2" t="s">
        <v>230</v>
      </c>
      <c r="D243" s="4">
        <v>8.9999999999999998E-4</v>
      </c>
      <c r="E243" s="2">
        <v>1.2999999999999999E-3</v>
      </c>
      <c r="F243">
        <f>[1]!EM_S_VAL_PE_TTM(B243,"2020-10-09")</f>
        <v>46.636025250000003</v>
      </c>
      <c r="G243">
        <f>[1]!EM_S_VAL_ESTPE_NEW(B243,"2020")</f>
        <v>39.158714564907598</v>
      </c>
      <c r="H243">
        <f>[1]!EM_S_VAL_ESTPE_NEW(B243,"2021")</f>
        <v>33.827572493321497</v>
      </c>
      <c r="I243">
        <f>[1]!EM_S_VAL_ESTPE_NEW(B243,"2022")</f>
        <v>29.739249891789498</v>
      </c>
      <c r="J243">
        <f>D243/F243</f>
        <v>1.9298385640187034E-5</v>
      </c>
      <c r="K243">
        <f>IF(G243, $D243/G243, 0)</f>
        <v>2.2983389776704836E-5</v>
      </c>
      <c r="L243">
        <f>IF(H243, $D243/H243, 0)</f>
        <v>2.6605515372930913E-5</v>
      </c>
      <c r="M243">
        <f>IF(I243, $D243/I243, 0)</f>
        <v>3.026303633328945E-5</v>
      </c>
    </row>
    <row r="244" spans="1:13" x14ac:dyDescent="0.2">
      <c r="A244" s="3">
        <v>44146</v>
      </c>
      <c r="B244" s="2" t="s">
        <v>257</v>
      </c>
      <c r="C244" s="2" t="s">
        <v>24</v>
      </c>
      <c r="D244" s="4">
        <v>8.9999999999999998E-4</v>
      </c>
      <c r="E244" s="2">
        <v>-1E-4</v>
      </c>
      <c r="F244">
        <f>[1]!EM_S_VAL_PE_TTM(B244,"2020-10-09")</f>
        <v>25.442933870000001</v>
      </c>
      <c r="G244">
        <f>[1]!EM_S_VAL_ESTPE_NEW(B244,"2020")</f>
        <v>21.3047712601482</v>
      </c>
      <c r="H244">
        <f>[1]!EM_S_VAL_ESTPE_NEW(B244,"2021")</f>
        <v>19.4611759801004</v>
      </c>
      <c r="I244">
        <f>[1]!EM_S_VAL_ESTPE_NEW(B244,"2022")</f>
        <v>17.5670435426571</v>
      </c>
      <c r="J244">
        <f>D244/F244</f>
        <v>3.5373279064377016E-5</v>
      </c>
      <c r="K244">
        <f>IF(G244, $D244/G244, 0)</f>
        <v>4.224405833840149E-5</v>
      </c>
      <c r="L244">
        <f>IF(H244, $D244/H244, 0)</f>
        <v>4.6245920643247627E-5</v>
      </c>
      <c r="M244">
        <f>IF(I244, $D244/I244, 0)</f>
        <v>5.1232297444620021E-5</v>
      </c>
    </row>
    <row r="245" spans="1:13" x14ac:dyDescent="0.2">
      <c r="A245" s="3">
        <v>44146</v>
      </c>
      <c r="B245" s="2" t="s">
        <v>258</v>
      </c>
      <c r="C245" s="2" t="s">
        <v>259</v>
      </c>
      <c r="D245" s="4">
        <v>8.9999999999999998E-4</v>
      </c>
      <c r="E245" s="2">
        <v>-1.6000000000000001E-3</v>
      </c>
      <c r="F245">
        <f>[1]!EM_S_VAL_PE_TTM(B245,"2020-10-09")</f>
        <v>36.108241100000001</v>
      </c>
      <c r="G245">
        <f>[1]!EM_S_VAL_ESTPE_NEW(B245,"2020")</f>
        <v>18.750333309513401</v>
      </c>
      <c r="H245">
        <f>[1]!EM_S_VAL_ESTPE_NEW(B245,"2021")</f>
        <v>16.1774492275689</v>
      </c>
      <c r="I245">
        <f>[1]!EM_S_VAL_ESTPE_NEW(B245,"2022")</f>
        <v>13.033421992529</v>
      </c>
      <c r="J245">
        <f>D245/F245</f>
        <v>2.4925057897655389E-5</v>
      </c>
      <c r="K245">
        <f>IF(G245, $D245/G245, 0)</f>
        <v>4.7999146742813626E-5</v>
      </c>
      <c r="L245">
        <f>IF(H245, $D245/H245, 0)</f>
        <v>5.5632997967705529E-5</v>
      </c>
      <c r="M245">
        <f>IF(I245, $D245/I245, 0)</f>
        <v>6.9053238705529265E-5</v>
      </c>
    </row>
    <row r="246" spans="1:13" x14ac:dyDescent="0.2">
      <c r="A246" s="3">
        <v>44146</v>
      </c>
      <c r="B246" s="2" t="s">
        <v>262</v>
      </c>
      <c r="C246" s="2" t="s">
        <v>658</v>
      </c>
      <c r="D246" s="4">
        <v>8.9999999999999998E-4</v>
      </c>
      <c r="E246" s="2">
        <v>-3.0000000000000001E-3</v>
      </c>
      <c r="F246">
        <f>[1]!EM_S_VAL_PE_TTM(B246,"2020-10-09")</f>
        <v>17.01861319</v>
      </c>
      <c r="G246">
        <f>[1]!EM_S_VAL_ESTPE_NEW(B246,"2020")</f>
        <v>12.748457303577901</v>
      </c>
      <c r="H246">
        <f>[1]!EM_S_VAL_ESTPE_NEW(B246,"2021")</f>
        <v>9.2722302770599594</v>
      </c>
      <c r="I246">
        <f>[1]!EM_S_VAL_ESTPE_NEW(B246,"2022")</f>
        <v>7.8838699975747604</v>
      </c>
      <c r="J246">
        <f>D246/F246</f>
        <v>5.288327491506962E-5</v>
      </c>
      <c r="K246">
        <f>IF(G246, $D246/G246, 0)</f>
        <v>7.0596777207498798E-5</v>
      </c>
      <c r="L246">
        <f>IF(H246, $D246/H246, 0)</f>
        <v>9.7064025925526528E-5</v>
      </c>
      <c r="M246">
        <f>IF(I246, $D246/I246, 0)</f>
        <v>1.1415713352412691E-4</v>
      </c>
    </row>
    <row r="247" spans="1:13" x14ac:dyDescent="0.2">
      <c r="A247" s="3">
        <v>44146</v>
      </c>
      <c r="B247" s="2" t="s">
        <v>274</v>
      </c>
      <c r="C247" s="2" t="s">
        <v>275</v>
      </c>
      <c r="D247" s="4">
        <v>8.9999999999999998E-4</v>
      </c>
      <c r="E247" s="2">
        <v>1.1000000000000001E-3</v>
      </c>
      <c r="F247">
        <f>[1]!EM_S_VAL_PE_TTM(B247,"2020-10-09")</f>
        <v>26.358627559999999</v>
      </c>
      <c r="G247">
        <f>[1]!EM_S_VAL_ESTPE_NEW(B247,"2020")</f>
        <v>26.6975932762907</v>
      </c>
      <c r="H247">
        <f>[1]!EM_S_VAL_ESTPE_NEW(B247,"2021")</f>
        <v>20.9505243655321</v>
      </c>
      <c r="I247">
        <f>[1]!EM_S_VAL_ESTPE_NEW(B247,"2022")</f>
        <v>16.215907682512501</v>
      </c>
      <c r="J247">
        <f>D247/F247</f>
        <v>3.4144418101865694E-5</v>
      </c>
      <c r="K247">
        <f>IF(G247, $D247/G247, 0)</f>
        <v>3.3710903851369327E-5</v>
      </c>
      <c r="L247">
        <f>IF(H247, $D247/H247, 0)</f>
        <v>4.2958351986677914E-5</v>
      </c>
      <c r="M247">
        <f>IF(I247, $D247/I247, 0)</f>
        <v>5.5501055976692238E-5</v>
      </c>
    </row>
    <row r="248" spans="1:13" x14ac:dyDescent="0.2">
      <c r="A248" s="3">
        <v>44146</v>
      </c>
      <c r="B248" s="2" t="s">
        <v>282</v>
      </c>
      <c r="C248" s="2" t="s">
        <v>283</v>
      </c>
      <c r="D248" s="4">
        <v>8.9999999999999998E-4</v>
      </c>
      <c r="E248" s="2">
        <v>-4.0000000000000002E-4</v>
      </c>
      <c r="F248">
        <f>[1]!EM_S_VAL_PE_TTM(B248,"2020-10-09")</f>
        <v>10.885373250000001</v>
      </c>
      <c r="G248">
        <f>[1]!EM_S_VAL_ESTPE_NEW(B248,"2020")</f>
        <v>0</v>
      </c>
      <c r="H248">
        <f>[1]!EM_S_VAL_ESTPE_NEW(B248,"2021")</f>
        <v>0</v>
      </c>
      <c r="I248">
        <f>[1]!EM_S_VAL_ESTPE_NEW(B248,"2022")</f>
        <v>0</v>
      </c>
      <c r="J248">
        <f>D248/F248</f>
        <v>8.26797556069104E-5</v>
      </c>
      <c r="K248">
        <f>IF(G248, $D248/G248, 0)</f>
        <v>0</v>
      </c>
      <c r="L248">
        <f>IF(H248, $D248/H248, 0)</f>
        <v>0</v>
      </c>
      <c r="M248">
        <f>IF(I248, $D248/I248, 0)</f>
        <v>0</v>
      </c>
    </row>
    <row r="249" spans="1:13" x14ac:dyDescent="0.2">
      <c r="A249" s="3">
        <v>44146</v>
      </c>
      <c r="B249" s="2" t="s">
        <v>663</v>
      </c>
      <c r="C249" s="2" t="s">
        <v>419</v>
      </c>
      <c r="D249" s="4">
        <v>8.9999999999999998E-4</v>
      </c>
      <c r="E249" s="2">
        <v>-6.9999999999999999E-4</v>
      </c>
      <c r="F249">
        <f>[1]!EM_S_VAL_PE_TTM(B249,"2020-10-09")</f>
        <v>43.456117030000001</v>
      </c>
      <c r="G249">
        <f>[1]!EM_S_VAL_ESTPE_NEW(B249,"2020")</f>
        <v>31.7037817272589</v>
      </c>
      <c r="H249">
        <f>[1]!EM_S_VAL_ESTPE_NEW(B249,"2021")</f>
        <v>24.944956425464898</v>
      </c>
      <c r="I249">
        <f>[1]!EM_S_VAL_ESTPE_NEW(B249,"2022")</f>
        <v>20.818997607323201</v>
      </c>
      <c r="J249">
        <f>D249/F249</f>
        <v>2.0710548054228671E-5</v>
      </c>
      <c r="K249">
        <f>IF(G249, $D249/G249, 0)</f>
        <v>2.8387780604298707E-5</v>
      </c>
      <c r="L249">
        <f>IF(H249, $D249/H249, 0)</f>
        <v>3.6079437648615845E-5</v>
      </c>
      <c r="M249">
        <f>IF(I249, $D249/I249, 0)</f>
        <v>4.3229747030828217E-5</v>
      </c>
    </row>
    <row r="250" spans="1:13" x14ac:dyDescent="0.2">
      <c r="A250" s="3">
        <v>44146</v>
      </c>
      <c r="B250" s="2" t="s">
        <v>436</v>
      </c>
      <c r="C250" s="2" t="s">
        <v>437</v>
      </c>
      <c r="D250" s="4">
        <v>8.9999999999999998E-4</v>
      </c>
      <c r="E250" s="2">
        <v>-1.1000000000000001E-3</v>
      </c>
      <c r="F250">
        <f>[1]!EM_S_VAL_PE_TTM(B250,"2020-10-09")</f>
        <v>37.297648860000002</v>
      </c>
      <c r="G250">
        <f>[1]!EM_S_VAL_ESTPE_NEW(B250,"2020")</f>
        <v>30.3113333165625</v>
      </c>
      <c r="H250">
        <f>[1]!EM_S_VAL_ESTPE_NEW(B250,"2021")</f>
        <v>26.1991243104099</v>
      </c>
      <c r="I250">
        <f>[1]!EM_S_VAL_ESTPE_NEW(B250,"2022")</f>
        <v>22.772805892210201</v>
      </c>
      <c r="J250">
        <f>D250/F250</f>
        <v>2.4130207332323518E-5</v>
      </c>
      <c r="K250">
        <f>IF(G250, $D250/G250, 0)</f>
        <v>2.9691864445574503E-5</v>
      </c>
      <c r="L250">
        <f>IF(H250, $D250/H250, 0)</f>
        <v>3.4352293204028811E-5</v>
      </c>
      <c r="M250">
        <f>IF(I250, $D250/I250, 0)</f>
        <v>3.9520821644023199E-5</v>
      </c>
    </row>
    <row r="251" spans="1:13" x14ac:dyDescent="0.2">
      <c r="A251" s="3">
        <v>44146</v>
      </c>
      <c r="B251" s="2" t="s">
        <v>494</v>
      </c>
      <c r="C251" s="2" t="s">
        <v>495</v>
      </c>
      <c r="D251" s="4">
        <v>8.9999999999999998E-4</v>
      </c>
      <c r="E251" s="2">
        <v>-2E-3</v>
      </c>
      <c r="F251">
        <f>[1]!EM_S_VAL_PE_TTM(B251,"2020-10-09")</f>
        <v>21.32048906</v>
      </c>
      <c r="G251">
        <f>[1]!EM_S_VAL_ESTPE_NEW(B251,"2020")</f>
        <v>17.576603391302701</v>
      </c>
      <c r="H251">
        <f>[1]!EM_S_VAL_ESTPE_NEW(B251,"2021")</f>
        <v>14.9077334661765</v>
      </c>
      <c r="I251">
        <f>[1]!EM_S_VAL_ESTPE_NEW(B251,"2022")</f>
        <v>14.222097481111</v>
      </c>
      <c r="J251">
        <f>D251/F251</f>
        <v>4.221291535420342E-5</v>
      </c>
      <c r="K251">
        <f>IF(G251, $D251/G251, 0)</f>
        <v>5.1204432390238733E-5</v>
      </c>
      <c r="L251">
        <f>IF(H251, $D251/H251, 0)</f>
        <v>6.0371350349264718E-5</v>
      </c>
      <c r="M251">
        <f>IF(I251, $D251/I251, 0)</f>
        <v>6.3281805035813463E-5</v>
      </c>
    </row>
    <row r="252" spans="1:13" x14ac:dyDescent="0.2">
      <c r="A252" s="3">
        <v>44146</v>
      </c>
      <c r="B252" s="2" t="s">
        <v>522</v>
      </c>
      <c r="C252" s="2" t="s">
        <v>523</v>
      </c>
      <c r="D252" s="4">
        <v>8.9999999999999998E-4</v>
      </c>
      <c r="E252" s="2">
        <v>5.0000000000000001E-4</v>
      </c>
      <c r="F252">
        <f>[1]!EM_S_VAL_PE_TTM(B252,"2020-10-09")</f>
        <v>5.4829854400000002</v>
      </c>
      <c r="G252">
        <f>[1]!EM_S_VAL_ESTPE_NEW(B252,"2020")</f>
        <v>5.8139270495045299</v>
      </c>
      <c r="H252">
        <f>[1]!EM_S_VAL_ESTPE_NEW(B252,"2021")</f>
        <v>5.3925589385375501</v>
      </c>
      <c r="I252">
        <f>[1]!EM_S_VAL_ESTPE_NEW(B252,"2022")</f>
        <v>4.91524612200182</v>
      </c>
      <c r="J252">
        <f>D252/F252</f>
        <v>1.6414415282488875E-4</v>
      </c>
      <c r="K252">
        <f>IF(G252, $D252/G252, 0)</f>
        <v>1.5480070395391341E-4</v>
      </c>
      <c r="L252">
        <f>IF(H252, $D252/H252, 0)</f>
        <v>1.6689664596305329E-4</v>
      </c>
      <c r="M252">
        <f>IF(I252, $D252/I252, 0)</f>
        <v>1.831037505876632E-4</v>
      </c>
    </row>
    <row r="253" spans="1:13" x14ac:dyDescent="0.2">
      <c r="A253" s="3">
        <v>44146</v>
      </c>
      <c r="B253" s="2" t="s">
        <v>149</v>
      </c>
      <c r="C253" s="2" t="s">
        <v>150</v>
      </c>
      <c r="D253" s="4">
        <v>8.0000000000000004E-4</v>
      </c>
      <c r="E253" s="2">
        <v>-2.3E-3</v>
      </c>
      <c r="F253">
        <f>[1]!EM_S_VAL_PE_TTM(B253,"2020-10-09")</f>
        <v>43.774714789999997</v>
      </c>
      <c r="G253">
        <f>[1]!EM_S_VAL_ESTPE_NEW(B253,"2020")</f>
        <v>38.824947416948802</v>
      </c>
      <c r="H253">
        <f>[1]!EM_S_VAL_ESTPE_NEW(B253,"2021")</f>
        <v>30.8040014660343</v>
      </c>
      <c r="I253">
        <f>[1]!EM_S_VAL_ESTPE_NEW(B253,"2022")</f>
        <v>26.2127601547908</v>
      </c>
      <c r="J253">
        <f>D253/F253</f>
        <v>1.8275390344353632E-5</v>
      </c>
      <c r="K253">
        <f>IF(G253, $D253/G253, 0)</f>
        <v>2.0605308010044201E-5</v>
      </c>
      <c r="L253">
        <f>IF(H253, $D253/H253, 0)</f>
        <v>2.5970651925923046E-5</v>
      </c>
      <c r="M253">
        <f>IF(I253, $D253/I253, 0)</f>
        <v>3.0519487275504916E-5</v>
      </c>
    </row>
    <row r="254" spans="1:13" x14ac:dyDescent="0.2">
      <c r="A254" s="3">
        <v>44146</v>
      </c>
      <c r="B254" s="2" t="s">
        <v>154</v>
      </c>
      <c r="C254" s="2" t="s">
        <v>155</v>
      </c>
      <c r="D254" s="4">
        <v>8.0000000000000004E-4</v>
      </c>
      <c r="E254" s="2">
        <v>-2.9999999999999997E-4</v>
      </c>
      <c r="F254">
        <f>[1]!EM_S_VAL_PE_TTM(B254,"2020-10-09")</f>
        <v>9.8323046699999992</v>
      </c>
      <c r="G254">
        <f>[1]!EM_S_VAL_ESTPE_NEW(B254,"2020")</f>
        <v>8.8521357185155303</v>
      </c>
      <c r="H254">
        <f>[1]!EM_S_VAL_ESTPE_NEW(B254,"2021")</f>
        <v>7.77253050042503</v>
      </c>
      <c r="I254">
        <f>[1]!EM_S_VAL_ESTPE_NEW(B254,"2022")</f>
        <v>6.8348560359842203</v>
      </c>
      <c r="J254">
        <f>D254/F254</f>
        <v>8.1364443724057229E-5</v>
      </c>
      <c r="K254">
        <f>IF(G254, $D254/G254, 0)</f>
        <v>9.0373670878846058E-5</v>
      </c>
      <c r="L254">
        <f>IF(H254, $D254/H254, 0)</f>
        <v>1.0292658227024688E-4</v>
      </c>
      <c r="M254">
        <f>IF(I254, $D254/I254, 0)</f>
        <v>1.1704708859823116E-4</v>
      </c>
    </row>
    <row r="255" spans="1:13" x14ac:dyDescent="0.2">
      <c r="A255" s="3">
        <v>44146</v>
      </c>
      <c r="B255" s="2" t="s">
        <v>242</v>
      </c>
      <c r="C255" s="2" t="s">
        <v>655</v>
      </c>
      <c r="D255" s="4">
        <v>8.0000000000000004E-4</v>
      </c>
      <c r="E255" s="2">
        <v>5.0000000000000001E-4</v>
      </c>
      <c r="F255">
        <f>[1]!EM_S_VAL_PE_TTM(B255,"2020-10-09")</f>
        <v>8.6102108899999994</v>
      </c>
      <c r="G255">
        <f>[1]!EM_S_VAL_ESTPE_NEW(B255,"2020")</f>
        <v>6.90336620090258</v>
      </c>
      <c r="H255">
        <f>[1]!EM_S_VAL_ESTPE_NEW(B255,"2021")</f>
        <v>6.0584871587338203</v>
      </c>
      <c r="I255">
        <f>[1]!EM_S_VAL_ESTPE_NEW(B255,"2022")</f>
        <v>5.4678104884058296</v>
      </c>
      <c r="J255">
        <f>D255/F255</f>
        <v>9.291293909294713E-5</v>
      </c>
      <c r="K255">
        <f>IF(G255, $D255/G255, 0)</f>
        <v>1.1588549364444901E-4</v>
      </c>
      <c r="L255">
        <f>IF(H255, $D255/H255, 0)</f>
        <v>1.3204616582321752E-4</v>
      </c>
      <c r="M255">
        <f>IF(I255, $D255/I255, 0)</f>
        <v>1.4631084996386633E-4</v>
      </c>
    </row>
    <row r="256" spans="1:13" x14ac:dyDescent="0.2">
      <c r="A256" s="3">
        <v>44146</v>
      </c>
      <c r="B256" s="2" t="s">
        <v>251</v>
      </c>
      <c r="C256" s="2" t="s">
        <v>252</v>
      </c>
      <c r="D256" s="4">
        <v>8.0000000000000004E-4</v>
      </c>
      <c r="E256" s="2">
        <v>5.0000000000000001E-4</v>
      </c>
      <c r="F256">
        <f>[1]!EM_S_VAL_PE_TTM(B256,"2020-10-09")</f>
        <v>10.72381365</v>
      </c>
      <c r="G256">
        <f>[1]!EM_S_VAL_ESTPE_NEW(B256,"2020")</f>
        <v>8.4748688990452692</v>
      </c>
      <c r="H256">
        <f>[1]!EM_S_VAL_ESTPE_NEW(B256,"2021")</f>
        <v>7.2856498054540602</v>
      </c>
      <c r="I256">
        <f>[1]!EM_S_VAL_ESTPE_NEW(B256,"2022")</f>
        <v>5.9808518398609003</v>
      </c>
      <c r="J256">
        <f>D256/F256</f>
        <v>7.4600326535886787E-5</v>
      </c>
      <c r="K256">
        <f>IF(G256, $D256/G256, 0)</f>
        <v>9.4396740472306716E-5</v>
      </c>
      <c r="L256">
        <f>IF(H256, $D256/H256, 0)</f>
        <v>1.0980489336738606E-4</v>
      </c>
      <c r="M256">
        <f>IF(I256, $D256/I256, 0)</f>
        <v>1.3376021032124514E-4</v>
      </c>
    </row>
    <row r="257" spans="1:13" x14ac:dyDescent="0.2">
      <c r="A257" s="3">
        <v>44146</v>
      </c>
      <c r="B257" s="2" t="s">
        <v>299</v>
      </c>
      <c r="C257" s="2" t="s">
        <v>300</v>
      </c>
      <c r="D257" s="4">
        <v>8.0000000000000004E-4</v>
      </c>
      <c r="E257" s="2">
        <v>2.5000000000000001E-3</v>
      </c>
      <c r="F257">
        <f>[1]!EM_S_VAL_PE_TTM(B257,"2020-10-09")</f>
        <v>31.130385539999999</v>
      </c>
      <c r="G257">
        <f>[1]!EM_S_VAL_ESTPE_NEW(B257,"2020")</f>
        <v>0</v>
      </c>
      <c r="H257">
        <f>[1]!EM_S_VAL_ESTPE_NEW(B257,"2021")</f>
        <v>0</v>
      </c>
      <c r="I257">
        <f>[1]!EM_S_VAL_ESTPE_NEW(B257,"2022")</f>
        <v>0</v>
      </c>
      <c r="J257">
        <f>D257/F257</f>
        <v>2.5698364672421594E-5</v>
      </c>
      <c r="K257">
        <f>IF(G257, $D257/G257, 0)</f>
        <v>0</v>
      </c>
      <c r="L257">
        <f>IF(H257, $D257/H257, 0)</f>
        <v>0</v>
      </c>
      <c r="M257">
        <f>IF(I257, $D257/I257, 0)</f>
        <v>0</v>
      </c>
    </row>
    <row r="258" spans="1:13" x14ac:dyDescent="0.2">
      <c r="A258" s="3">
        <v>44146</v>
      </c>
      <c r="B258" s="2" t="s">
        <v>318</v>
      </c>
      <c r="C258" s="2" t="s">
        <v>319</v>
      </c>
      <c r="D258" s="4">
        <v>8.0000000000000004E-4</v>
      </c>
      <c r="E258" s="2">
        <v>2E-3</v>
      </c>
      <c r="F258">
        <f>[1]!EM_S_VAL_PE_TTM(B258,"2020-10-09")</f>
        <v>10.40119466</v>
      </c>
      <c r="G258">
        <f>[1]!EM_S_VAL_ESTPE_NEW(B258,"2020")</f>
        <v>10.2738776313843</v>
      </c>
      <c r="H258">
        <f>[1]!EM_S_VAL_ESTPE_NEW(B258,"2021")</f>
        <v>9.0850958357021305</v>
      </c>
      <c r="I258">
        <f>[1]!EM_S_VAL_ESTPE_NEW(B258,"2022")</f>
        <v>7.7865376038650203</v>
      </c>
      <c r="J258">
        <f>D258/F258</f>
        <v>7.6914241695386174E-5</v>
      </c>
      <c r="K258">
        <f>IF(G258, $D258/G258, 0)</f>
        <v>7.786738646333363E-5</v>
      </c>
      <c r="L258">
        <f>IF(H258, $D258/H258, 0)</f>
        <v>8.8056308317211387E-5</v>
      </c>
      <c r="M258">
        <f>IF(I258, $D258/I258, 0)</f>
        <v>1.0274142895077041E-4</v>
      </c>
    </row>
    <row r="259" spans="1:13" x14ac:dyDescent="0.2">
      <c r="A259" s="3">
        <v>44146</v>
      </c>
      <c r="B259" s="2" t="s">
        <v>322</v>
      </c>
      <c r="C259" s="2" t="s">
        <v>323</v>
      </c>
      <c r="D259" s="4">
        <v>8.0000000000000004E-4</v>
      </c>
      <c r="E259" s="2">
        <v>-1.1000000000000001E-3</v>
      </c>
      <c r="F259">
        <f>[1]!EM_S_VAL_PE_TTM(B259,"2020-10-09")</f>
        <v>14.252009660000001</v>
      </c>
      <c r="G259">
        <f>[1]!EM_S_VAL_ESTPE_NEW(B259,"2020")</f>
        <v>14.136931443325899</v>
      </c>
      <c r="H259">
        <f>[1]!EM_S_VAL_ESTPE_NEW(B259,"2021")</f>
        <v>13.681475153443399</v>
      </c>
      <c r="I259">
        <f>[1]!EM_S_VAL_ESTPE_NEW(B259,"2022")</f>
        <v>12.5369669366348</v>
      </c>
      <c r="J259">
        <f>D259/F259</f>
        <v>5.6132434588877482E-5</v>
      </c>
      <c r="K259">
        <f>IF(G259, $D259/G259, 0)</f>
        <v>5.6589366879732814E-5</v>
      </c>
      <c r="L259">
        <f>IF(H259, $D259/H259, 0)</f>
        <v>5.8473226828808253E-5</v>
      </c>
      <c r="M259">
        <f>IF(I259, $D259/I259, 0)</f>
        <v>6.3811287374642924E-5</v>
      </c>
    </row>
    <row r="260" spans="1:13" x14ac:dyDescent="0.2">
      <c r="A260" s="3">
        <v>44146</v>
      </c>
      <c r="B260" s="2" t="s">
        <v>342</v>
      </c>
      <c r="C260" s="2" t="s">
        <v>343</v>
      </c>
      <c r="D260" s="4">
        <v>8.0000000000000004E-4</v>
      </c>
      <c r="E260" s="2">
        <v>1.2999999999999999E-3</v>
      </c>
      <c r="F260">
        <f>[1]!EM_S_VAL_PE_TTM(B260,"2020-10-09")</f>
        <v>34.739597500000002</v>
      </c>
      <c r="G260">
        <f>[1]!EM_S_VAL_ESTPE_NEW(B260,"2020")</f>
        <v>33.3857892494118</v>
      </c>
      <c r="H260">
        <f>[1]!EM_S_VAL_ESTPE_NEW(B260,"2021")</f>
        <v>30.360267756702299</v>
      </c>
      <c r="I260">
        <f>[1]!EM_S_VAL_ESTPE_NEW(B260,"2022")</f>
        <v>27.472930219476101</v>
      </c>
      <c r="J260">
        <f>D260/F260</f>
        <v>2.3028476366198543E-5</v>
      </c>
      <c r="K260">
        <f>IF(G260, $D260/G260, 0)</f>
        <v>2.396229108209849E-5</v>
      </c>
      <c r="L260">
        <f>IF(H260, $D260/H260, 0)</f>
        <v>2.6350228740106975E-5</v>
      </c>
      <c r="M260">
        <f>IF(I260, $D260/I260, 0)</f>
        <v>2.9119573107380597E-5</v>
      </c>
    </row>
    <row r="261" spans="1:13" x14ac:dyDescent="0.2">
      <c r="A261" s="3">
        <v>44146</v>
      </c>
      <c r="B261" s="2" t="s">
        <v>368</v>
      </c>
      <c r="C261" s="2" t="s">
        <v>369</v>
      </c>
      <c r="D261" s="4">
        <v>8.0000000000000004E-4</v>
      </c>
      <c r="E261" s="2">
        <v>-6.9999999999999999E-4</v>
      </c>
      <c r="F261">
        <f>[1]!EM_S_VAL_PE_TTM(B261,"2020-10-09")</f>
        <v>14.658098470000001</v>
      </c>
      <c r="G261">
        <f>[1]!EM_S_VAL_ESTPE_NEW(B261,"2020")</f>
        <v>12.7718583697849</v>
      </c>
      <c r="H261">
        <f>[1]!EM_S_VAL_ESTPE_NEW(B261,"2021")</f>
        <v>12.117674054638099</v>
      </c>
      <c r="I261">
        <f>[1]!EM_S_VAL_ESTPE_NEW(B261,"2022")</f>
        <v>9.6738420432593397</v>
      </c>
      <c r="J261">
        <f>D261/F261</f>
        <v>5.4577338366045241E-5</v>
      </c>
      <c r="K261">
        <f>IF(G261, $D261/G261, 0)</f>
        <v>6.2637713074912015E-5</v>
      </c>
      <c r="L261">
        <f>IF(H261, $D261/H261, 0)</f>
        <v>6.6019270397341324E-5</v>
      </c>
      <c r="M261">
        <f>IF(I261, $D261/I261, 0)</f>
        <v>8.2697236157317048E-5</v>
      </c>
    </row>
    <row r="262" spans="1:13" x14ac:dyDescent="0.2">
      <c r="A262" s="3">
        <v>44146</v>
      </c>
      <c r="B262" s="2" t="s">
        <v>394</v>
      </c>
      <c r="C262" s="2" t="s">
        <v>395</v>
      </c>
      <c r="D262" s="4">
        <v>8.0000000000000004E-4</v>
      </c>
      <c r="E262" s="2">
        <v>5.9999999999999995E-4</v>
      </c>
      <c r="F262">
        <f>[1]!EM_S_VAL_PE_TTM(B262,"2020-10-09")</f>
        <v>9.24012381</v>
      </c>
      <c r="G262">
        <f>[1]!EM_S_VAL_ESTPE_NEW(B262,"2020")</f>
        <v>8.1184546955310104</v>
      </c>
      <c r="H262">
        <f>[1]!EM_S_VAL_ESTPE_NEW(B262,"2021")</f>
        <v>6.72169050639756</v>
      </c>
      <c r="I262">
        <f>[1]!EM_S_VAL_ESTPE_NEW(B262,"2022")</f>
        <v>5.6824269814448396</v>
      </c>
      <c r="J262">
        <f>D262/F262</f>
        <v>8.6578926478691857E-5</v>
      </c>
      <c r="K262">
        <f>IF(G262, $D262/G262, 0)</f>
        <v>9.8540920655796528E-5</v>
      </c>
      <c r="L262">
        <f>IF(H262, $D262/H262, 0)</f>
        <v>1.1901767854955197E-4</v>
      </c>
      <c r="M262">
        <f>IF(I262, $D262/I262, 0)</f>
        <v>1.407849150745424E-4</v>
      </c>
    </row>
    <row r="263" spans="1:13" x14ac:dyDescent="0.2">
      <c r="A263" s="3">
        <v>44146</v>
      </c>
      <c r="B263" s="2" t="s">
        <v>430</v>
      </c>
      <c r="C263" s="2" t="s">
        <v>431</v>
      </c>
      <c r="D263" s="4">
        <v>8.0000000000000004E-4</v>
      </c>
      <c r="E263" s="2">
        <v>-5.9999999999999995E-4</v>
      </c>
      <c r="F263">
        <f>[1]!EM_S_VAL_PE_TTM(B263,"2020-10-09")</f>
        <v>15.56895081</v>
      </c>
      <c r="G263">
        <f>[1]!EM_S_VAL_ESTPE_NEW(B263,"2020")</f>
        <v>13.0574981273486</v>
      </c>
      <c r="H263">
        <f>[1]!EM_S_VAL_ESTPE_NEW(B263,"2021")</f>
        <v>11.041077346656699</v>
      </c>
      <c r="I263">
        <f>[1]!EM_S_VAL_ESTPE_NEW(B263,"2022")</f>
        <v>9.3184585313632002</v>
      </c>
      <c r="J263">
        <f>D263/F263</f>
        <v>5.1384323180349237E-5</v>
      </c>
      <c r="K263">
        <f>IF(G263, $D263/G263, 0)</f>
        <v>6.1267479588943626E-5</v>
      </c>
      <c r="L263">
        <f>IF(H263, $D263/H263, 0)</f>
        <v>7.2456697374939099E-5</v>
      </c>
      <c r="M263">
        <f>IF(I263, $D263/I263, 0)</f>
        <v>8.5851109097865753E-5</v>
      </c>
    </row>
    <row r="264" spans="1:13" x14ac:dyDescent="0.2">
      <c r="A264" s="3">
        <v>44146</v>
      </c>
      <c r="B264" s="2" t="s">
        <v>43</v>
      </c>
      <c r="C264" s="2" t="s">
        <v>620</v>
      </c>
      <c r="D264" s="4">
        <v>6.9999999999999999E-4</v>
      </c>
      <c r="E264" s="2">
        <v>2.7000000000000001E-3</v>
      </c>
      <c r="F264">
        <f>[1]!EM_S_VAL_PE_TTM(B264,"2020-10-09")</f>
        <v>6.8722256899999996</v>
      </c>
      <c r="G264">
        <f>[1]!EM_S_VAL_ESTPE_NEW(B264,"2020")</f>
        <v>5.7622728418426403</v>
      </c>
      <c r="H264">
        <f>[1]!EM_S_VAL_ESTPE_NEW(B264,"2021")</f>
        <v>4.5288890051198702</v>
      </c>
      <c r="I264">
        <f>[1]!EM_S_VAL_ESTPE_NEW(B264,"2022")</f>
        <v>3.7870909345302701</v>
      </c>
      <c r="J264">
        <f>D264/F264</f>
        <v>1.0185928570689884E-4</v>
      </c>
      <c r="K264">
        <f>IF(G264, $D264/G264, 0)</f>
        <v>1.2147984297393254E-4</v>
      </c>
      <c r="L264">
        <f>IF(H264, $D264/H264, 0)</f>
        <v>1.5456329338357728E-4</v>
      </c>
      <c r="M264">
        <f>IF(I264, $D264/I264, 0)</f>
        <v>1.8483844515521889E-4</v>
      </c>
    </row>
    <row r="265" spans="1:13" x14ac:dyDescent="0.2">
      <c r="A265" s="3">
        <v>44146</v>
      </c>
      <c r="B265" s="2" t="s">
        <v>74</v>
      </c>
      <c r="C265" s="2" t="s">
        <v>75</v>
      </c>
      <c r="D265" s="4">
        <v>6.9999999999999999E-4</v>
      </c>
      <c r="E265" s="2">
        <v>-5.0000000000000001E-4</v>
      </c>
      <c r="F265">
        <f>[1]!EM_S_VAL_PE_TTM(B265,"2020-10-09")</f>
        <v>36.163829339999999</v>
      </c>
      <c r="G265">
        <f>[1]!EM_S_VAL_ESTPE_NEW(B265,"2020")</f>
        <v>31.958291683435501</v>
      </c>
      <c r="H265">
        <f>[1]!EM_S_VAL_ESTPE_NEW(B265,"2021")</f>
        <v>27.554298694881702</v>
      </c>
      <c r="I265">
        <f>[1]!EM_S_VAL_ESTPE_NEW(B265,"2022")</f>
        <v>24.333425451044299</v>
      </c>
      <c r="J265">
        <f>D265/F265</f>
        <v>1.9356357243555114E-5</v>
      </c>
      <c r="K265">
        <f>IF(G265, $D265/G265, 0)</f>
        <v>2.1903548754541885E-5</v>
      </c>
      <c r="L265">
        <f>IF(H265, $D265/H265, 0)</f>
        <v>2.540438454817314E-5</v>
      </c>
      <c r="M265">
        <f>IF(I265, $D265/I265, 0)</f>
        <v>2.8767014385554116E-5</v>
      </c>
    </row>
    <row r="266" spans="1:13" x14ac:dyDescent="0.2">
      <c r="A266" s="3">
        <v>44146</v>
      </c>
      <c r="B266" s="2" t="s">
        <v>83</v>
      </c>
      <c r="C266" s="2" t="s">
        <v>84</v>
      </c>
      <c r="D266" s="4">
        <v>6.9999999999999999E-4</v>
      </c>
      <c r="E266" s="2">
        <v>0</v>
      </c>
      <c r="F266">
        <f>[1]!EM_S_VAL_PE_TTM(B266,"2020-10-09")</f>
        <v>3.6848268399999999</v>
      </c>
      <c r="G266">
        <f>[1]!EM_S_VAL_ESTPE_NEW(B266,"2020")</f>
        <v>2.8884255741787301</v>
      </c>
      <c r="H266">
        <f>[1]!EM_S_VAL_ESTPE_NEW(B266,"2021")</f>
        <v>2.4495165696931198</v>
      </c>
      <c r="I266">
        <f>[1]!EM_S_VAL_ESTPE_NEW(B266,"2022")</f>
        <v>2.0971277634761698</v>
      </c>
      <c r="J266">
        <f>D266/F266</f>
        <v>1.8996822113898844E-4</v>
      </c>
      <c r="K266">
        <f>IF(G266, $D266/G266, 0)</f>
        <v>2.4234655940512918E-4</v>
      </c>
      <c r="L266">
        <f>IF(H266, $D266/H266, 0)</f>
        <v>2.8577067355282161E-4</v>
      </c>
      <c r="M266">
        <f>IF(I266, $D266/I266, 0)</f>
        <v>3.3378986831002119E-4</v>
      </c>
    </row>
    <row r="267" spans="1:13" x14ac:dyDescent="0.2">
      <c r="A267" s="3">
        <v>44146</v>
      </c>
      <c r="B267" s="2" t="s">
        <v>85</v>
      </c>
      <c r="C267" s="2" t="s">
        <v>86</v>
      </c>
      <c r="D267" s="4">
        <v>6.9999999999999999E-4</v>
      </c>
      <c r="E267" s="2">
        <v>-4.4000000000000003E-3</v>
      </c>
      <c r="F267">
        <f>[1]!EM_S_VAL_PE_TTM(B267,"2020-10-09")</f>
        <v>200.79395921</v>
      </c>
      <c r="G267">
        <f>[1]!EM_S_VAL_ESTPE_NEW(B267,"2020")</f>
        <v>129.10215252303601</v>
      </c>
      <c r="H267">
        <f>[1]!EM_S_VAL_ESTPE_NEW(B267,"2021")</f>
        <v>89.041485701886998</v>
      </c>
      <c r="I267">
        <f>[1]!EM_S_VAL_ESTPE_NEW(B267,"2022")</f>
        <v>69.401280599246405</v>
      </c>
      <c r="J267">
        <f>D267/F267</f>
        <v>3.4861606532092244E-6</v>
      </c>
      <c r="K267">
        <f>IF(G267, $D267/G267, 0)</f>
        <v>5.4220629657983222E-6</v>
      </c>
      <c r="L267">
        <f>IF(H267, $D267/H267, 0)</f>
        <v>7.8615040447956645E-6</v>
      </c>
      <c r="M267">
        <f>IF(I267, $D267/I267, 0)</f>
        <v>1.0086269215147609E-5</v>
      </c>
    </row>
    <row r="268" spans="1:13" x14ac:dyDescent="0.2">
      <c r="A268" s="3">
        <v>44146</v>
      </c>
      <c r="B268" s="2" t="s">
        <v>151</v>
      </c>
      <c r="C268" s="2" t="s">
        <v>152</v>
      </c>
      <c r="D268" s="4">
        <v>6.9999999999999999E-4</v>
      </c>
      <c r="E268" s="2">
        <v>-6.9999999999999999E-4</v>
      </c>
      <c r="F268">
        <f>[1]!EM_S_VAL_PE_TTM(B268,"2020-10-09")</f>
        <v>35.464230620000002</v>
      </c>
      <c r="G268">
        <f>[1]!EM_S_VAL_ESTPE_NEW(B268,"2020")</f>
        <v>0</v>
      </c>
      <c r="H268">
        <f>[1]!EM_S_VAL_ESTPE_NEW(B268,"2021")</f>
        <v>0</v>
      </c>
      <c r="I268">
        <f>[1]!EM_S_VAL_ESTPE_NEW(B268,"2022")</f>
        <v>0</v>
      </c>
      <c r="J268">
        <f>D268/F268</f>
        <v>1.9738197833769894E-5</v>
      </c>
      <c r="K268">
        <f>IF(G268, $D268/G268, 0)</f>
        <v>0</v>
      </c>
      <c r="L268">
        <f>IF(H268, $D268/H268, 0)</f>
        <v>0</v>
      </c>
      <c r="M268">
        <f>IF(I268, $D268/I268, 0)</f>
        <v>0</v>
      </c>
    </row>
    <row r="269" spans="1:13" x14ac:dyDescent="0.2">
      <c r="A269" s="3">
        <v>44146</v>
      </c>
      <c r="B269" s="2" t="s">
        <v>278</v>
      </c>
      <c r="C269" s="2" t="s">
        <v>279</v>
      </c>
      <c r="D269" s="4">
        <v>6.9999999999999999E-4</v>
      </c>
      <c r="E269" s="2">
        <v>-2E-3</v>
      </c>
      <c r="F269">
        <f>[1]!EM_S_VAL_PE_TTM(B269,"2020-10-09")</f>
        <v>50.549839499999997</v>
      </c>
      <c r="G269">
        <f>[1]!EM_S_VAL_ESTPE_NEW(B269,"2020")</f>
        <v>44.136870536987402</v>
      </c>
      <c r="H269">
        <f>[1]!EM_S_VAL_ESTPE_NEW(B269,"2021")</f>
        <v>37.454482979199803</v>
      </c>
      <c r="I269">
        <f>[1]!EM_S_VAL_ESTPE_NEW(B269,"2022")</f>
        <v>31.889755418204199</v>
      </c>
      <c r="J269">
        <f>D269/F269</f>
        <v>1.3847719536280625E-5</v>
      </c>
      <c r="K269">
        <f>IF(G269, $D269/G269, 0)</f>
        <v>1.5859756060715471E-5</v>
      </c>
      <c r="L269">
        <f>IF(H269, $D269/H269, 0)</f>
        <v>1.868935156276866E-5</v>
      </c>
      <c r="M269">
        <f>IF(I269, $D269/I269, 0)</f>
        <v>2.1950623039285103E-5</v>
      </c>
    </row>
    <row r="270" spans="1:13" x14ac:dyDescent="0.2">
      <c r="A270" s="3">
        <v>44146</v>
      </c>
      <c r="B270" s="2" t="s">
        <v>378</v>
      </c>
      <c r="C270" s="2" t="s">
        <v>379</v>
      </c>
      <c r="D270" s="4">
        <v>6.9999999999999999E-4</v>
      </c>
      <c r="E270" s="2">
        <v>-1.4E-3</v>
      </c>
      <c r="F270">
        <f>[1]!EM_S_VAL_PE_TTM(B270,"2020-10-09")</f>
        <v>20.591004030000001</v>
      </c>
      <c r="G270">
        <f>[1]!EM_S_VAL_ESTPE_NEW(B270,"2020")</f>
        <v>20.028891404483399</v>
      </c>
      <c r="H270">
        <f>[1]!EM_S_VAL_ESTPE_NEW(B270,"2021")</f>
        <v>18.980581201662599</v>
      </c>
      <c r="I270">
        <f>[1]!EM_S_VAL_ESTPE_NEW(B270,"2022")</f>
        <v>18.126706187297899</v>
      </c>
      <c r="J270">
        <f>D270/F270</f>
        <v>3.3995428245273379E-5</v>
      </c>
      <c r="K270">
        <f>IF(G270, $D270/G270, 0)</f>
        <v>3.4949512974208216E-5</v>
      </c>
      <c r="L270">
        <f>IF(H270, $D270/H270, 0)</f>
        <v>3.6879797966285866E-5</v>
      </c>
      <c r="M270">
        <f>IF(I270, $D270/I270, 0)</f>
        <v>3.8617054459155833E-5</v>
      </c>
    </row>
    <row r="271" spans="1:13" x14ac:dyDescent="0.2">
      <c r="A271" s="3">
        <v>44146</v>
      </c>
      <c r="B271" s="2" t="s">
        <v>422</v>
      </c>
      <c r="C271" s="2" t="s">
        <v>423</v>
      </c>
      <c r="D271" s="4">
        <v>6.9999999999999999E-4</v>
      </c>
      <c r="E271" s="2">
        <v>-2.2000000000000001E-3</v>
      </c>
      <c r="F271">
        <f>[1]!EM_S_VAL_PE_TTM(B271,"2020-10-09")</f>
        <v>24.748540609999999</v>
      </c>
      <c r="G271">
        <f>[1]!EM_S_VAL_ESTPE_NEW(B271,"2020")</f>
        <v>18.306868040203</v>
      </c>
      <c r="H271">
        <f>[1]!EM_S_VAL_ESTPE_NEW(B271,"2021")</f>
        <v>13.6461049203716</v>
      </c>
      <c r="I271">
        <f>[1]!EM_S_VAL_ESTPE_NEW(B271,"2022")</f>
        <v>11.4433413120647</v>
      </c>
      <c r="J271">
        <f>D271/F271</f>
        <v>2.8284496085282502E-5</v>
      </c>
      <c r="K271">
        <f>IF(G271, $D271/G271, 0)</f>
        <v>3.8237015663343249E-5</v>
      </c>
      <c r="L271">
        <f>IF(H271, $D271/H271, 0)</f>
        <v>5.1296688988152533E-5</v>
      </c>
      <c r="M271">
        <f>IF(I271, $D271/I271, 0)</f>
        <v>6.1170944823780695E-5</v>
      </c>
    </row>
    <row r="272" spans="1:13" x14ac:dyDescent="0.2">
      <c r="A272" s="3">
        <v>44146</v>
      </c>
      <c r="B272" s="2" t="s">
        <v>460</v>
      </c>
      <c r="C272" s="2" t="s">
        <v>461</v>
      </c>
      <c r="D272" s="4">
        <v>6.9999999999999999E-4</v>
      </c>
      <c r="E272" s="2">
        <v>8.0000000000000004E-4</v>
      </c>
      <c r="F272">
        <f>[1]!EM_S_VAL_PE_TTM(B272,"2020-10-09")</f>
        <v>6.8719297499999996</v>
      </c>
      <c r="G272">
        <f>[1]!EM_S_VAL_ESTPE_NEW(B272,"2020")</f>
        <v>7.0731078539085104</v>
      </c>
      <c r="H272">
        <f>[1]!EM_S_VAL_ESTPE_NEW(B272,"2021")</f>
        <v>6.5208145916645801</v>
      </c>
      <c r="I272">
        <f>[1]!EM_S_VAL_ESTPE_NEW(B272,"2022")</f>
        <v>5.8743572295416104</v>
      </c>
      <c r="J272">
        <f>D272/F272</f>
        <v>1.0186367228215627E-4</v>
      </c>
      <c r="K272">
        <f>IF(G272, $D272/G272, 0)</f>
        <v>9.8966397015024847E-5</v>
      </c>
      <c r="L272">
        <f>IF(H272, $D272/H272, 0)</f>
        <v>1.0734855134430524E-4</v>
      </c>
      <c r="M272">
        <f>IF(I272, $D272/I272, 0)</f>
        <v>1.1916197341213153E-4</v>
      </c>
    </row>
    <row r="273" spans="1:13" x14ac:dyDescent="0.2">
      <c r="A273" s="3">
        <v>44146</v>
      </c>
      <c r="B273" s="2" t="s">
        <v>526</v>
      </c>
      <c r="C273" s="2" t="s">
        <v>527</v>
      </c>
      <c r="D273" s="4">
        <v>6.9999999999999999E-4</v>
      </c>
      <c r="E273" s="2">
        <v>8.9999999999999998E-4</v>
      </c>
      <c r="F273">
        <f>[1]!EM_S_VAL_PE_TTM(B273,"2020-10-09")</f>
        <v>14.97700412</v>
      </c>
      <c r="G273">
        <f>[1]!EM_S_VAL_ESTPE_NEW(B273,"2020")</f>
        <v>17.290250747138401</v>
      </c>
      <c r="H273">
        <f>[1]!EM_S_VAL_ESTPE_NEW(B273,"2021")</f>
        <v>15.0506621086957</v>
      </c>
      <c r="I273">
        <f>[1]!EM_S_VAL_ESTPE_NEW(B273,"2022")</f>
        <v>13.703860592164901</v>
      </c>
      <c r="J273">
        <f>D273/F273</f>
        <v>4.6738319252061472E-5</v>
      </c>
      <c r="K273">
        <f>IF(G273, $D273/G273, 0)</f>
        <v>4.0485242824824419E-5</v>
      </c>
      <c r="L273">
        <f>IF(H273, $D273/H273, 0)</f>
        <v>4.6509581767540085E-5</v>
      </c>
      <c r="M273">
        <f>IF(I273, $D273/I273, 0)</f>
        <v>5.1080496280020591E-5</v>
      </c>
    </row>
    <row r="274" spans="1:13" x14ac:dyDescent="0.2">
      <c r="A274" s="3">
        <v>44146</v>
      </c>
      <c r="B274" s="2" t="s">
        <v>38</v>
      </c>
      <c r="C274" s="2" t="s">
        <v>618</v>
      </c>
      <c r="D274" s="4">
        <v>5.9999999999999995E-4</v>
      </c>
      <c r="E274" s="2">
        <v>-5.9999999999999995E-4</v>
      </c>
      <c r="F274">
        <f>[1]!EM_S_VAL_PE_TTM(B274,"2020-10-09")</f>
        <v>17.194268170000001</v>
      </c>
      <c r="G274">
        <f>[1]!EM_S_VAL_ESTPE_NEW(B274,"2020")</f>
        <v>0</v>
      </c>
      <c r="H274">
        <f>[1]!EM_S_VAL_ESTPE_NEW(B274,"2021")</f>
        <v>0</v>
      </c>
      <c r="I274">
        <f>[1]!EM_S_VAL_ESTPE_NEW(B274,"2022")</f>
        <v>0</v>
      </c>
      <c r="J274">
        <f>D274/F274</f>
        <v>3.4895349663491951E-5</v>
      </c>
      <c r="K274">
        <f>IF(G274, $D274/G274, 0)</f>
        <v>0</v>
      </c>
      <c r="L274">
        <f>IF(H274, $D274/H274, 0)</f>
        <v>0</v>
      </c>
      <c r="M274">
        <f>IF(I274, $D274/I274, 0)</f>
        <v>0</v>
      </c>
    </row>
    <row r="275" spans="1:13" x14ac:dyDescent="0.2">
      <c r="A275" s="3">
        <v>44146</v>
      </c>
      <c r="B275" s="2" t="s">
        <v>126</v>
      </c>
      <c r="C275" s="2" t="s">
        <v>127</v>
      </c>
      <c r="D275" s="4">
        <v>5.9999999999999995E-4</v>
      </c>
      <c r="E275" s="2">
        <v>-1.4E-3</v>
      </c>
      <c r="F275">
        <f>[1]!EM_S_VAL_PE_TTM(B275,"2020-10-09")</f>
        <v>46.653672690000001</v>
      </c>
      <c r="G275">
        <f>[1]!EM_S_VAL_ESTPE_NEW(B275,"2020")</f>
        <v>0</v>
      </c>
      <c r="H275">
        <f>[1]!EM_S_VAL_ESTPE_NEW(B275,"2021")</f>
        <v>0</v>
      </c>
      <c r="I275">
        <f>[1]!EM_S_VAL_ESTPE_NEW(B275,"2022")</f>
        <v>0</v>
      </c>
      <c r="J275">
        <f>D275/F275</f>
        <v>1.2860723827399921E-5</v>
      </c>
      <c r="K275">
        <f>IF(G275, $D275/G275, 0)</f>
        <v>0</v>
      </c>
      <c r="L275">
        <f>IF(H275, $D275/H275, 0)</f>
        <v>0</v>
      </c>
      <c r="M275">
        <f>IF(I275, $D275/I275, 0)</f>
        <v>0</v>
      </c>
    </row>
    <row r="276" spans="1:13" x14ac:dyDescent="0.2">
      <c r="A276" s="3">
        <v>44146</v>
      </c>
      <c r="B276" s="2" t="s">
        <v>144</v>
      </c>
      <c r="C276" s="2" t="s">
        <v>145</v>
      </c>
      <c r="D276" s="4">
        <v>5.9999999999999995E-4</v>
      </c>
      <c r="E276" s="2">
        <v>-1.4E-3</v>
      </c>
      <c r="F276">
        <f>[1]!EM_S_VAL_PE_TTM(B276,"2020-10-09")</f>
        <v>57.321068670000002</v>
      </c>
      <c r="G276">
        <f>[1]!EM_S_VAL_ESTPE_NEW(B276,"2020")</f>
        <v>46.840812748267702</v>
      </c>
      <c r="H276">
        <f>[1]!EM_S_VAL_ESTPE_NEW(B276,"2021")</f>
        <v>38.126052199666802</v>
      </c>
      <c r="I276">
        <f>[1]!EM_S_VAL_ESTPE_NEW(B276,"2022")</f>
        <v>30.7530034558302</v>
      </c>
      <c r="J276">
        <f>D276/F276</f>
        <v>1.0467355440531425E-5</v>
      </c>
      <c r="K276">
        <f>IF(G276, $D276/G276, 0)</f>
        <v>1.280934221241047E-5</v>
      </c>
      <c r="L276">
        <f>IF(H276, $D276/H276, 0)</f>
        <v>1.5737270590141079E-5</v>
      </c>
      <c r="M276">
        <f>IF(I276, $D276/I276, 0)</f>
        <v>1.9510289486416034E-5</v>
      </c>
    </row>
    <row r="277" spans="1:13" x14ac:dyDescent="0.2">
      <c r="A277" s="3">
        <v>44146</v>
      </c>
      <c r="B277" s="2" t="s">
        <v>208</v>
      </c>
      <c r="C277" s="2" t="s">
        <v>209</v>
      </c>
      <c r="D277" s="4">
        <v>5.9999999999999995E-4</v>
      </c>
      <c r="E277" s="2">
        <v>6.9999999999999999E-4</v>
      </c>
      <c r="F277">
        <f>[1]!EM_S_VAL_PE_TTM(B277,"2020-10-09")</f>
        <v>8.5733159099999998</v>
      </c>
      <c r="G277">
        <f>[1]!EM_S_VAL_ESTPE_NEW(B277,"2020")</f>
        <v>7.5835874020772698</v>
      </c>
      <c r="H277">
        <f>[1]!EM_S_VAL_ESTPE_NEW(B277,"2021")</f>
        <v>6.4671858681994401</v>
      </c>
      <c r="I277">
        <f>[1]!EM_S_VAL_ESTPE_NEW(B277,"2022")</f>
        <v>6.0359376659893602</v>
      </c>
      <c r="J277">
        <f>D277/F277</f>
        <v>6.9984590128091982E-5</v>
      </c>
      <c r="K277">
        <f>IF(G277, $D277/G277, 0)</f>
        <v>7.9118228377726625E-5</v>
      </c>
      <c r="L277">
        <f>IF(H277, $D277/H277, 0)</f>
        <v>9.2776056267430081E-5</v>
      </c>
      <c r="M277">
        <f>IF(I277, $D277/I277, 0)</f>
        <v>9.9404605084113808E-5</v>
      </c>
    </row>
    <row r="278" spans="1:13" x14ac:dyDescent="0.2">
      <c r="A278" s="3">
        <v>44146</v>
      </c>
      <c r="B278" s="2" t="s">
        <v>291</v>
      </c>
      <c r="C278" s="2" t="s">
        <v>292</v>
      </c>
      <c r="D278" s="4">
        <v>5.9999999999999995E-4</v>
      </c>
      <c r="E278" s="2">
        <v>-6.9999999999999999E-4</v>
      </c>
      <c r="F278">
        <f>[1]!EM_S_VAL_PE_TTM(B278,"2020-10-09")</f>
        <v>46.058515409999998</v>
      </c>
      <c r="G278">
        <f>[1]!EM_S_VAL_ESTPE_NEW(B278,"2020")</f>
        <v>29.730618011621299</v>
      </c>
      <c r="H278">
        <f>[1]!EM_S_VAL_ESTPE_NEW(B278,"2021")</f>
        <v>25.789351928701901</v>
      </c>
      <c r="I278">
        <f>[1]!EM_S_VAL_ESTPE_NEW(B278,"2022")</f>
        <v>23.393151023584</v>
      </c>
      <c r="J278">
        <f>D278/F278</f>
        <v>1.3026907069387019E-5</v>
      </c>
      <c r="K278">
        <f>IF(G278, $D278/G278, 0)</f>
        <v>2.0181215195912443E-5</v>
      </c>
      <c r="L278">
        <f>IF(H278, $D278/H278, 0)</f>
        <v>2.3265415961548E-5</v>
      </c>
      <c r="M278">
        <f>IF(I278, $D278/I278, 0)</f>
        <v>2.5648532743413016E-5</v>
      </c>
    </row>
    <row r="279" spans="1:13" x14ac:dyDescent="0.2">
      <c r="A279" s="3">
        <v>44146</v>
      </c>
      <c r="B279" s="2" t="s">
        <v>309</v>
      </c>
      <c r="C279" s="2" t="s">
        <v>310</v>
      </c>
      <c r="D279" s="4">
        <v>5.9999999999999995E-4</v>
      </c>
      <c r="E279" s="2">
        <v>-4.0000000000000002E-4</v>
      </c>
      <c r="F279">
        <f>[1]!EM_S_VAL_PE_TTM(B279,"2020-10-09")</f>
        <v>40.445300029999999</v>
      </c>
      <c r="G279">
        <f>[1]!EM_S_VAL_ESTPE_NEW(B279,"2020")</f>
        <v>30.014942624735401</v>
      </c>
      <c r="H279">
        <f>[1]!EM_S_VAL_ESTPE_NEW(B279,"2021")</f>
        <v>17.778867143113001</v>
      </c>
      <c r="I279">
        <f>[1]!EM_S_VAL_ESTPE_NEW(B279,"2022")</f>
        <v>11.228440640271501</v>
      </c>
      <c r="J279">
        <f>D279/F279</f>
        <v>1.4834851010004981E-5</v>
      </c>
      <c r="K279">
        <f>IF(G279, $D279/G279, 0)</f>
        <v>1.9990043209529183E-5</v>
      </c>
      <c r="L279">
        <f>IF(H279, $D279/H279, 0)</f>
        <v>3.3747932034714707E-5</v>
      </c>
      <c r="M279">
        <f>IF(I279, $D279/I279, 0)</f>
        <v>5.3435736913286305E-5</v>
      </c>
    </row>
    <row r="280" spans="1:13" x14ac:dyDescent="0.2">
      <c r="A280" s="3">
        <v>44146</v>
      </c>
      <c r="B280" s="2" t="s">
        <v>364</v>
      </c>
      <c r="C280" s="2" t="s">
        <v>365</v>
      </c>
      <c r="D280" s="4">
        <v>5.9999999999999995E-4</v>
      </c>
      <c r="E280" s="2">
        <v>-8.0000000000000004E-4</v>
      </c>
      <c r="F280">
        <f>[1]!EM_S_VAL_PE_TTM(B280,"2020-10-09")</f>
        <v>-214.96008398999999</v>
      </c>
      <c r="G280">
        <f>[1]!EM_S_VAL_ESTPE_NEW(B280,"2020")</f>
        <v>-68.2342872655056</v>
      </c>
      <c r="H280">
        <f>[1]!EM_S_VAL_ESTPE_NEW(B280,"2021")</f>
        <v>22.122239807301799</v>
      </c>
      <c r="I280">
        <f>[1]!EM_S_VAL_ESTPE_NEW(B280,"2022")</f>
        <v>18.266089489490401</v>
      </c>
      <c r="J280">
        <f>D280/F280</f>
        <v>-2.7912158800045508E-6</v>
      </c>
      <c r="K280">
        <f>IF(G280, $D280/G280, 0)</f>
        <v>-8.7932331976348969E-6</v>
      </c>
      <c r="L280">
        <f>IF(H280, $D280/H280, 0)</f>
        <v>2.7122027662043529E-5</v>
      </c>
      <c r="M280">
        <f>IF(I280, $D280/I280, 0)</f>
        <v>3.2847753228473814E-5</v>
      </c>
    </row>
    <row r="281" spans="1:13" x14ac:dyDescent="0.2">
      <c r="A281" s="3">
        <v>44146</v>
      </c>
      <c r="B281" s="2" t="s">
        <v>518</v>
      </c>
      <c r="C281" s="2" t="s">
        <v>519</v>
      </c>
      <c r="D281" s="4">
        <v>5.9999999999999995E-4</v>
      </c>
      <c r="E281" s="2">
        <v>5.9999999999999995E-4</v>
      </c>
      <c r="F281">
        <f>[1]!EM_S_VAL_PE_TTM(B281,"2020-10-09")</f>
        <v>15.291884599999999</v>
      </c>
      <c r="G281">
        <f>[1]!EM_S_VAL_ESTPE_NEW(B281,"2020")</f>
        <v>8.5995472220134204</v>
      </c>
      <c r="H281">
        <f>[1]!EM_S_VAL_ESTPE_NEW(B281,"2021")</f>
        <v>7.4355720309111497</v>
      </c>
      <c r="I281">
        <f>[1]!EM_S_VAL_ESTPE_NEW(B281,"2022")</f>
        <v>6.5860689081245596</v>
      </c>
      <c r="J281">
        <f>D281/F281</f>
        <v>3.9236498031119066E-5</v>
      </c>
      <c r="K281">
        <f>IF(G281, $D281/G281, 0)</f>
        <v>6.9771115212217106E-5</v>
      </c>
      <c r="L281">
        <f>IF(H281, $D281/H281, 0)</f>
        <v>8.0693186416012219E-5</v>
      </c>
      <c r="M281">
        <f>IF(I281, $D281/I281, 0)</f>
        <v>9.1101385116065415E-5</v>
      </c>
    </row>
    <row r="282" spans="1:13" x14ac:dyDescent="0.2">
      <c r="A282" s="3">
        <v>44146</v>
      </c>
      <c r="B282" s="2" t="s">
        <v>623</v>
      </c>
      <c r="C282" s="2" t="s">
        <v>46</v>
      </c>
      <c r="D282" s="4">
        <v>5.0000000000000001E-4</v>
      </c>
      <c r="E282" s="2">
        <v>1E-3</v>
      </c>
      <c r="F282">
        <f>[1]!EM_S_VAL_PE_TTM(B282,"2020-10-09")</f>
        <v>10.90433382</v>
      </c>
      <c r="G282">
        <f>[1]!EM_S_VAL_ESTPE_NEW(B282,"2020")</f>
        <v>13.4908542381967</v>
      </c>
      <c r="H282">
        <f>[1]!EM_S_VAL_ESTPE_NEW(B282,"2021")</f>
        <v>13.055172259966</v>
      </c>
      <c r="I282">
        <f>[1]!EM_S_VAL_ESTPE_NEW(B282,"2022")</f>
        <v>11.334175621662601</v>
      </c>
      <c r="J282">
        <f>D282/F282</f>
        <v>4.5853328433776801E-5</v>
      </c>
      <c r="K282">
        <f>IF(G282, $D282/G282, 0)</f>
        <v>3.706214530021E-5</v>
      </c>
      <c r="L282">
        <f>IF(H282, $D282/H282, 0)</f>
        <v>3.829899675343711E-5</v>
      </c>
      <c r="M282">
        <f>IF(I282, $D282/I282, 0)</f>
        <v>4.4114368498434774E-5</v>
      </c>
    </row>
    <row r="283" spans="1:13" x14ac:dyDescent="0.2">
      <c r="A283" s="3">
        <v>44146</v>
      </c>
      <c r="B283" s="2" t="s">
        <v>117</v>
      </c>
      <c r="C283" s="2" t="s">
        <v>118</v>
      </c>
      <c r="D283" s="4">
        <v>5.0000000000000001E-4</v>
      </c>
      <c r="E283" s="2">
        <v>-2.9999999999999997E-4</v>
      </c>
      <c r="F283">
        <f>[1]!EM_S_VAL_PE_TTM(B283,"2020-10-09")</f>
        <v>36.298502390000003</v>
      </c>
      <c r="G283">
        <f>[1]!EM_S_VAL_ESTPE_NEW(B283,"2020")</f>
        <v>51.362228413904198</v>
      </c>
      <c r="H283">
        <f>[1]!EM_S_VAL_ESTPE_NEW(B283,"2021")</f>
        <v>26.499310112972999</v>
      </c>
      <c r="I283">
        <f>[1]!EM_S_VAL_ESTPE_NEW(B283,"2022")</f>
        <v>21.247377918319302</v>
      </c>
      <c r="J283">
        <f>D283/F283</f>
        <v>1.3774672977630798E-5</v>
      </c>
      <c r="K283">
        <f>IF(G283, $D283/G283, 0)</f>
        <v>9.7347801183923266E-6</v>
      </c>
      <c r="L283">
        <f>IF(H283, $D283/H283, 0)</f>
        <v>1.8868415738688233E-5</v>
      </c>
      <c r="M283">
        <f>IF(I283, $D283/I283, 0)</f>
        <v>2.353231546603708E-5</v>
      </c>
    </row>
    <row r="284" spans="1:13" x14ac:dyDescent="0.2">
      <c r="A284" s="3">
        <v>44146</v>
      </c>
      <c r="B284" s="2" t="s">
        <v>247</v>
      </c>
      <c r="C284" s="2" t="s">
        <v>248</v>
      </c>
      <c r="D284" s="4">
        <v>5.0000000000000001E-4</v>
      </c>
      <c r="E284" s="2">
        <v>1.4E-3</v>
      </c>
      <c r="F284">
        <f>[1]!EM_S_VAL_PE_TTM(B284,"2020-10-09")</f>
        <v>5.8883901300000003</v>
      </c>
      <c r="G284">
        <f>[1]!EM_S_VAL_ESTPE_NEW(B284,"2020")</f>
        <v>6.3193951483025703</v>
      </c>
      <c r="H284">
        <f>[1]!EM_S_VAL_ESTPE_NEW(B284,"2021")</f>
        <v>6.5156640264457</v>
      </c>
      <c r="I284">
        <f>[1]!EM_S_VAL_ESTPE_NEW(B284,"2022")</f>
        <v>6.11147828472531</v>
      </c>
      <c r="J284">
        <f>D284/F284</f>
        <v>8.4912852063353348E-5</v>
      </c>
      <c r="K284">
        <f>IF(G284, $D284/G284, 0)</f>
        <v>7.9121496324581508E-5</v>
      </c>
      <c r="L284">
        <f>IF(H284, $D284/H284, 0)</f>
        <v>7.6738149476493259E-5</v>
      </c>
      <c r="M284">
        <f>IF(I284, $D284/I284, 0)</f>
        <v>8.1813266235384051E-5</v>
      </c>
    </row>
    <row r="285" spans="1:13" x14ac:dyDescent="0.2">
      <c r="A285" s="3">
        <v>44146</v>
      </c>
      <c r="B285" s="2" t="s">
        <v>660</v>
      </c>
      <c r="C285" s="2" t="s">
        <v>284</v>
      </c>
      <c r="D285" s="4">
        <v>5.0000000000000001E-4</v>
      </c>
      <c r="E285" s="2">
        <v>3.0999999999999999E-3</v>
      </c>
      <c r="F285">
        <f>[1]!EM_S_VAL_PE_TTM(B285,"2020-10-09")</f>
        <v>14.08947176</v>
      </c>
      <c r="G285">
        <f>[1]!EM_S_VAL_ESTPE_NEW(B285,"2020")</f>
        <v>13.9241653507643</v>
      </c>
      <c r="H285">
        <f>[1]!EM_S_VAL_ESTPE_NEW(B285,"2021")</f>
        <v>9.7172100257047394</v>
      </c>
      <c r="I285">
        <f>[1]!EM_S_VAL_ESTPE_NEW(B285,"2022")</f>
        <v>8.4165524121501196</v>
      </c>
      <c r="J285">
        <f>D285/F285</f>
        <v>3.5487490838336441E-5</v>
      </c>
      <c r="K285">
        <f>IF(G285, $D285/G285, 0)</f>
        <v>3.5908795062718423E-5</v>
      </c>
      <c r="L285">
        <f>IF(H285, $D285/H285, 0)</f>
        <v>5.1455098601075832E-5</v>
      </c>
      <c r="M285">
        <f>IF(I285, $D285/I285, 0)</f>
        <v>5.9406747028415215E-5</v>
      </c>
    </row>
    <row r="286" spans="1:13" x14ac:dyDescent="0.2">
      <c r="A286" s="3">
        <v>44146</v>
      </c>
      <c r="B286" s="2" t="s">
        <v>366</v>
      </c>
      <c r="C286" s="2" t="s">
        <v>367</v>
      </c>
      <c r="D286" s="4">
        <v>5.0000000000000001E-4</v>
      </c>
      <c r="E286" s="2">
        <v>-2.0000000000000001E-4</v>
      </c>
      <c r="F286">
        <f>[1]!EM_S_VAL_PE_TTM(B286,"2020-10-09")</f>
        <v>18.695196289999998</v>
      </c>
      <c r="G286">
        <f>[1]!EM_S_VAL_ESTPE_NEW(B286,"2020")</f>
        <v>17.351081833936501</v>
      </c>
      <c r="H286">
        <f>[1]!EM_S_VAL_ESTPE_NEW(B286,"2021")</f>
        <v>14.44379435381</v>
      </c>
      <c r="I286">
        <f>[1]!EM_S_VAL_ESTPE_NEW(B286,"2022")</f>
        <v>11.948431134821799</v>
      </c>
      <c r="J286">
        <f>D286/F286</f>
        <v>2.6744838205707873E-5</v>
      </c>
      <c r="K286">
        <f>IF(G286, $D286/G286, 0)</f>
        <v>2.881664698405513E-5</v>
      </c>
      <c r="L286">
        <f>IF(H286, $D286/H286, 0)</f>
        <v>3.4616942595012055E-5</v>
      </c>
      <c r="M286">
        <f>IF(I286, $D286/I286, 0)</f>
        <v>4.184649803461056E-5</v>
      </c>
    </row>
    <row r="287" spans="1:13" x14ac:dyDescent="0.2">
      <c r="A287" s="3">
        <v>44146</v>
      </c>
      <c r="B287" s="2" t="s">
        <v>446</v>
      </c>
      <c r="C287" s="2" t="s">
        <v>447</v>
      </c>
      <c r="D287" s="4">
        <v>5.0000000000000001E-4</v>
      </c>
      <c r="E287" s="2">
        <v>-1E-4</v>
      </c>
      <c r="F287">
        <f>[1]!EM_S_VAL_PE_TTM(B287,"2020-10-09")</f>
        <v>5.7922770200000002</v>
      </c>
      <c r="G287">
        <f>[1]!EM_S_VAL_ESTPE_NEW(B287,"2020")</f>
        <v>5.6348778447130803</v>
      </c>
      <c r="H287">
        <f>[1]!EM_S_VAL_ESTPE_NEW(B287,"2021")</f>
        <v>5.0990564232001798</v>
      </c>
      <c r="I287">
        <f>[1]!EM_S_VAL_ESTPE_NEW(B287,"2022")</f>
        <v>4.4952788987892296</v>
      </c>
      <c r="J287">
        <f>D287/F287</f>
        <v>8.6321838246610649E-5</v>
      </c>
      <c r="K287">
        <f>IF(G287, $D287/G287, 0)</f>
        <v>8.8733068183390106E-5</v>
      </c>
      <c r="L287">
        <f>IF(H287, $D287/H287, 0)</f>
        <v>9.8057357774087713E-5</v>
      </c>
      <c r="M287">
        <f>IF(I287, $D287/I287, 0)</f>
        <v>1.1122780393774263E-4</v>
      </c>
    </row>
    <row r="288" spans="1:13" x14ac:dyDescent="0.2">
      <c r="A288" s="3">
        <v>44146</v>
      </c>
      <c r="B288" s="2" t="s">
        <v>504</v>
      </c>
      <c r="C288" s="2" t="s">
        <v>505</v>
      </c>
      <c r="D288" s="4">
        <v>5.0000000000000001E-4</v>
      </c>
      <c r="E288" s="2">
        <v>-1E-4</v>
      </c>
      <c r="F288">
        <f>[1]!EM_S_VAL_PE_TTM(B288,"2020-10-09")</f>
        <v>7.4088911299999998</v>
      </c>
      <c r="G288">
        <f>[1]!EM_S_VAL_ESTPE_NEW(B288,"2020")</f>
        <v>6.7712910036742597</v>
      </c>
      <c r="H288">
        <f>[1]!EM_S_VAL_ESTPE_NEW(B288,"2021")</f>
        <v>6.2458600751365196</v>
      </c>
      <c r="I288">
        <f>[1]!EM_S_VAL_ESTPE_NEW(B288,"2022")</f>
        <v>5.5664486161117503</v>
      </c>
      <c r="J288">
        <f>D288/F288</f>
        <v>6.7486482285507684E-5</v>
      </c>
      <c r="K288">
        <f>IF(G288, $D288/G288, 0)</f>
        <v>7.3841162597898741E-5</v>
      </c>
      <c r="L288">
        <f>IF(H288, $D288/H288, 0)</f>
        <v>8.005302616214488E-5</v>
      </c>
      <c r="M288">
        <f>IF(I288, $D288/I288, 0)</f>
        <v>8.9823877750848198E-5</v>
      </c>
    </row>
    <row r="289" spans="1:13" x14ac:dyDescent="0.2">
      <c r="A289" s="3">
        <v>44146</v>
      </c>
      <c r="B289" s="2" t="s">
        <v>622</v>
      </c>
      <c r="C289" s="2" t="s">
        <v>45</v>
      </c>
      <c r="D289" s="4">
        <v>4.0000000000000002E-4</v>
      </c>
      <c r="E289" s="2">
        <v>1E-4</v>
      </c>
      <c r="F289">
        <f>[1]!EM_S_VAL_PE_TTM(B289,"2020-10-09")</f>
        <v>16.201228759999999</v>
      </c>
      <c r="G289">
        <f>[1]!EM_S_VAL_ESTPE_NEW(B289,"2020")</f>
        <v>16.0742842835609</v>
      </c>
      <c r="H289">
        <f>[1]!EM_S_VAL_ESTPE_NEW(B289,"2021")</f>
        <v>14.663623401674601</v>
      </c>
      <c r="I289">
        <f>[1]!EM_S_VAL_ESTPE_NEW(B289,"2022")</f>
        <v>13.4027925023356</v>
      </c>
      <c r="J289">
        <f>D289/F289</f>
        <v>2.4689485342468557E-5</v>
      </c>
      <c r="K289">
        <f>IF(G289, $D289/G289, 0)</f>
        <v>2.4884467198895959E-5</v>
      </c>
      <c r="L289">
        <f>IF(H289, $D289/H289, 0)</f>
        <v>2.7278387411007814E-5</v>
      </c>
      <c r="M289">
        <f>IF(I289, $D289/I289, 0)</f>
        <v>2.9844526797702429E-5</v>
      </c>
    </row>
    <row r="290" spans="1:13" x14ac:dyDescent="0.2">
      <c r="A290" s="3">
        <v>44146</v>
      </c>
      <c r="B290" s="2" t="s">
        <v>624</v>
      </c>
      <c r="C290" s="2" t="s">
        <v>47</v>
      </c>
      <c r="D290" s="4">
        <v>4.0000000000000002E-4</v>
      </c>
      <c r="E290" s="2">
        <v>1E-3</v>
      </c>
      <c r="F290">
        <f>[1]!EM_S_VAL_PE_TTM(B290,"2020-10-09")</f>
        <v>63.82241732</v>
      </c>
      <c r="G290">
        <f>[1]!EM_S_VAL_ESTPE_NEW(B290,"2020")</f>
        <v>31.465691720961999</v>
      </c>
      <c r="H290">
        <f>[1]!EM_S_VAL_ESTPE_NEW(B290,"2021")</f>
        <v>15.5024198301645</v>
      </c>
      <c r="I290">
        <f>[1]!EM_S_VAL_ESTPE_NEW(B290,"2022")</f>
        <v>13.582539637237501</v>
      </c>
      <c r="J290">
        <f>D290/F290</f>
        <v>6.2673903120033067E-6</v>
      </c>
      <c r="K290">
        <f>IF(G290, $D290/G290, 0)</f>
        <v>1.2712258276322134E-5</v>
      </c>
      <c r="L290">
        <f>IF(H290, $D290/H290, 0)</f>
        <v>2.5802423388230191E-5</v>
      </c>
      <c r="M290">
        <f>IF(I290, $D290/I290, 0)</f>
        <v>2.9449573546862438E-5</v>
      </c>
    </row>
    <row r="291" spans="1:13" x14ac:dyDescent="0.2">
      <c r="A291" s="3">
        <v>44146</v>
      </c>
      <c r="B291" s="2" t="s">
        <v>206</v>
      </c>
      <c r="C291" s="2" t="s">
        <v>207</v>
      </c>
      <c r="D291" s="4">
        <v>4.0000000000000002E-4</v>
      </c>
      <c r="E291" s="2">
        <v>5.0000000000000001E-4</v>
      </c>
      <c r="F291">
        <f>[1]!EM_S_VAL_PE_TTM(B291,"2020-10-09")</f>
        <v>18.584853079999998</v>
      </c>
      <c r="G291">
        <f>[1]!EM_S_VAL_ESTPE_NEW(B291,"2020")</f>
        <v>14.7836812020818</v>
      </c>
      <c r="H291">
        <f>[1]!EM_S_VAL_ESTPE_NEW(B291,"2021")</f>
        <v>12.949625535153199</v>
      </c>
      <c r="I291">
        <f>[1]!EM_S_VAL_ESTPE_NEW(B291,"2022")</f>
        <v>12.433001678611101</v>
      </c>
      <c r="J291">
        <f>D291/F291</f>
        <v>2.1522903532148885E-5</v>
      </c>
      <c r="K291">
        <f>IF(G291, $D291/G291, 0)</f>
        <v>2.7056860502624546E-5</v>
      </c>
      <c r="L291">
        <f>IF(H291, $D291/H291, 0)</f>
        <v>3.0888924078472812E-5</v>
      </c>
      <c r="M291">
        <f>IF(I291, $D291/I291, 0)</f>
        <v>3.2172439957772473E-5</v>
      </c>
    </row>
    <row r="292" spans="1:13" x14ac:dyDescent="0.2">
      <c r="A292" s="3">
        <v>44146</v>
      </c>
      <c r="B292" s="2" t="s">
        <v>358</v>
      </c>
      <c r="C292" s="2" t="s">
        <v>359</v>
      </c>
      <c r="D292" s="4">
        <v>4.0000000000000002E-4</v>
      </c>
      <c r="E292" s="2">
        <v>0</v>
      </c>
      <c r="F292">
        <f>[1]!EM_S_VAL_PE_TTM(B292,"2020-10-09")</f>
        <v>8.7899654300000005</v>
      </c>
      <c r="G292">
        <f>[1]!EM_S_VAL_ESTPE_NEW(B292,"2020")</f>
        <v>8.4850714252528991</v>
      </c>
      <c r="H292">
        <f>[1]!EM_S_VAL_ESTPE_NEW(B292,"2021")</f>
        <v>7.81655935938665</v>
      </c>
      <c r="I292">
        <f>[1]!EM_S_VAL_ESTPE_NEW(B292,"2022")</f>
        <v>6.9846076213626</v>
      </c>
      <c r="J292">
        <f>D292/F292</f>
        <v>4.5506436081626316E-5</v>
      </c>
      <c r="K292">
        <f>IF(G292, $D292/G292, 0)</f>
        <v>4.7141618491217112E-5</v>
      </c>
      <c r="L292">
        <f>IF(H292, $D292/H292, 0)</f>
        <v>5.1173410398227595E-5</v>
      </c>
      <c r="M292">
        <f>IF(I292, $D292/I292, 0)</f>
        <v>5.7268786120009069E-5</v>
      </c>
    </row>
    <row r="293" spans="1:13" x14ac:dyDescent="0.2">
      <c r="A293" s="3">
        <v>44146</v>
      </c>
      <c r="B293" s="2" t="s">
        <v>420</v>
      </c>
      <c r="C293" s="2" t="s">
        <v>421</v>
      </c>
      <c r="D293" s="4">
        <v>4.0000000000000002E-4</v>
      </c>
      <c r="E293" s="2">
        <v>-8.9999999999999998E-4</v>
      </c>
      <c r="F293">
        <f>[1]!EM_S_VAL_PE_TTM(B293,"2020-10-09")</f>
        <v>50.980557699999999</v>
      </c>
      <c r="G293">
        <f>[1]!EM_S_VAL_ESTPE_NEW(B293,"2020")</f>
        <v>0</v>
      </c>
      <c r="H293">
        <f>[1]!EM_S_VAL_ESTPE_NEW(B293,"2021")</f>
        <v>0</v>
      </c>
      <c r="I293">
        <f>[1]!EM_S_VAL_ESTPE_NEW(B293,"2022")</f>
        <v>0</v>
      </c>
      <c r="J293">
        <f>D293/F293</f>
        <v>7.8461283682661637E-6</v>
      </c>
      <c r="K293">
        <f>IF(G293, $D293/G293, 0)</f>
        <v>0</v>
      </c>
      <c r="L293">
        <f>IF(H293, $D293/H293, 0)</f>
        <v>0</v>
      </c>
      <c r="M293">
        <f>IF(I293, $D293/I293, 0)</f>
        <v>0</v>
      </c>
    </row>
    <row r="294" spans="1:13" x14ac:dyDescent="0.2">
      <c r="A294" s="3">
        <v>44146</v>
      </c>
      <c r="B294" s="2" t="s">
        <v>468</v>
      </c>
      <c r="C294" s="2" t="s">
        <v>469</v>
      </c>
      <c r="D294" s="4">
        <v>4.0000000000000002E-4</v>
      </c>
      <c r="E294" s="2">
        <v>-1.2999999999999999E-3</v>
      </c>
      <c r="F294">
        <f>[1]!EM_S_VAL_PE_TTM(B294,"2020-10-09")</f>
        <v>183.19479415000001</v>
      </c>
      <c r="G294">
        <f>[1]!EM_S_VAL_ESTPE_NEW(B294,"2020")</f>
        <v>146.00377595972299</v>
      </c>
      <c r="H294">
        <f>[1]!EM_S_VAL_ESTPE_NEW(B294,"2021")</f>
        <v>136.63133097762099</v>
      </c>
      <c r="I294">
        <f>[1]!EM_S_VAL_ESTPE_NEW(B294,"2022")</f>
        <v>127.659574468085</v>
      </c>
      <c r="J294">
        <f>D294/F294</f>
        <v>2.183468159430774E-6</v>
      </c>
      <c r="K294">
        <f>IF(G294, $D294/G294, 0)</f>
        <v>2.7396551724137953E-6</v>
      </c>
      <c r="L294">
        <f>IF(H294, $D294/H294, 0)</f>
        <v>2.9275862068965461E-6</v>
      </c>
      <c r="M294">
        <f>IF(I294, $D294/I294, 0)</f>
        <v>3.1333333333333361E-6</v>
      </c>
    </row>
    <row r="295" spans="1:13" x14ac:dyDescent="0.2">
      <c r="A295" s="3">
        <v>44146</v>
      </c>
      <c r="B295" s="2" t="s">
        <v>478</v>
      </c>
      <c r="C295" s="2" t="s">
        <v>479</v>
      </c>
      <c r="D295" s="4">
        <v>4.0000000000000002E-4</v>
      </c>
      <c r="E295" s="2">
        <v>0</v>
      </c>
      <c r="F295">
        <f>[1]!EM_S_VAL_PE_TTM(B295,"2020-10-09")</f>
        <v>17.448111839999999</v>
      </c>
      <c r="G295">
        <f>[1]!EM_S_VAL_ESTPE_NEW(B295,"2020")</f>
        <v>20.5861126922183</v>
      </c>
      <c r="H295">
        <f>[1]!EM_S_VAL_ESTPE_NEW(B295,"2021")</f>
        <v>16.116255264583501</v>
      </c>
      <c r="I295">
        <f>[1]!EM_S_VAL_ESTPE_NEW(B295,"2022")</f>
        <v>12.572008944538901</v>
      </c>
      <c r="J295">
        <f>D295/F295</f>
        <v>2.2925116692741239E-5</v>
      </c>
      <c r="K295">
        <f>IF(G295, $D295/G295, 0)</f>
        <v>1.9430574678200557E-5</v>
      </c>
      <c r="L295">
        <f>IF(H295, $D295/H295, 0)</f>
        <v>2.4819661480482105E-5</v>
      </c>
      <c r="M295">
        <f>IF(I295, $D295/I295, 0)</f>
        <v>3.181671296644712E-5</v>
      </c>
    </row>
    <row r="296" spans="1:13" x14ac:dyDescent="0.2">
      <c r="A296" s="3">
        <v>44146</v>
      </c>
      <c r="B296" s="2" t="s">
        <v>498</v>
      </c>
      <c r="C296" s="2" t="s">
        <v>499</v>
      </c>
      <c r="D296" s="4">
        <v>4.0000000000000002E-4</v>
      </c>
      <c r="E296" s="2">
        <v>5.9999999999999995E-4</v>
      </c>
      <c r="F296">
        <f>[1]!EM_S_VAL_PE_TTM(B296,"2020-10-09")</f>
        <v>12.755382060000001</v>
      </c>
      <c r="G296">
        <f>[1]!EM_S_VAL_ESTPE_NEW(B296,"2020")</f>
        <v>11.369724350830801</v>
      </c>
      <c r="H296">
        <f>[1]!EM_S_VAL_ESTPE_NEW(B296,"2021")</f>
        <v>9.9078186418329306</v>
      </c>
      <c r="I296">
        <f>[1]!EM_S_VAL_ESTPE_NEW(B296,"2022")</f>
        <v>8.8358473317725199</v>
      </c>
      <c r="J296">
        <f>D296/F296</f>
        <v>3.1359311553228382E-5</v>
      </c>
      <c r="K296">
        <f>IF(G296, $D296/G296, 0)</f>
        <v>3.5181151948575739E-5</v>
      </c>
      <c r="L296">
        <f>IF(H296, $D296/H296, 0)</f>
        <v>4.0372156017381508E-5</v>
      </c>
      <c r="M296">
        <f>IF(I296, $D296/I296, 0)</f>
        <v>4.5270134824721766E-5</v>
      </c>
    </row>
    <row r="297" spans="1:13" x14ac:dyDescent="0.2">
      <c r="A297" s="3">
        <v>44146</v>
      </c>
      <c r="B297" s="2" t="s">
        <v>362</v>
      </c>
      <c r="C297" s="2" t="s">
        <v>363</v>
      </c>
      <c r="D297" s="4">
        <v>2.9999999999999997E-4</v>
      </c>
      <c r="E297" s="2">
        <v>1E-4</v>
      </c>
      <c r="F297">
        <f>[1]!EM_S_VAL_PE_TTM(B297,"2020-10-09")</f>
        <v>21.63671721</v>
      </c>
      <c r="G297">
        <f>[1]!EM_S_VAL_ESTPE_NEW(B297,"2020")</f>
        <v>19.454124332238202</v>
      </c>
      <c r="H297">
        <f>[1]!EM_S_VAL_ESTPE_NEW(B297,"2021")</f>
        <v>17.833907233053399</v>
      </c>
      <c r="I297">
        <f>[1]!EM_S_VAL_ESTPE_NEW(B297,"2022")</f>
        <v>16.6753816293805</v>
      </c>
      <c r="J297">
        <f>D297/F297</f>
        <v>1.3865319636444052E-5</v>
      </c>
      <c r="K297">
        <f>IF(G297, $D297/G297, 0)</f>
        <v>1.5420894555652553E-5</v>
      </c>
      <c r="L297">
        <f>IF(H297, $D297/H297, 0)</f>
        <v>1.6821888556422417E-5</v>
      </c>
      <c r="M297">
        <f>IF(I297, $D297/I297, 0)</f>
        <v>1.7990592759294179E-5</v>
      </c>
    </row>
    <row r="298" spans="1:13" x14ac:dyDescent="0.2">
      <c r="A298" s="3">
        <v>44146</v>
      </c>
      <c r="B298" s="2" t="s">
        <v>384</v>
      </c>
      <c r="C298" s="2" t="s">
        <v>385</v>
      </c>
      <c r="D298" s="4">
        <v>2.9999999999999997E-4</v>
      </c>
      <c r="E298" s="2">
        <v>0</v>
      </c>
      <c r="F298">
        <f>[1]!EM_S_VAL_PE_TTM(B298,"2020-10-09")</f>
        <v>6.2152823000000001</v>
      </c>
      <c r="G298">
        <f>[1]!EM_S_VAL_ESTPE_NEW(B298,"2020")</f>
        <v>5.5045608366264203</v>
      </c>
      <c r="H298">
        <f>[1]!EM_S_VAL_ESTPE_NEW(B298,"2021")</f>
        <v>5.2357055342124399</v>
      </c>
      <c r="I298">
        <f>[1]!EM_S_VAL_ESTPE_NEW(B298,"2022")</f>
        <v>4.8508042173310804</v>
      </c>
      <c r="J298">
        <f>D298/F298</f>
        <v>4.82681213048038E-5</v>
      </c>
      <c r="K298">
        <f>IF(G298, $D298/G298, 0)</f>
        <v>5.4500260584613861E-5</v>
      </c>
      <c r="L298">
        <f>IF(H298, $D298/H298, 0)</f>
        <v>5.729886794428485E-5</v>
      </c>
      <c r="M298">
        <f>IF(I298, $D298/I298, 0)</f>
        <v>6.1845415019668725E-5</v>
      </c>
    </row>
    <row r="299" spans="1:13" x14ac:dyDescent="0.2">
      <c r="A299" s="3">
        <v>44146</v>
      </c>
      <c r="B299" s="2" t="s">
        <v>532</v>
      </c>
      <c r="C299" s="2" t="s">
        <v>664</v>
      </c>
      <c r="D299" s="4">
        <v>2.9999999999999997E-4</v>
      </c>
      <c r="E299" s="2">
        <v>5.9999999999999995E-4</v>
      </c>
      <c r="F299">
        <f>[1]!EM_S_VAL_PE_TTM(B299,"2020-10-09")</f>
        <v>30.683031629999999</v>
      </c>
      <c r="G299">
        <f>[1]!EM_S_VAL_ESTPE_NEW(B299,"2020")</f>
        <v>34.517019319227202</v>
      </c>
      <c r="H299">
        <f>[1]!EM_S_VAL_ESTPE_NEW(B299,"2021")</f>
        <v>21.858270558810801</v>
      </c>
      <c r="I299">
        <f>[1]!EM_S_VAL_ESTPE_NEW(B299,"2022")</f>
        <v>15.6769801180301</v>
      </c>
      <c r="J299">
        <f>D299/F299</f>
        <v>9.7773910876094217E-6</v>
      </c>
      <c r="K299">
        <f>IF(G299, $D299/G299, 0)</f>
        <v>8.6913646055437161E-6</v>
      </c>
      <c r="L299">
        <f>IF(H299, $D299/H299, 0)</f>
        <v>1.3724782077009915E-5</v>
      </c>
      <c r="M299">
        <f>IF(I299, $D299/I299, 0)</f>
        <v>1.9136338615048054E-5</v>
      </c>
    </row>
    <row r="300" spans="1:13" x14ac:dyDescent="0.2">
      <c r="A300" s="3">
        <v>44146</v>
      </c>
      <c r="B300" s="2" t="s">
        <v>646</v>
      </c>
      <c r="C300" s="2" t="s">
        <v>153</v>
      </c>
      <c r="D300" s="4">
        <v>2.0000000000000001E-4</v>
      </c>
      <c r="E300" s="2">
        <v>-2.0000000000000001E-4</v>
      </c>
      <c r="F300">
        <f>[1]!EM_S_VAL_PE_TTM(B300,"2020-10-09")</f>
        <v>71.03581251</v>
      </c>
      <c r="G300">
        <f>[1]!EM_S_VAL_ESTPE_NEW(B300,"2020")</f>
        <v>0</v>
      </c>
      <c r="H300">
        <f>[1]!EM_S_VAL_ESTPE_NEW(B300,"2021")</f>
        <v>0</v>
      </c>
      <c r="I300">
        <f>[1]!EM_S_VAL_ESTPE_NEW(B300,"2022")</f>
        <v>0</v>
      </c>
      <c r="J300">
        <f>D300/F300</f>
        <v>2.8154812753334128E-6</v>
      </c>
      <c r="K300">
        <f>IF(G300, $D300/G300, 0)</f>
        <v>0</v>
      </c>
      <c r="L300">
        <f>IF(H300, $D300/H300, 0)</f>
        <v>0</v>
      </c>
      <c r="M300">
        <f>IF(I300, $D300/I300, 0)</f>
        <v>0</v>
      </c>
    </row>
    <row r="301" spans="1:13" x14ac:dyDescent="0.2">
      <c r="A301" s="3">
        <v>44146</v>
      </c>
      <c r="B301" s="2" t="s">
        <v>263</v>
      </c>
      <c r="C301" s="2" t="s">
        <v>264</v>
      </c>
      <c r="D301" s="4">
        <v>2.0000000000000001E-4</v>
      </c>
      <c r="E301" s="2">
        <v>-2.9999999999999997E-4</v>
      </c>
      <c r="F301">
        <f>[1]!EM_S_VAL_PE_TTM(B301,"2020-10-09")</f>
        <v>29.82754096</v>
      </c>
      <c r="G301">
        <f>[1]!EM_S_VAL_ESTPE_NEW(B301,"2020")</f>
        <v>23.233511956514601</v>
      </c>
      <c r="H301">
        <f>[1]!EM_S_VAL_ESTPE_NEW(B301,"2021")</f>
        <v>20.142839576484</v>
      </c>
      <c r="I301">
        <f>[1]!EM_S_VAL_ESTPE_NEW(B301,"2022")</f>
        <v>17.044320205696302</v>
      </c>
      <c r="J301">
        <f>D301/F301</f>
        <v>6.7052124835972398E-6</v>
      </c>
      <c r="K301">
        <f>IF(G301, $D301/G301, 0)</f>
        <v>8.6082551950963521E-6</v>
      </c>
      <c r="L301">
        <f>IF(H301, $D301/H301, 0)</f>
        <v>9.9290866732361009E-6</v>
      </c>
      <c r="M301">
        <f>IF(I301, $D301/I301, 0)</f>
        <v>1.1734114214373827E-5</v>
      </c>
    </row>
    <row r="302" spans="1:13" x14ac:dyDescent="0.2">
      <c r="A302" s="3">
        <v>44146</v>
      </c>
      <c r="B302" s="2" t="s">
        <v>412</v>
      </c>
      <c r="C302" s="2" t="s">
        <v>413</v>
      </c>
      <c r="D302" s="4">
        <v>2.0000000000000001E-4</v>
      </c>
      <c r="E302" s="2">
        <v>0</v>
      </c>
      <c r="F302">
        <f>[1]!EM_S_VAL_PE_TTM(B302,"2020-10-09")</f>
        <v>-28.606469140000002</v>
      </c>
      <c r="G302">
        <f>[1]!EM_S_VAL_ESTPE_NEW(B302,"2020")</f>
        <v>0</v>
      </c>
      <c r="H302">
        <f>[1]!EM_S_VAL_ESTPE_NEW(B302,"2021")</f>
        <v>0</v>
      </c>
      <c r="I302">
        <f>[1]!EM_S_VAL_ESTPE_NEW(B302,"2022")</f>
        <v>0</v>
      </c>
      <c r="J302">
        <f>D302/F302</f>
        <v>-6.9914255765435581E-6</v>
      </c>
      <c r="K302">
        <f>IF(G302, $D302/G302, 0)</f>
        <v>0</v>
      </c>
      <c r="L302">
        <f>IF(H302, $D302/H302, 0)</f>
        <v>0</v>
      </c>
      <c r="M302">
        <f>IF(I302, $D302/I302, 0)</f>
        <v>0</v>
      </c>
    </row>
    <row r="303" spans="1:13" x14ac:dyDescent="0.2">
      <c r="A303" s="3">
        <v>44146</v>
      </c>
      <c r="B303" s="2" t="s">
        <v>426</v>
      </c>
      <c r="C303" s="2" t="s">
        <v>427</v>
      </c>
      <c r="D303" s="4">
        <v>2.0000000000000001E-4</v>
      </c>
      <c r="E303" s="2">
        <v>0</v>
      </c>
      <c r="F303">
        <f>[1]!EM_S_VAL_PE_TTM(B303,"2020-10-09")</f>
        <v>9.9035621299999992</v>
      </c>
      <c r="G303">
        <f>[1]!EM_S_VAL_ESTPE_NEW(B303,"2020")</f>
        <v>10.0560636148185</v>
      </c>
      <c r="H303">
        <f>[1]!EM_S_VAL_ESTPE_NEW(B303,"2021")</f>
        <v>8.9368653142667096</v>
      </c>
      <c r="I303">
        <f>[1]!EM_S_VAL_ESTPE_NEW(B303,"2022")</f>
        <v>8.1040874547647803</v>
      </c>
      <c r="J303">
        <f>D303/F303</f>
        <v>2.0194753905178967E-5</v>
      </c>
      <c r="K303">
        <f>IF(G303, $D303/G303, 0)</f>
        <v>1.9888497891489302E-5</v>
      </c>
      <c r="L303">
        <f>IF(H303, $D303/H303, 0)</f>
        <v>2.2379211610218887E-5</v>
      </c>
      <c r="M303">
        <f>IF(I303, $D303/I303, 0)</f>
        <v>2.46789044560977E-5</v>
      </c>
    </row>
    <row r="304" spans="1:13" x14ac:dyDescent="0.2">
      <c r="A304" s="3">
        <v>44146</v>
      </c>
      <c r="B304" s="2" t="s">
        <v>484</v>
      </c>
      <c r="C304" s="2" t="s">
        <v>485</v>
      </c>
      <c r="D304" s="4">
        <v>2.0000000000000001E-4</v>
      </c>
      <c r="E304" s="2">
        <v>-2.0000000000000001E-4</v>
      </c>
      <c r="F304">
        <f>[1]!EM_S_VAL_PE_TTM(B304,"2020-10-09")</f>
        <v>13.240953559999999</v>
      </c>
      <c r="G304">
        <f>[1]!EM_S_VAL_ESTPE_NEW(B304,"2020")</f>
        <v>10.5072172026545</v>
      </c>
      <c r="H304">
        <f>[1]!EM_S_VAL_ESTPE_NEW(B304,"2021")</f>
        <v>7.8563954033982197</v>
      </c>
      <c r="I304">
        <f>[1]!EM_S_VAL_ESTPE_NEW(B304,"2022")</f>
        <v>6.9773306005706797</v>
      </c>
      <c r="J304">
        <f>D304/F304</f>
        <v>1.5104652326867614E-5</v>
      </c>
      <c r="K304">
        <f>IF(G304, $D304/G304, 0)</f>
        <v>1.9034535609435467E-5</v>
      </c>
      <c r="L304">
        <f>IF(H304, $D304/H304, 0)</f>
        <v>2.5456967187966589E-5</v>
      </c>
      <c r="M304">
        <f>IF(I304, $D304/I304, 0)</f>
        <v>2.8664257357053127E-5</v>
      </c>
    </row>
    <row r="305" spans="4:13" x14ac:dyDescent="0.2">
      <c r="D305" s="1"/>
      <c r="I305" t="s">
        <v>7</v>
      </c>
      <c r="J305">
        <f>SUM(J5:J304)</f>
        <v>5.5175766963266579E-2</v>
      </c>
      <c r="K305">
        <f>SUM(K5:K304)</f>
        <v>5.8299454762920797E-2</v>
      </c>
      <c r="L305">
        <f>SUM(L5:L304)</f>
        <v>6.9177691524380955E-2</v>
      </c>
      <c r="M305">
        <f>SUM(M5:M304)</f>
        <v>7.8319700491166447E-2</v>
      </c>
    </row>
    <row r="307" spans="4:13" x14ac:dyDescent="0.2">
      <c r="J307" s="2" t="s">
        <v>550</v>
      </c>
      <c r="K307" s="2" t="s">
        <v>551</v>
      </c>
      <c r="L307" s="2" t="s">
        <v>1</v>
      </c>
      <c r="M307" s="2" t="s">
        <v>2</v>
      </c>
    </row>
    <row r="308" spans="4:13" x14ac:dyDescent="0.2">
      <c r="H308" t="s">
        <v>9</v>
      </c>
      <c r="J308">
        <f>1/J305</f>
        <v>18.123898498153235</v>
      </c>
      <c r="K308">
        <f>1/K305</f>
        <v>17.152819079810897</v>
      </c>
      <c r="L308">
        <f>1/L305</f>
        <v>14.455527178838578</v>
      </c>
      <c r="M308">
        <f>1/M305</f>
        <v>12.768179573321893</v>
      </c>
    </row>
  </sheetData>
  <sortState ref="A5:M304">
    <sortCondition descending="1" ref="D5:D30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E30" sqref="E30"/>
    </sheetView>
  </sheetViews>
  <sheetFormatPr defaultRowHeight="14.25" x14ac:dyDescent="0.2"/>
  <cols>
    <col min="1" max="2" width="11.125" bestFit="1" customWidth="1"/>
    <col min="3" max="3" width="13" bestFit="1" customWidth="1"/>
    <col min="5" max="5" width="12.125" bestFit="1" customWidth="1"/>
    <col min="6" max="6" width="13.875" bestFit="1" customWidth="1"/>
    <col min="7" max="7" width="14.125" bestFit="1" customWidth="1"/>
    <col min="8" max="9" width="12.75" bestFit="1" customWidth="1"/>
    <col min="11" max="11" width="14.125" bestFit="1" customWidth="1"/>
    <col min="12" max="13" width="13" bestFit="1" customWidth="1"/>
  </cols>
  <sheetData>
    <row r="1" spans="1:13" x14ac:dyDescent="0.2">
      <c r="A1" t="str">
        <f>[1]!EM_INDEX("930710.CSI","2020-11-11","LAYOUT=1&amp;CLEARNUMBER=0")</f>
        <v>指数成份</v>
      </c>
    </row>
    <row r="2" spans="1:13" x14ac:dyDescent="0.2">
      <c r="A2" s="2" t="s">
        <v>561</v>
      </c>
      <c r="B2" s="2" t="s">
        <v>562</v>
      </c>
      <c r="C2" s="2"/>
      <c r="D2" s="2"/>
      <c r="E2" s="2"/>
    </row>
    <row r="3" spans="1:13" x14ac:dyDescent="0.2">
      <c r="A3" s="2" t="s">
        <v>571</v>
      </c>
      <c r="B3" s="3">
        <v>44146</v>
      </c>
      <c r="C3" s="2"/>
      <c r="D3" s="2"/>
      <c r="E3" s="2"/>
    </row>
    <row r="4" spans="1:13" x14ac:dyDescent="0.2">
      <c r="A4" s="2" t="s">
        <v>11</v>
      </c>
      <c r="B4" s="2" t="s">
        <v>28</v>
      </c>
      <c r="C4" s="2" t="s">
        <v>553</v>
      </c>
      <c r="D4" s="2" t="s">
        <v>572</v>
      </c>
      <c r="E4" s="2" t="s">
        <v>573</v>
      </c>
      <c r="F4" s="2" t="s">
        <v>8</v>
      </c>
      <c r="G4" s="2" t="s">
        <v>3</v>
      </c>
      <c r="H4" s="2" t="s">
        <v>594</v>
      </c>
      <c r="I4" s="2" t="s">
        <v>596</v>
      </c>
      <c r="K4" s="2"/>
      <c r="L4" s="2"/>
      <c r="M4" s="2"/>
    </row>
    <row r="5" spans="1:13" x14ac:dyDescent="0.2">
      <c r="A5" s="3">
        <v>44146</v>
      </c>
      <c r="B5" s="2" t="s">
        <v>576</v>
      </c>
      <c r="C5" s="2" t="s">
        <v>577</v>
      </c>
      <c r="D5" s="4">
        <v>0.159</v>
      </c>
      <c r="E5" s="2">
        <v>-0.81430000000000002</v>
      </c>
      <c r="F5">
        <f>[1]!EM_HKS_VAL_PE_TTM(B5,"2020-11-11")</f>
        <v>43.874192767591602</v>
      </c>
      <c r="G5">
        <f>D5/F5</f>
        <v>3.6239982999173945E-3</v>
      </c>
      <c r="H5">
        <f>[1]!EM_HKS_VAL_PB_MRQ(B5,"2020-11-11")</f>
        <v>10.0975958811875</v>
      </c>
      <c r="I5">
        <f>D5/H5</f>
        <v>1.574632237919401E-2</v>
      </c>
    </row>
    <row r="6" spans="1:13" x14ac:dyDescent="0.2">
      <c r="A6" s="3">
        <v>44146</v>
      </c>
      <c r="B6" s="2" t="s">
        <v>567</v>
      </c>
      <c r="C6" s="2" t="s">
        <v>215</v>
      </c>
      <c r="D6" s="4">
        <v>0.14799999999999999</v>
      </c>
      <c r="E6" s="2">
        <v>-0.10489999999999999</v>
      </c>
      <c r="F6">
        <f>[1]!EM_HKS_VAL_PE_TTM(B6,"2020-11-11")</f>
        <v>14.1928558755236</v>
      </c>
      <c r="G6">
        <f>D6/F6</f>
        <v>1.0427781504865032E-2</v>
      </c>
      <c r="H6">
        <f>[1]!EM_HKS_VAL_PB_MRQ(B6,"2020-11-11")</f>
        <v>1.1375097035889301</v>
      </c>
      <c r="I6">
        <f t="shared" ref="I6:I25" si="0">D6/H6</f>
        <v>0.1301087802003347</v>
      </c>
    </row>
    <row r="7" spans="1:13" x14ac:dyDescent="0.2">
      <c r="A7" s="3">
        <v>44146</v>
      </c>
      <c r="B7" s="2" t="s">
        <v>566</v>
      </c>
      <c r="C7" s="2" t="s">
        <v>589</v>
      </c>
      <c r="D7" s="4">
        <v>0.1203</v>
      </c>
      <c r="E7" s="2">
        <v>-0.45419999999999999</v>
      </c>
      <c r="F7">
        <f>[1]!EM_HKS_VAL_PE_TTM(B7,"2020-11-11")</f>
        <v>13.537503960366699</v>
      </c>
      <c r="G7">
        <f>D7/F7</f>
        <v>8.8864239930934331E-3</v>
      </c>
      <c r="H7">
        <f>[1]!EM_HKS_VAL_PB_MRQ(B7,"2020-11-11")</f>
        <v>1.5706572480796299</v>
      </c>
      <c r="I7">
        <f t="shared" si="0"/>
        <v>7.6592140103822939E-2</v>
      </c>
    </row>
    <row r="8" spans="1:13" x14ac:dyDescent="0.2">
      <c r="A8" s="3">
        <v>44146</v>
      </c>
      <c r="B8" s="2" t="s">
        <v>559</v>
      </c>
      <c r="C8" s="2" t="s">
        <v>341</v>
      </c>
      <c r="D8" s="4">
        <v>9.4700000000000006E-2</v>
      </c>
      <c r="E8" s="2">
        <v>8.77E-2</v>
      </c>
      <c r="F8">
        <f>[1]!EM_HKS_VAL_PE_TTM(B8,"2020-11-11")</f>
        <v>7.52448304457414</v>
      </c>
      <c r="G8">
        <f>D8/F8</f>
        <v>1.258558221727772E-2</v>
      </c>
      <c r="H8">
        <f>[1]!EM_HKS_VAL_PB_MRQ(B8,"2020-11-11")</f>
        <v>0.51880907414896904</v>
      </c>
      <c r="I8">
        <f t="shared" si="0"/>
        <v>0.18253343034784347</v>
      </c>
    </row>
    <row r="9" spans="1:13" x14ac:dyDescent="0.2">
      <c r="A9" s="3">
        <v>44146</v>
      </c>
      <c r="B9" s="2" t="s">
        <v>593</v>
      </c>
      <c r="C9" s="2" t="s">
        <v>570</v>
      </c>
      <c r="D9" s="4">
        <v>8.8900000000000007E-2</v>
      </c>
      <c r="E9" s="2">
        <v>-3.5400000000000001E-2</v>
      </c>
      <c r="F9">
        <f>[1]!EM_HKS_VAL_PE_TTM(B9,"2020-11-11")</f>
        <v>9.0014237322453301</v>
      </c>
      <c r="G9">
        <f>D9/F9</f>
        <v>9.8762154348470653E-3</v>
      </c>
      <c r="H9">
        <f>[1]!EM_HKS_VAL_PB_MRQ(B9,"2020-11-11")</f>
        <v>0.80704712021515901</v>
      </c>
      <c r="I9">
        <f t="shared" si="0"/>
        <v>0.11015465859824794</v>
      </c>
    </row>
    <row r="10" spans="1:13" x14ac:dyDescent="0.2">
      <c r="A10" s="3">
        <v>44146</v>
      </c>
      <c r="B10" s="2" t="s">
        <v>585</v>
      </c>
      <c r="C10" s="2" t="s">
        <v>53</v>
      </c>
      <c r="D10" s="4">
        <v>7.9000000000000001E-2</v>
      </c>
      <c r="E10" s="2">
        <v>-5.2499999999999998E-2</v>
      </c>
      <c r="F10">
        <f>[1]!EM_HKS_VAL_PE_TTM(B10,"2020-11-11")</f>
        <v>7.66506423101157</v>
      </c>
      <c r="G10">
        <f>D10/F10</f>
        <v>1.0306502022563516E-2</v>
      </c>
      <c r="H10">
        <f>[1]!EM_HKS_VAL_PB_MRQ(B10,"2020-11-11")</f>
        <v>0.80233481163678599</v>
      </c>
      <c r="I10">
        <f t="shared" si="0"/>
        <v>9.8462635366447254E-2</v>
      </c>
    </row>
    <row r="11" spans="1:13" x14ac:dyDescent="0.2">
      <c r="A11" s="3">
        <v>44146</v>
      </c>
      <c r="B11" s="2" t="s">
        <v>560</v>
      </c>
      <c r="C11" s="2" t="s">
        <v>495</v>
      </c>
      <c r="D11" s="4">
        <v>7.0999999999999994E-2</v>
      </c>
      <c r="E11" s="2">
        <v>5.6899999999999999E-2</v>
      </c>
      <c r="F11">
        <f>[1]!EM_HKS_VAL_PE_TTM(B11,"2020-11-11")</f>
        <v>6.1298144668966001</v>
      </c>
      <c r="G11">
        <f>D11/F11</f>
        <v>1.1582732296944355E-2</v>
      </c>
      <c r="H11">
        <f>[1]!EM_HKS_VAL_PB_MRQ(B11,"2020-11-11")</f>
        <v>0.57828931503746395</v>
      </c>
      <c r="I11">
        <f t="shared" si="0"/>
        <v>0.12277591536582398</v>
      </c>
    </row>
    <row r="12" spans="1:13" x14ac:dyDescent="0.2">
      <c r="A12" s="3">
        <v>44146</v>
      </c>
      <c r="B12" s="2" t="s">
        <v>592</v>
      </c>
      <c r="C12" s="2" t="s">
        <v>371</v>
      </c>
      <c r="D12" s="4">
        <v>4.1700000000000001E-2</v>
      </c>
      <c r="E12" s="2">
        <v>-1.6799999999999999E-2</v>
      </c>
      <c r="F12">
        <f>[1]!EM_HKS_VAL_PE_TTM(B12,"2020-11-11")</f>
        <v>8.0069197020310092</v>
      </c>
      <c r="G12">
        <f>D12/F12</f>
        <v>5.2079952780621133E-3</v>
      </c>
      <c r="H12">
        <f>[1]!EM_HKS_VAL_PB_MRQ(B12,"2020-11-11")</f>
        <v>0.84842880006348698</v>
      </c>
      <c r="I12">
        <f t="shared" si="0"/>
        <v>4.9149675254870691E-2</v>
      </c>
    </row>
    <row r="13" spans="1:13" x14ac:dyDescent="0.2">
      <c r="A13" s="3">
        <v>44146</v>
      </c>
      <c r="B13" s="2" t="s">
        <v>591</v>
      </c>
      <c r="C13" s="2" t="s">
        <v>568</v>
      </c>
      <c r="D13" s="4">
        <v>3.7100000000000001E-2</v>
      </c>
      <c r="E13" s="2">
        <v>-0.16339999999999999</v>
      </c>
      <c r="F13">
        <f>[1]!EM_HKS_VAL_PE_TTM(B13,"2020-11-11")</f>
        <v>7.4177021952398903</v>
      </c>
      <c r="G13">
        <f>D13/F13</f>
        <v>5.0015488656052981E-3</v>
      </c>
      <c r="H13">
        <f>[1]!EM_HKS_VAL_PB_MRQ(B13,"2020-11-11")</f>
        <v>1.31345212312973</v>
      </c>
      <c r="I13">
        <f t="shared" si="0"/>
        <v>2.8246176123722801E-2</v>
      </c>
    </row>
    <row r="14" spans="1:13" x14ac:dyDescent="0.2">
      <c r="A14" s="3">
        <v>44146</v>
      </c>
      <c r="B14" s="2" t="s">
        <v>565</v>
      </c>
      <c r="C14" s="2" t="s">
        <v>586</v>
      </c>
      <c r="D14" s="4">
        <v>3.15E-2</v>
      </c>
      <c r="E14" s="2">
        <v>0.1145</v>
      </c>
      <c r="F14">
        <f>[1]!EM_HKS_VAL_PE_TTM(B14,"2020-11-11")</f>
        <v>8.2336850546442193</v>
      </c>
      <c r="G14">
        <f>D14/F14</f>
        <v>3.8257474983491614E-3</v>
      </c>
      <c r="H14">
        <f>[1]!EM_HKS_VAL_PB_MRQ(B14,"2020-11-11")</f>
        <v>0.73318227412121395</v>
      </c>
      <c r="I14">
        <f t="shared" si="0"/>
        <v>4.2963395477278322E-2</v>
      </c>
    </row>
    <row r="15" spans="1:13" x14ac:dyDescent="0.2">
      <c r="A15" s="3">
        <v>44146</v>
      </c>
      <c r="B15" s="2" t="s">
        <v>555</v>
      </c>
      <c r="C15" s="2" t="s">
        <v>578</v>
      </c>
      <c r="D15" s="4">
        <v>1.9300000000000001E-2</v>
      </c>
      <c r="E15" s="2">
        <v>2.4799999999999999E-2</v>
      </c>
      <c r="F15">
        <f>[1]!EM_HKS_VAL_PE_TTM(B15,"2020-11-11")</f>
        <v>11.739497792255399</v>
      </c>
      <c r="G15">
        <f>D15/F15</f>
        <v>1.6440226269928088E-3</v>
      </c>
      <c r="H15">
        <f>[1]!EM_HKS_VAL_PB_MRQ(B15,"2020-11-11")</f>
        <v>0.44677963383414399</v>
      </c>
      <c r="I15">
        <f t="shared" si="0"/>
        <v>4.3198029942351078E-2</v>
      </c>
    </row>
    <row r="16" spans="1:13" x14ac:dyDescent="0.2">
      <c r="A16" s="3">
        <v>44146</v>
      </c>
      <c r="B16" s="2" t="s">
        <v>590</v>
      </c>
      <c r="C16" s="2" t="s">
        <v>25</v>
      </c>
      <c r="D16" s="4">
        <v>1.78E-2</v>
      </c>
      <c r="E16" s="2">
        <v>-4.1999999999999997E-3</v>
      </c>
      <c r="F16">
        <f>[1]!EM_HKS_VAL_PE_TTM(B16,"2020-11-11")</f>
        <v>8.8492707384509792</v>
      </c>
      <c r="G16">
        <f>D16/F16</f>
        <v>2.0114651846572162E-3</v>
      </c>
      <c r="H16">
        <f>[1]!EM_HKS_VAL_PB_MRQ(B16,"2020-11-11")</f>
        <v>0.59716014502774595</v>
      </c>
      <c r="I16">
        <f t="shared" si="0"/>
        <v>2.9807749475934894E-2</v>
      </c>
    </row>
    <row r="17" spans="1:9" x14ac:dyDescent="0.2">
      <c r="A17" s="3">
        <v>44146</v>
      </c>
      <c r="B17" s="2" t="s">
        <v>557</v>
      </c>
      <c r="C17" s="2" t="s">
        <v>564</v>
      </c>
      <c r="D17" s="4">
        <v>1.67E-2</v>
      </c>
      <c r="E17" s="2">
        <v>0</v>
      </c>
      <c r="F17">
        <f>[1]!EM_HKS_VAL_PE_TTM(B17,"2020-11-11")</f>
        <v>12.0272988857161</v>
      </c>
      <c r="G17">
        <f>D17/F17</f>
        <v>1.3885079400357556E-3</v>
      </c>
      <c r="H17">
        <f>[1]!EM_HKS_VAL_PB_MRQ(B17,"2020-11-11")</f>
        <v>0.71725494931342404</v>
      </c>
      <c r="I17">
        <f t="shared" si="0"/>
        <v>2.3283213334373914E-2</v>
      </c>
    </row>
    <row r="18" spans="1:9" x14ac:dyDescent="0.2">
      <c r="A18" s="3">
        <v>44146</v>
      </c>
      <c r="B18" s="2" t="s">
        <v>569</v>
      </c>
      <c r="C18" s="2" t="s">
        <v>27</v>
      </c>
      <c r="D18" s="4">
        <v>1.32E-2</v>
      </c>
      <c r="E18" s="2">
        <v>-7.7000000000000002E-3</v>
      </c>
      <c r="F18">
        <f>[1]!EM_HKS_VAL_PE_TTM(B18,"2020-11-11")</f>
        <v>6.37733417372446</v>
      </c>
      <c r="G18">
        <f>D18/F18</f>
        <v>2.0698303774617788E-3</v>
      </c>
      <c r="H18">
        <f>[1]!EM_HKS_VAL_PB_MRQ(B18,"2020-11-11")</f>
        <v>0.54962882720586403</v>
      </c>
      <c r="I18">
        <f t="shared" si="0"/>
        <v>2.401620756885069E-2</v>
      </c>
    </row>
    <row r="19" spans="1:9" x14ac:dyDescent="0.2">
      <c r="A19" s="3">
        <v>44146</v>
      </c>
      <c r="B19" s="2" t="s">
        <v>582</v>
      </c>
      <c r="C19" s="2" t="s">
        <v>583</v>
      </c>
      <c r="D19" s="4">
        <v>1.3100000000000001E-2</v>
      </c>
      <c r="E19" s="2">
        <v>9.8699999999999996E-2</v>
      </c>
      <c r="F19">
        <f>[1]!EM_HKS_VAL_PE_TTM(B19,"2020-11-11")</f>
        <v>5.3116648159450701</v>
      </c>
      <c r="G19">
        <f>D19/F19</f>
        <v>2.4662700780130461E-3</v>
      </c>
      <c r="H19">
        <f>[1]!EM_HKS_VAL_PB_MRQ(B19,"2020-11-11")</f>
        <v>0.38702937479448102</v>
      </c>
      <c r="I19">
        <f t="shared" si="0"/>
        <v>3.3847560038450096E-2</v>
      </c>
    </row>
    <row r="20" spans="1:9" x14ac:dyDescent="0.2">
      <c r="A20" s="3">
        <v>44146</v>
      </c>
      <c r="B20" s="2" t="s">
        <v>574</v>
      </c>
      <c r="C20" s="2" t="s">
        <v>575</v>
      </c>
      <c r="D20" s="4">
        <v>1.21E-2</v>
      </c>
      <c r="E20" s="2">
        <v>3.8199999999999998E-2</v>
      </c>
      <c r="F20">
        <f>[1]!EM_HKS_VAL_PE_TTM(B20,"2020-11-11")</f>
        <v>17.295418082172599</v>
      </c>
      <c r="G20">
        <f>D20/F20</f>
        <v>6.9960725681862408E-4</v>
      </c>
      <c r="H20">
        <f>[1]!EM_HKS_VAL_PB_MRQ(B20,"2020-11-11")</f>
        <v>0.49814937068228798</v>
      </c>
      <c r="I20">
        <f t="shared" si="0"/>
        <v>2.4289903214024522E-2</v>
      </c>
    </row>
    <row r="21" spans="1:9" x14ac:dyDescent="0.2">
      <c r="A21" s="3">
        <v>44146</v>
      </c>
      <c r="B21" s="2" t="s">
        <v>558</v>
      </c>
      <c r="C21" s="2" t="s">
        <v>475</v>
      </c>
      <c r="D21" s="4">
        <v>1.0200000000000001E-2</v>
      </c>
      <c r="E21" s="2">
        <v>-1.8E-3</v>
      </c>
      <c r="F21">
        <f>[1]!EM_HKS_VAL_PE_TTM(B21,"2020-11-11")</f>
        <v>17.564163795715</v>
      </c>
      <c r="G21">
        <f>D21/F21</f>
        <v>5.8072790248565203E-4</v>
      </c>
      <c r="H21">
        <f>[1]!EM_HKS_VAL_PB_MRQ(B21,"2020-11-11")</f>
        <v>0.57683400795117501</v>
      </c>
      <c r="I21">
        <f t="shared" si="0"/>
        <v>1.7682729969803305E-2</v>
      </c>
    </row>
    <row r="22" spans="1:9" x14ac:dyDescent="0.2">
      <c r="A22" s="3">
        <v>44146</v>
      </c>
      <c r="B22" s="2" t="s">
        <v>587</v>
      </c>
      <c r="C22" s="2" t="s">
        <v>588</v>
      </c>
      <c r="D22" s="4">
        <v>9.2999999999999992E-3</v>
      </c>
      <c r="E22" s="2">
        <v>0.108</v>
      </c>
      <c r="F22">
        <f>[1]!EM_HKS_VAL_PE_TTM(B22,"2020-11-11")</f>
        <v>-35.931779633900803</v>
      </c>
      <c r="G22">
        <f>D22/F22</f>
        <v>-2.5882380707983817E-4</v>
      </c>
      <c r="H22">
        <f>[1]!EM_HKS_VAL_PB_MRQ(B22,"2020-11-11")</f>
        <v>0.28439371280725201</v>
      </c>
      <c r="I22">
        <f t="shared" si="0"/>
        <v>3.2701144860762373E-2</v>
      </c>
    </row>
    <row r="23" spans="1:9" x14ac:dyDescent="0.2">
      <c r="A23" s="3">
        <v>44146</v>
      </c>
      <c r="B23" s="2" t="s">
        <v>584</v>
      </c>
      <c r="C23" s="2" t="s">
        <v>563</v>
      </c>
      <c r="D23" s="4">
        <v>7.1000000000000004E-3</v>
      </c>
      <c r="E23" s="2">
        <v>6.1000000000000004E-3</v>
      </c>
      <c r="F23">
        <f>[1]!EM_HKS_VAL_PE_TTM(B23,"2020-11-11")</f>
        <v>-43.710013539922898</v>
      </c>
      <c r="G23">
        <f>D23/F23</f>
        <v>-1.6243417526089663E-4</v>
      </c>
      <c r="H23">
        <f>[1]!EM_HKS_VAL_PB_MRQ(B23,"2020-11-11")</f>
        <v>0.45411605934639299</v>
      </c>
      <c r="I23">
        <f t="shared" si="0"/>
        <v>1.5634769689094448E-2</v>
      </c>
    </row>
    <row r="24" spans="1:9" x14ac:dyDescent="0.2">
      <c r="A24" s="3">
        <v>44146</v>
      </c>
      <c r="B24" s="2" t="s">
        <v>579</v>
      </c>
      <c r="C24" s="2" t="s">
        <v>580</v>
      </c>
      <c r="D24" s="4">
        <v>5.8999999999999999E-3</v>
      </c>
      <c r="E24" s="2">
        <v>-3.3599999999999998E-2</v>
      </c>
      <c r="F24">
        <f>[1]!EM_HKS_VAL_PE_TTM(B24,"2020-11-11")</f>
        <v>31.189721947838802</v>
      </c>
      <c r="G24">
        <f>D24/F24</f>
        <v>1.8916487969553134E-4</v>
      </c>
      <c r="H24">
        <f>[1]!EM_HKS_VAL_PB_MRQ(B24,"2020-11-11")</f>
        <v>1.6253150802727401</v>
      </c>
      <c r="I24">
        <f t="shared" si="0"/>
        <v>3.6300653772374618E-3</v>
      </c>
    </row>
    <row r="25" spans="1:9" x14ac:dyDescent="0.2">
      <c r="A25" s="3">
        <v>44146</v>
      </c>
      <c r="B25" s="2" t="s">
        <v>581</v>
      </c>
      <c r="C25" s="2" t="s">
        <v>556</v>
      </c>
      <c r="D25" s="4">
        <v>4.3E-3</v>
      </c>
      <c r="E25" s="2">
        <v>-3.0000000000000001E-3</v>
      </c>
      <c r="F25">
        <f>[1]!EM_HKS_VAL_PE_TTM(B25,"2020-11-11")</f>
        <v>17.353977544628702</v>
      </c>
      <c r="G25">
        <f>D25/F25</f>
        <v>2.4778181191843882E-4</v>
      </c>
      <c r="H25">
        <f>[1]!EM_HKS_VAL_PB_MRQ(B25,"2020-11-11")</f>
        <v>1.64091255205683</v>
      </c>
      <c r="I25">
        <f t="shared" si="0"/>
        <v>2.6204930875872033E-3</v>
      </c>
    </row>
    <row r="26" spans="1:9" x14ac:dyDescent="0.2">
      <c r="A26" s="3"/>
      <c r="B26" s="2"/>
      <c r="C26" s="2"/>
      <c r="D26" s="4"/>
      <c r="E26" s="2"/>
      <c r="F26" t="s">
        <v>7</v>
      </c>
      <c r="G26">
        <f>SUM(G5:G25)</f>
        <v>9.2200647487263213E-2</v>
      </c>
      <c r="I26">
        <f>SUM(I5:I25)</f>
        <v>1.1074449957760559</v>
      </c>
    </row>
    <row r="27" spans="1:9" x14ac:dyDescent="0.2">
      <c r="A27" s="3"/>
      <c r="B27" s="2"/>
      <c r="C27" s="2"/>
      <c r="D27" s="4"/>
      <c r="E27" s="2"/>
    </row>
    <row r="28" spans="1:9" x14ac:dyDescent="0.2">
      <c r="A28" s="3"/>
      <c r="B28" s="2"/>
      <c r="C28" s="2"/>
      <c r="D28" s="4"/>
      <c r="G28" s="2" t="s">
        <v>550</v>
      </c>
      <c r="I28" t="s">
        <v>595</v>
      </c>
    </row>
    <row r="29" spans="1:9" x14ac:dyDescent="0.2">
      <c r="A29" s="3"/>
      <c r="B29" s="2"/>
      <c r="C29" s="2"/>
      <c r="D29" s="4"/>
      <c r="E29" t="s">
        <v>666</v>
      </c>
      <c r="G29">
        <f>1/G26</f>
        <v>10.845910817905503</v>
      </c>
      <c r="I29">
        <f>1/I26</f>
        <v>0.90297938390993182</v>
      </c>
    </row>
    <row r="30" spans="1:9" x14ac:dyDescent="0.2">
      <c r="A30" s="3"/>
      <c r="B30" s="2"/>
      <c r="C30" s="2"/>
      <c r="D30" s="4"/>
      <c r="E30" s="2"/>
    </row>
    <row r="31" spans="1:9" x14ac:dyDescent="0.2">
      <c r="A31" s="3"/>
      <c r="B31" s="2"/>
      <c r="C31" s="2"/>
      <c r="D31" s="4"/>
      <c r="E31" s="2"/>
    </row>
    <row r="32" spans="1:9" x14ac:dyDescent="0.2">
      <c r="A32" s="3"/>
      <c r="B32" s="2"/>
      <c r="C32" s="2"/>
      <c r="D32" s="4"/>
      <c r="E32" s="2"/>
    </row>
    <row r="33" spans="1:5" x14ac:dyDescent="0.2">
      <c r="A33" s="3"/>
      <c r="B33" s="2"/>
      <c r="C33" s="2"/>
      <c r="D33" s="4"/>
      <c r="E33" s="2"/>
    </row>
    <row r="34" spans="1:5" x14ac:dyDescent="0.2">
      <c r="A34" s="3"/>
      <c r="B34" s="2"/>
      <c r="C34" s="2"/>
      <c r="D34" s="4"/>
      <c r="E34" s="2"/>
    </row>
    <row r="35" spans="1:5" x14ac:dyDescent="0.2">
      <c r="A35" s="3"/>
      <c r="B35" s="2"/>
      <c r="C35" s="2"/>
      <c r="D35" s="4"/>
      <c r="E35" s="2"/>
    </row>
    <row r="36" spans="1:5" x14ac:dyDescent="0.2">
      <c r="A36" s="3"/>
      <c r="B36" s="2"/>
      <c r="C36" s="2"/>
      <c r="D36" s="4"/>
      <c r="E36" s="2"/>
    </row>
    <row r="37" spans="1:5" x14ac:dyDescent="0.2">
      <c r="A37" s="3"/>
      <c r="B37" s="2"/>
      <c r="C37" s="2"/>
      <c r="D37" s="4"/>
      <c r="E37" s="2"/>
    </row>
    <row r="38" spans="1:5" x14ac:dyDescent="0.2">
      <c r="A38" s="3"/>
      <c r="B38" s="2"/>
      <c r="C38" s="2"/>
      <c r="D38" s="4"/>
      <c r="E38" s="2"/>
    </row>
    <row r="39" spans="1:5" x14ac:dyDescent="0.2">
      <c r="A39" s="3"/>
      <c r="B39" s="2"/>
      <c r="C39" s="2"/>
      <c r="D39" s="4"/>
      <c r="E39" s="2"/>
    </row>
    <row r="40" spans="1:5" x14ac:dyDescent="0.2">
      <c r="A40" s="3"/>
      <c r="B40" s="2"/>
      <c r="C40" s="2"/>
      <c r="D40" s="4"/>
      <c r="E40" s="2"/>
    </row>
    <row r="41" spans="1:5" x14ac:dyDescent="0.2">
      <c r="A41" s="3"/>
      <c r="B41" s="2"/>
      <c r="C41" s="2"/>
      <c r="D41" s="4"/>
      <c r="E41" s="2"/>
    </row>
    <row r="42" spans="1:5" x14ac:dyDescent="0.2">
      <c r="A42" s="3"/>
      <c r="B42" s="2"/>
      <c r="C42" s="2"/>
      <c r="D42" s="4"/>
      <c r="E42" s="2"/>
    </row>
    <row r="43" spans="1:5" x14ac:dyDescent="0.2">
      <c r="A43" s="3"/>
      <c r="B43" s="2"/>
      <c r="C43" s="2"/>
      <c r="D43" s="4"/>
      <c r="E43" s="2"/>
    </row>
    <row r="44" spans="1:5" x14ac:dyDescent="0.2">
      <c r="A44" s="3"/>
      <c r="B44" s="2"/>
      <c r="C44" s="2"/>
      <c r="D44" s="4"/>
      <c r="E44" s="2"/>
    </row>
    <row r="45" spans="1:5" x14ac:dyDescent="0.2">
      <c r="A45" s="3"/>
      <c r="B45" s="2"/>
      <c r="C45" s="2"/>
      <c r="D45" s="4"/>
      <c r="E45" s="2"/>
    </row>
    <row r="46" spans="1:5" x14ac:dyDescent="0.2">
      <c r="A46" s="3"/>
      <c r="B46" s="2"/>
      <c r="C46" s="2"/>
      <c r="D46" s="4"/>
      <c r="E46" s="2"/>
    </row>
    <row r="47" spans="1:5" x14ac:dyDescent="0.2">
      <c r="A47" s="3"/>
      <c r="B47" s="2"/>
      <c r="C47" s="2"/>
      <c r="D47" s="4"/>
      <c r="E47" s="2"/>
    </row>
    <row r="48" spans="1:5" x14ac:dyDescent="0.2">
      <c r="A48" s="3"/>
      <c r="B48" s="2"/>
      <c r="C48" s="2"/>
      <c r="D48" s="4"/>
      <c r="E48" s="2"/>
    </row>
    <row r="49" spans="1:5" x14ac:dyDescent="0.2">
      <c r="A49" s="3"/>
      <c r="B49" s="2"/>
      <c r="C49" s="2"/>
      <c r="D49" s="4"/>
      <c r="E49" s="2"/>
    </row>
    <row r="50" spans="1:5" x14ac:dyDescent="0.2">
      <c r="A50" s="3"/>
      <c r="B50" s="2"/>
      <c r="C50" s="2"/>
      <c r="D50" s="4"/>
      <c r="E50" s="2"/>
    </row>
    <row r="51" spans="1:5" x14ac:dyDescent="0.2">
      <c r="A51" s="3"/>
      <c r="B51" s="2"/>
      <c r="C51" s="2"/>
      <c r="D51" s="4"/>
      <c r="E51" s="2"/>
    </row>
    <row r="52" spans="1:5" x14ac:dyDescent="0.2">
      <c r="A52" s="3"/>
      <c r="B52" s="2"/>
      <c r="C52" s="2"/>
      <c r="D52" s="4"/>
      <c r="E52" s="2"/>
    </row>
    <row r="53" spans="1:5" x14ac:dyDescent="0.2">
      <c r="A53" s="3"/>
      <c r="B53" s="2"/>
      <c r="C53" s="2"/>
      <c r="D53" s="4"/>
      <c r="E53" s="2"/>
    </row>
    <row r="54" spans="1:5" x14ac:dyDescent="0.2">
      <c r="A54" s="3"/>
      <c r="B54" s="2"/>
      <c r="C54" s="2"/>
      <c r="D54" s="4"/>
      <c r="E54" s="2"/>
    </row>
    <row r="55" spans="1:5" x14ac:dyDescent="0.2">
      <c r="A55" s="3"/>
      <c r="B55" s="2"/>
      <c r="C55" s="2"/>
      <c r="D55" s="4"/>
      <c r="E55" s="2"/>
    </row>
    <row r="56" spans="1:5" x14ac:dyDescent="0.2">
      <c r="A56" s="3"/>
      <c r="B56" s="2"/>
      <c r="C56" s="2"/>
      <c r="D56" s="4"/>
      <c r="E56" s="2"/>
    </row>
    <row r="57" spans="1:5" x14ac:dyDescent="0.2">
      <c r="A57" s="3"/>
      <c r="B57" s="2"/>
      <c r="C57" s="2"/>
      <c r="D57" s="4"/>
      <c r="E57" s="2"/>
    </row>
    <row r="58" spans="1:5" x14ac:dyDescent="0.2">
      <c r="A58" s="3"/>
      <c r="B58" s="2"/>
      <c r="C58" s="2"/>
      <c r="D58" s="4"/>
      <c r="E58" s="2"/>
    </row>
    <row r="59" spans="1:5" x14ac:dyDescent="0.2">
      <c r="A59" s="3"/>
      <c r="B59" s="2"/>
      <c r="C59" s="2"/>
      <c r="D59" s="4"/>
      <c r="E59" s="2"/>
    </row>
    <row r="60" spans="1:5" x14ac:dyDescent="0.2">
      <c r="A60" s="3"/>
      <c r="B60" s="2"/>
      <c r="C60" s="2"/>
      <c r="D60" s="4"/>
      <c r="E60" s="2"/>
    </row>
    <row r="61" spans="1:5" x14ac:dyDescent="0.2">
      <c r="A61" s="3"/>
      <c r="B61" s="2"/>
      <c r="C61" s="2"/>
      <c r="D61" s="4"/>
      <c r="E61" s="2"/>
    </row>
    <row r="62" spans="1:5" x14ac:dyDescent="0.2">
      <c r="A62" s="3"/>
      <c r="B62" s="2"/>
      <c r="C62" s="2"/>
      <c r="D62" s="4"/>
      <c r="E62" s="2"/>
    </row>
    <row r="63" spans="1:5" x14ac:dyDescent="0.2">
      <c r="A63" s="3"/>
      <c r="B63" s="2"/>
      <c r="C63" s="2"/>
      <c r="D63" s="4"/>
      <c r="E63" s="2"/>
    </row>
    <row r="64" spans="1:5" x14ac:dyDescent="0.2">
      <c r="A64" s="3"/>
      <c r="B64" s="2"/>
      <c r="C64" s="2"/>
      <c r="D64" s="4"/>
      <c r="E64" s="2"/>
    </row>
    <row r="65" spans="1:5" x14ac:dyDescent="0.2">
      <c r="A65" s="3"/>
      <c r="B65" s="2"/>
      <c r="C65" s="2"/>
      <c r="D65" s="4"/>
      <c r="E65" s="2"/>
    </row>
    <row r="66" spans="1:5" x14ac:dyDescent="0.2">
      <c r="A66" s="3"/>
      <c r="B66" s="2"/>
      <c r="C66" s="2"/>
      <c r="D66" s="4"/>
      <c r="E66" s="2"/>
    </row>
    <row r="67" spans="1:5" x14ac:dyDescent="0.2">
      <c r="A67" s="3"/>
      <c r="B67" s="2"/>
      <c r="C67" s="2"/>
      <c r="D67" s="4"/>
      <c r="E67" s="2"/>
    </row>
    <row r="68" spans="1:5" x14ac:dyDescent="0.2">
      <c r="A68" s="3"/>
      <c r="B68" s="2"/>
      <c r="C68" s="2"/>
      <c r="D68" s="4"/>
      <c r="E68" s="2"/>
    </row>
    <row r="69" spans="1:5" x14ac:dyDescent="0.2">
      <c r="A69" s="3"/>
      <c r="B69" s="2"/>
      <c r="C69" s="2"/>
      <c r="D69" s="4"/>
      <c r="E69" s="2"/>
    </row>
    <row r="70" spans="1:5" x14ac:dyDescent="0.2">
      <c r="A70" s="3"/>
      <c r="B70" s="2"/>
      <c r="C70" s="2"/>
      <c r="D70" s="4"/>
      <c r="E70" s="2"/>
    </row>
    <row r="71" spans="1:5" x14ac:dyDescent="0.2">
      <c r="A71" s="3"/>
      <c r="B71" s="2"/>
      <c r="C71" s="2"/>
      <c r="D71" s="4"/>
      <c r="E71" s="2"/>
    </row>
    <row r="72" spans="1:5" x14ac:dyDescent="0.2">
      <c r="A72" s="3"/>
      <c r="B72" s="2"/>
      <c r="C72" s="2"/>
      <c r="D72" s="4"/>
      <c r="E72" s="2"/>
    </row>
    <row r="73" spans="1:5" x14ac:dyDescent="0.2">
      <c r="A73" s="3"/>
      <c r="B73" s="2"/>
      <c r="C73" s="2"/>
      <c r="D73" s="4"/>
      <c r="E73" s="2"/>
    </row>
    <row r="74" spans="1:5" x14ac:dyDescent="0.2">
      <c r="A74" s="3"/>
      <c r="B74" s="2"/>
      <c r="C74" s="2"/>
      <c r="D74" s="4"/>
      <c r="E74" s="2"/>
    </row>
    <row r="75" spans="1:5" x14ac:dyDescent="0.2">
      <c r="A75" s="3"/>
      <c r="B75" s="2"/>
      <c r="C75" s="2"/>
      <c r="D75" s="4"/>
      <c r="E75" s="2"/>
    </row>
    <row r="76" spans="1:5" x14ac:dyDescent="0.2">
      <c r="A76" s="3"/>
      <c r="B76" s="2"/>
      <c r="C76" s="2"/>
      <c r="D76" s="4"/>
      <c r="E76" s="2"/>
    </row>
    <row r="77" spans="1:5" x14ac:dyDescent="0.2">
      <c r="A77" s="3"/>
      <c r="B77" s="2"/>
      <c r="C77" s="2"/>
      <c r="D77" s="4"/>
      <c r="E77" s="2"/>
    </row>
    <row r="78" spans="1:5" x14ac:dyDescent="0.2">
      <c r="A78" s="3"/>
      <c r="B78" s="2"/>
      <c r="C78" s="2"/>
      <c r="D78" s="4"/>
      <c r="E78" s="2"/>
    </row>
    <row r="79" spans="1:5" x14ac:dyDescent="0.2">
      <c r="A79" s="3"/>
      <c r="B79" s="2"/>
      <c r="C79" s="2"/>
      <c r="D79" s="4"/>
      <c r="E79" s="2"/>
    </row>
    <row r="80" spans="1:5" x14ac:dyDescent="0.2">
      <c r="A80" s="3"/>
      <c r="B80" s="2"/>
      <c r="C80" s="2"/>
      <c r="D80" s="4"/>
      <c r="E80" s="2"/>
    </row>
    <row r="81" spans="1:5" x14ac:dyDescent="0.2">
      <c r="A81" s="3"/>
      <c r="B81" s="2"/>
      <c r="C81" s="2"/>
      <c r="D81" s="4"/>
      <c r="E81" s="2"/>
    </row>
    <row r="82" spans="1:5" x14ac:dyDescent="0.2">
      <c r="A82" s="3"/>
      <c r="B82" s="2"/>
      <c r="C82" s="2"/>
      <c r="D82" s="4"/>
      <c r="E82" s="2"/>
    </row>
    <row r="83" spans="1:5" x14ac:dyDescent="0.2">
      <c r="A83" s="3"/>
      <c r="B83" s="2"/>
      <c r="C83" s="2"/>
      <c r="D83" s="4"/>
      <c r="E83" s="2"/>
    </row>
    <row r="84" spans="1:5" x14ac:dyDescent="0.2">
      <c r="A84" s="3"/>
      <c r="B84" s="2"/>
      <c r="C84" s="2"/>
      <c r="D84" s="4"/>
      <c r="E84" s="2"/>
    </row>
    <row r="85" spans="1:5" x14ac:dyDescent="0.2">
      <c r="A85" s="3"/>
      <c r="B85" s="2"/>
      <c r="C85" s="2"/>
      <c r="D85" s="4"/>
      <c r="E85" s="2"/>
    </row>
    <row r="86" spans="1:5" x14ac:dyDescent="0.2">
      <c r="A86" s="3"/>
      <c r="B86" s="2"/>
      <c r="C86" s="2"/>
      <c r="D86" s="4"/>
      <c r="E86" s="2"/>
    </row>
    <row r="87" spans="1:5" x14ac:dyDescent="0.2">
      <c r="A87" s="3"/>
      <c r="B87" s="2"/>
      <c r="C87" s="2"/>
      <c r="D87" s="4"/>
      <c r="E87" s="2"/>
    </row>
    <row r="88" spans="1:5" x14ac:dyDescent="0.2">
      <c r="A88" s="3"/>
      <c r="B88" s="2"/>
      <c r="C88" s="2"/>
      <c r="D88" s="4"/>
      <c r="E88" s="2"/>
    </row>
    <row r="89" spans="1:5" x14ac:dyDescent="0.2">
      <c r="A89" s="3"/>
      <c r="B89" s="2"/>
      <c r="C89" s="2"/>
      <c r="D89" s="4"/>
      <c r="E89" s="2"/>
    </row>
    <row r="90" spans="1:5" x14ac:dyDescent="0.2">
      <c r="A90" s="3"/>
      <c r="B90" s="2"/>
      <c r="C90" s="2"/>
      <c r="D90" s="4"/>
      <c r="E90" s="2"/>
    </row>
    <row r="91" spans="1:5" x14ac:dyDescent="0.2">
      <c r="A91" s="3"/>
      <c r="B91" s="2"/>
      <c r="C91" s="2"/>
      <c r="D91" s="4"/>
      <c r="E91" s="2"/>
    </row>
    <row r="92" spans="1:5" x14ac:dyDescent="0.2">
      <c r="A92" s="3"/>
      <c r="B92" s="2"/>
      <c r="C92" s="2"/>
      <c r="D92" s="4"/>
      <c r="E92" s="2"/>
    </row>
    <row r="93" spans="1:5" x14ac:dyDescent="0.2">
      <c r="A93" s="3"/>
      <c r="B93" s="2"/>
      <c r="C93" s="2"/>
      <c r="D93" s="4"/>
      <c r="E93" s="2"/>
    </row>
    <row r="94" spans="1:5" x14ac:dyDescent="0.2">
      <c r="A94" s="3"/>
      <c r="B94" s="2"/>
      <c r="C94" s="2"/>
      <c r="D94" s="4"/>
      <c r="E94" s="2"/>
    </row>
    <row r="95" spans="1:5" x14ac:dyDescent="0.2">
      <c r="A95" s="3"/>
      <c r="B95" s="2"/>
      <c r="C95" s="2"/>
      <c r="D95" s="4"/>
      <c r="E95" s="2"/>
    </row>
    <row r="96" spans="1:5" x14ac:dyDescent="0.2">
      <c r="A96" s="3"/>
      <c r="B96" s="2"/>
      <c r="C96" s="2"/>
      <c r="D96" s="4"/>
      <c r="E96" s="2"/>
    </row>
    <row r="97" spans="1:5" x14ac:dyDescent="0.2">
      <c r="A97" s="3"/>
      <c r="B97" s="2"/>
      <c r="C97" s="2"/>
      <c r="D97" s="4"/>
      <c r="E97" s="2"/>
    </row>
    <row r="98" spans="1:5" x14ac:dyDescent="0.2">
      <c r="A98" s="3"/>
      <c r="B98" s="2"/>
      <c r="C98" s="2"/>
      <c r="D98" s="4"/>
      <c r="E98" s="2"/>
    </row>
    <row r="99" spans="1:5" x14ac:dyDescent="0.2">
      <c r="A99" s="3"/>
      <c r="B99" s="2"/>
      <c r="C99" s="2"/>
      <c r="D99" s="4"/>
      <c r="E99" s="2"/>
    </row>
    <row r="100" spans="1:5" x14ac:dyDescent="0.2">
      <c r="A100" s="3"/>
      <c r="B100" s="2"/>
      <c r="C100" s="2"/>
      <c r="D100" s="4"/>
      <c r="E100" s="2"/>
    </row>
    <row r="101" spans="1:5" x14ac:dyDescent="0.2">
      <c r="A101" s="3"/>
      <c r="B101" s="2"/>
      <c r="C101" s="2"/>
      <c r="D101" s="4"/>
      <c r="E101" s="2"/>
    </row>
    <row r="102" spans="1:5" x14ac:dyDescent="0.2">
      <c r="A102" s="3"/>
      <c r="B102" s="2"/>
      <c r="C102" s="2"/>
      <c r="D102" s="4"/>
      <c r="E102" s="2"/>
    </row>
    <row r="103" spans="1:5" x14ac:dyDescent="0.2">
      <c r="A103" s="3"/>
      <c r="B103" s="2"/>
      <c r="C103" s="2"/>
      <c r="D103" s="4"/>
      <c r="E103" s="2"/>
    </row>
    <row r="104" spans="1:5" x14ac:dyDescent="0.2">
      <c r="A104" s="3"/>
      <c r="B104" s="2"/>
      <c r="C104" s="2"/>
      <c r="D104" s="4"/>
      <c r="E104" s="2"/>
    </row>
    <row r="105" spans="1:5" x14ac:dyDescent="0.2">
      <c r="A105" s="3"/>
      <c r="B105" s="2"/>
      <c r="C105" s="2"/>
      <c r="D105" s="4"/>
      <c r="E105" s="2"/>
    </row>
    <row r="106" spans="1:5" x14ac:dyDescent="0.2">
      <c r="A106" s="3"/>
      <c r="B106" s="2"/>
      <c r="C106" s="2"/>
      <c r="D106" s="4"/>
      <c r="E106" s="2"/>
    </row>
    <row r="107" spans="1:5" x14ac:dyDescent="0.2">
      <c r="A107" s="3"/>
      <c r="B107" s="2"/>
      <c r="C107" s="2"/>
      <c r="D107" s="4"/>
      <c r="E107" s="2"/>
    </row>
    <row r="108" spans="1:5" x14ac:dyDescent="0.2">
      <c r="A108" s="3"/>
      <c r="B108" s="2"/>
      <c r="C108" s="2"/>
      <c r="D108" s="4"/>
      <c r="E108" s="2"/>
    </row>
    <row r="109" spans="1:5" x14ac:dyDescent="0.2">
      <c r="A109" s="3"/>
      <c r="B109" s="2"/>
      <c r="C109" s="2"/>
      <c r="D109" s="4"/>
      <c r="E109" s="2"/>
    </row>
    <row r="110" spans="1:5" x14ac:dyDescent="0.2">
      <c r="A110" s="3"/>
      <c r="B110" s="2"/>
      <c r="C110" s="2"/>
      <c r="D110" s="4"/>
      <c r="E110" s="2"/>
    </row>
    <row r="111" spans="1:5" x14ac:dyDescent="0.2">
      <c r="A111" s="3"/>
      <c r="B111" s="2"/>
      <c r="C111" s="2"/>
      <c r="D111" s="4"/>
      <c r="E111" s="2"/>
    </row>
    <row r="112" spans="1:5" x14ac:dyDescent="0.2">
      <c r="A112" s="3"/>
      <c r="B112" s="2"/>
      <c r="C112" s="2"/>
      <c r="D112" s="4"/>
      <c r="E112" s="2"/>
    </row>
    <row r="113" spans="1:5" x14ac:dyDescent="0.2">
      <c r="A113" s="3"/>
      <c r="B113" s="2"/>
      <c r="C113" s="2"/>
      <c r="D113" s="4"/>
      <c r="E113" s="2"/>
    </row>
    <row r="114" spans="1:5" x14ac:dyDescent="0.2">
      <c r="A114" s="3"/>
      <c r="B114" s="2"/>
      <c r="C114" s="2"/>
      <c r="D114" s="4"/>
      <c r="E114" s="2"/>
    </row>
    <row r="115" spans="1:5" x14ac:dyDescent="0.2">
      <c r="A115" s="3"/>
      <c r="B115" s="2"/>
      <c r="C115" s="2"/>
      <c r="D115" s="4"/>
      <c r="E115" s="2"/>
    </row>
    <row r="116" spans="1:5" x14ac:dyDescent="0.2">
      <c r="A116" s="3"/>
      <c r="B116" s="2"/>
      <c r="C116" s="2"/>
      <c r="D116" s="4"/>
      <c r="E116" s="2"/>
    </row>
    <row r="117" spans="1:5" x14ac:dyDescent="0.2">
      <c r="A117" s="3"/>
      <c r="B117" s="2"/>
      <c r="C117" s="2"/>
      <c r="D117" s="4"/>
      <c r="E117" s="2"/>
    </row>
    <row r="118" spans="1:5" x14ac:dyDescent="0.2">
      <c r="A118" s="3"/>
      <c r="B118" s="2"/>
      <c r="C118" s="2"/>
      <c r="D118" s="4"/>
      <c r="E118" s="2"/>
    </row>
    <row r="119" spans="1:5" x14ac:dyDescent="0.2">
      <c r="A119" s="3"/>
      <c r="B119" s="2"/>
      <c r="C119" s="2"/>
      <c r="D119" s="4"/>
      <c r="E119" s="2"/>
    </row>
    <row r="120" spans="1:5" x14ac:dyDescent="0.2">
      <c r="A120" s="3"/>
      <c r="B120" s="2"/>
      <c r="C120" s="2"/>
      <c r="D120" s="4"/>
      <c r="E120" s="2"/>
    </row>
    <row r="121" spans="1:5" x14ac:dyDescent="0.2">
      <c r="A121" s="3"/>
      <c r="B121" s="2"/>
      <c r="C121" s="2"/>
      <c r="D121" s="4"/>
      <c r="E121" s="2"/>
    </row>
    <row r="122" spans="1:5" x14ac:dyDescent="0.2">
      <c r="A122" s="3"/>
      <c r="B122" s="2"/>
      <c r="C122" s="2"/>
      <c r="D122" s="4"/>
      <c r="E122" s="2"/>
    </row>
    <row r="123" spans="1:5" x14ac:dyDescent="0.2">
      <c r="A123" s="3"/>
      <c r="B123" s="2"/>
      <c r="C123" s="2"/>
      <c r="D123" s="4"/>
      <c r="E123" s="2"/>
    </row>
    <row r="124" spans="1:5" x14ac:dyDescent="0.2">
      <c r="A124" s="3"/>
      <c r="B124" s="2"/>
      <c r="C124" s="2"/>
      <c r="D124" s="4"/>
      <c r="E124" s="2"/>
    </row>
    <row r="125" spans="1:5" x14ac:dyDescent="0.2">
      <c r="A125" s="3"/>
      <c r="B125" s="2"/>
      <c r="C125" s="2"/>
      <c r="D125" s="4"/>
      <c r="E125" s="2"/>
    </row>
    <row r="126" spans="1:5" x14ac:dyDescent="0.2">
      <c r="A126" s="3"/>
      <c r="B126" s="2"/>
      <c r="C126" s="2"/>
      <c r="D126" s="4"/>
      <c r="E126" s="2"/>
    </row>
    <row r="127" spans="1:5" x14ac:dyDescent="0.2">
      <c r="A127" s="3"/>
      <c r="B127" s="2"/>
      <c r="C127" s="2"/>
      <c r="D127" s="4"/>
      <c r="E127" s="2"/>
    </row>
    <row r="128" spans="1:5" x14ac:dyDescent="0.2">
      <c r="A128" s="3"/>
      <c r="B128" s="2"/>
      <c r="C128" s="2"/>
      <c r="D128" s="4"/>
      <c r="E128" s="2"/>
    </row>
    <row r="129" spans="1:5" x14ac:dyDescent="0.2">
      <c r="A129" s="3"/>
      <c r="B129" s="2"/>
      <c r="C129" s="2"/>
      <c r="D129" s="4"/>
      <c r="E129" s="2"/>
    </row>
    <row r="130" spans="1:5" x14ac:dyDescent="0.2">
      <c r="A130" s="3"/>
      <c r="B130" s="2"/>
      <c r="C130" s="2"/>
      <c r="D130" s="4"/>
      <c r="E130" s="2"/>
    </row>
    <row r="131" spans="1:5" x14ac:dyDescent="0.2">
      <c r="A131" s="3"/>
      <c r="B131" s="2"/>
      <c r="C131" s="2"/>
      <c r="D131" s="4"/>
      <c r="E131" s="2"/>
    </row>
    <row r="132" spans="1:5" x14ac:dyDescent="0.2">
      <c r="A132" s="3"/>
      <c r="B132" s="2"/>
      <c r="C132" s="2"/>
      <c r="D132" s="4"/>
      <c r="E132" s="2"/>
    </row>
    <row r="133" spans="1:5" x14ac:dyDescent="0.2">
      <c r="A133" s="3"/>
      <c r="B133" s="2"/>
      <c r="C133" s="2"/>
      <c r="D133" s="4"/>
      <c r="E133" s="2"/>
    </row>
    <row r="134" spans="1:5" x14ac:dyDescent="0.2">
      <c r="A134" s="3"/>
      <c r="B134" s="2"/>
      <c r="C134" s="2"/>
      <c r="D134" s="4"/>
      <c r="E134" s="2"/>
    </row>
    <row r="135" spans="1:5" x14ac:dyDescent="0.2">
      <c r="A135" s="3"/>
      <c r="B135" s="2"/>
      <c r="C135" s="2"/>
      <c r="D135" s="4"/>
      <c r="E135" s="2"/>
    </row>
    <row r="136" spans="1:5" x14ac:dyDescent="0.2">
      <c r="A136" s="3"/>
      <c r="B136" s="2"/>
      <c r="C136" s="2"/>
      <c r="D136" s="4"/>
      <c r="E136" s="2"/>
    </row>
    <row r="137" spans="1:5" x14ac:dyDescent="0.2">
      <c r="A137" s="3"/>
      <c r="B137" s="2"/>
      <c r="C137" s="2"/>
      <c r="D137" s="4"/>
      <c r="E137" s="2"/>
    </row>
    <row r="138" spans="1:5" x14ac:dyDescent="0.2">
      <c r="A138" s="3"/>
      <c r="B138" s="2"/>
      <c r="C138" s="2"/>
      <c r="D138" s="4"/>
      <c r="E138" s="2"/>
    </row>
    <row r="139" spans="1:5" x14ac:dyDescent="0.2">
      <c r="A139" s="3"/>
      <c r="B139" s="2"/>
      <c r="C139" s="2"/>
      <c r="D139" s="4"/>
      <c r="E139" s="2"/>
    </row>
    <row r="140" spans="1:5" x14ac:dyDescent="0.2">
      <c r="A140" s="3"/>
      <c r="B140" s="2"/>
      <c r="C140" s="2"/>
      <c r="D140" s="4"/>
      <c r="E140" s="2"/>
    </row>
    <row r="141" spans="1:5" x14ac:dyDescent="0.2">
      <c r="A141" s="3"/>
      <c r="B141" s="2"/>
      <c r="C141" s="2"/>
      <c r="D141" s="4"/>
      <c r="E141" s="2"/>
    </row>
    <row r="142" spans="1:5" x14ac:dyDescent="0.2">
      <c r="A142" s="3"/>
      <c r="B142" s="2"/>
      <c r="C142" s="2"/>
      <c r="D142" s="4"/>
      <c r="E142" s="2"/>
    </row>
    <row r="143" spans="1:5" x14ac:dyDescent="0.2">
      <c r="A143" s="3"/>
      <c r="B143" s="2"/>
      <c r="C143" s="2"/>
      <c r="D143" s="4"/>
      <c r="E143" s="2"/>
    </row>
    <row r="144" spans="1:5" x14ac:dyDescent="0.2">
      <c r="A144" s="3"/>
      <c r="B144" s="2"/>
      <c r="C144" s="2"/>
      <c r="D144" s="4"/>
      <c r="E144" s="2"/>
    </row>
    <row r="145" spans="1:5" x14ac:dyDescent="0.2">
      <c r="A145" s="3"/>
      <c r="B145" s="2"/>
      <c r="C145" s="2"/>
      <c r="D145" s="4"/>
      <c r="E145" s="2"/>
    </row>
    <row r="146" spans="1:5" x14ac:dyDescent="0.2">
      <c r="A146" s="3"/>
      <c r="B146" s="2"/>
      <c r="C146" s="2"/>
      <c r="D146" s="4"/>
      <c r="E146" s="2"/>
    </row>
    <row r="147" spans="1:5" x14ac:dyDescent="0.2">
      <c r="A147" s="3"/>
      <c r="B147" s="2"/>
      <c r="C147" s="2"/>
      <c r="D147" s="4"/>
      <c r="E147" s="2"/>
    </row>
    <row r="148" spans="1:5" x14ac:dyDescent="0.2">
      <c r="A148" s="3"/>
      <c r="B148" s="2"/>
      <c r="C148" s="2"/>
      <c r="D148" s="4"/>
      <c r="E148" s="2"/>
    </row>
    <row r="149" spans="1:5" x14ac:dyDescent="0.2">
      <c r="A149" s="3"/>
      <c r="B149" s="2"/>
      <c r="C149" s="2"/>
      <c r="D149" s="4"/>
      <c r="E149" s="2"/>
    </row>
    <row r="150" spans="1:5" x14ac:dyDescent="0.2">
      <c r="A150" s="3"/>
      <c r="B150" s="2"/>
      <c r="C150" s="2"/>
      <c r="D150" s="4"/>
      <c r="E150" s="2"/>
    </row>
    <row r="151" spans="1:5" x14ac:dyDescent="0.2">
      <c r="A151" s="3"/>
      <c r="B151" s="2"/>
      <c r="C151" s="2"/>
      <c r="D151" s="4"/>
      <c r="E151" s="2"/>
    </row>
    <row r="152" spans="1:5" x14ac:dyDescent="0.2">
      <c r="A152" s="3"/>
      <c r="B152" s="2"/>
      <c r="C152" s="2"/>
      <c r="D152" s="4"/>
      <c r="E152" s="2"/>
    </row>
    <row r="153" spans="1:5" x14ac:dyDescent="0.2">
      <c r="A153" s="3"/>
      <c r="B153" s="2"/>
      <c r="C153" s="2"/>
      <c r="D153" s="4"/>
      <c r="E153" s="2"/>
    </row>
    <row r="154" spans="1:5" x14ac:dyDescent="0.2">
      <c r="A154" s="3"/>
      <c r="B154" s="2"/>
      <c r="C154" s="2"/>
      <c r="D154" s="4"/>
      <c r="E154" s="2"/>
    </row>
    <row r="155" spans="1:5" x14ac:dyDescent="0.2">
      <c r="A155" s="3"/>
      <c r="B155" s="2"/>
      <c r="C155" s="2"/>
      <c r="D155" s="4"/>
      <c r="E155" s="2"/>
    </row>
    <row r="156" spans="1:5" x14ac:dyDescent="0.2">
      <c r="A156" s="3"/>
      <c r="B156" s="2"/>
      <c r="C156" s="2"/>
      <c r="D156" s="4"/>
      <c r="E156" s="2"/>
    </row>
    <row r="157" spans="1:5" x14ac:dyDescent="0.2">
      <c r="A157" s="3"/>
      <c r="B157" s="2"/>
      <c r="C157" s="2"/>
      <c r="D157" s="4"/>
      <c r="E157" s="2"/>
    </row>
    <row r="158" spans="1:5" x14ac:dyDescent="0.2">
      <c r="A158" s="3"/>
      <c r="B158" s="2"/>
      <c r="C158" s="2"/>
      <c r="D158" s="4"/>
      <c r="E158" s="2"/>
    </row>
    <row r="159" spans="1:5" x14ac:dyDescent="0.2">
      <c r="A159" s="3"/>
      <c r="B159" s="2"/>
      <c r="C159" s="2"/>
      <c r="D159" s="4"/>
      <c r="E159" s="2"/>
    </row>
    <row r="160" spans="1:5" x14ac:dyDescent="0.2">
      <c r="A160" s="3"/>
      <c r="B160" s="2"/>
      <c r="C160" s="2"/>
      <c r="D160" s="4"/>
      <c r="E160" s="2"/>
    </row>
    <row r="161" spans="1:5" x14ac:dyDescent="0.2">
      <c r="A161" s="3"/>
      <c r="B161" s="2"/>
      <c r="C161" s="2"/>
      <c r="D161" s="4"/>
      <c r="E161" s="2"/>
    </row>
    <row r="162" spans="1:5" x14ac:dyDescent="0.2">
      <c r="A162" s="3"/>
      <c r="B162" s="2"/>
      <c r="C162" s="2"/>
      <c r="D162" s="4"/>
      <c r="E162" s="2"/>
    </row>
    <row r="163" spans="1:5" x14ac:dyDescent="0.2">
      <c r="A163" s="3"/>
      <c r="B163" s="2"/>
      <c r="C163" s="2"/>
      <c r="D163" s="4"/>
      <c r="E163" s="2"/>
    </row>
    <row r="164" spans="1:5" x14ac:dyDescent="0.2">
      <c r="A164" s="3"/>
      <c r="B164" s="2"/>
      <c r="C164" s="2"/>
      <c r="D164" s="4"/>
      <c r="E164" s="2"/>
    </row>
    <row r="165" spans="1:5" x14ac:dyDescent="0.2">
      <c r="A165" s="3"/>
      <c r="B165" s="2"/>
      <c r="C165" s="2"/>
      <c r="D165" s="4"/>
      <c r="E165" s="2"/>
    </row>
    <row r="166" spans="1:5" x14ac:dyDescent="0.2">
      <c r="A166" s="3"/>
      <c r="B166" s="2"/>
      <c r="C166" s="2"/>
      <c r="D166" s="4"/>
      <c r="E166" s="2"/>
    </row>
    <row r="167" spans="1:5" x14ac:dyDescent="0.2">
      <c r="A167" s="3"/>
      <c r="B167" s="2"/>
      <c r="C167" s="2"/>
      <c r="D167" s="4"/>
      <c r="E167" s="2"/>
    </row>
    <row r="168" spans="1:5" x14ac:dyDescent="0.2">
      <c r="A168" s="3"/>
      <c r="B168" s="2"/>
      <c r="C168" s="2"/>
      <c r="D168" s="4"/>
      <c r="E168" s="2"/>
    </row>
    <row r="169" spans="1:5" x14ac:dyDescent="0.2">
      <c r="A169" s="3"/>
      <c r="B169" s="2"/>
      <c r="C169" s="2"/>
      <c r="D169" s="4"/>
      <c r="E169" s="2"/>
    </row>
    <row r="170" spans="1:5" x14ac:dyDescent="0.2">
      <c r="A170" s="3"/>
      <c r="B170" s="2"/>
      <c r="C170" s="2"/>
      <c r="D170" s="4"/>
      <c r="E170" s="2"/>
    </row>
    <row r="171" spans="1:5" x14ac:dyDescent="0.2">
      <c r="A171" s="3"/>
      <c r="B171" s="2"/>
      <c r="C171" s="2"/>
      <c r="D171" s="4"/>
      <c r="E171" s="2"/>
    </row>
    <row r="172" spans="1:5" x14ac:dyDescent="0.2">
      <c r="A172" s="3"/>
      <c r="B172" s="2"/>
      <c r="C172" s="2"/>
      <c r="D172" s="4"/>
      <c r="E172" s="2"/>
    </row>
    <row r="173" spans="1:5" x14ac:dyDescent="0.2">
      <c r="A173" s="3"/>
      <c r="B173" s="2"/>
      <c r="C173" s="2"/>
      <c r="D173" s="4"/>
      <c r="E173" s="2"/>
    </row>
    <row r="174" spans="1:5" x14ac:dyDescent="0.2">
      <c r="A174" s="3"/>
      <c r="B174" s="2"/>
      <c r="C174" s="2"/>
      <c r="D174" s="4"/>
      <c r="E174" s="2"/>
    </row>
    <row r="175" spans="1:5" x14ac:dyDescent="0.2">
      <c r="A175" s="3"/>
      <c r="B175" s="2"/>
      <c r="C175" s="2"/>
      <c r="D175" s="4"/>
      <c r="E175" s="2"/>
    </row>
    <row r="176" spans="1:5" x14ac:dyDescent="0.2">
      <c r="A176" s="3"/>
      <c r="B176" s="2"/>
      <c r="C176" s="2"/>
      <c r="D176" s="4"/>
      <c r="E176" s="2"/>
    </row>
    <row r="177" spans="1:5" x14ac:dyDescent="0.2">
      <c r="A177" s="3"/>
      <c r="B177" s="2"/>
      <c r="C177" s="2"/>
      <c r="D177" s="4"/>
      <c r="E177" s="2"/>
    </row>
    <row r="178" spans="1:5" x14ac:dyDescent="0.2">
      <c r="A178" s="3"/>
      <c r="B178" s="2"/>
      <c r="C178" s="2"/>
      <c r="D178" s="4"/>
      <c r="E178" s="2"/>
    </row>
    <row r="179" spans="1:5" x14ac:dyDescent="0.2">
      <c r="A179" s="3"/>
      <c r="B179" s="2"/>
      <c r="C179" s="2"/>
      <c r="D179" s="4"/>
      <c r="E179" s="2"/>
    </row>
    <row r="180" spans="1:5" x14ac:dyDescent="0.2">
      <c r="A180" s="3"/>
      <c r="B180" s="2"/>
      <c r="C180" s="2"/>
      <c r="D180" s="4"/>
      <c r="E180" s="2"/>
    </row>
    <row r="181" spans="1:5" x14ac:dyDescent="0.2">
      <c r="A181" s="3"/>
      <c r="B181" s="2"/>
      <c r="C181" s="2"/>
      <c r="D181" s="4"/>
      <c r="E181" s="2"/>
    </row>
    <row r="182" spans="1:5" x14ac:dyDescent="0.2">
      <c r="A182" s="3"/>
      <c r="B182" s="2"/>
      <c r="C182" s="2"/>
      <c r="D182" s="4"/>
      <c r="E182" s="2"/>
    </row>
    <row r="183" spans="1:5" x14ac:dyDescent="0.2">
      <c r="A183" s="3"/>
      <c r="B183" s="2"/>
      <c r="C183" s="2"/>
      <c r="D183" s="4"/>
      <c r="E183" s="2"/>
    </row>
    <row r="184" spans="1:5" x14ac:dyDescent="0.2">
      <c r="A184" s="3"/>
      <c r="B184" s="2"/>
      <c r="C184" s="2"/>
      <c r="D184" s="4"/>
      <c r="E184" s="2"/>
    </row>
    <row r="185" spans="1:5" x14ac:dyDescent="0.2">
      <c r="A185" s="3"/>
      <c r="B185" s="2"/>
      <c r="C185" s="2"/>
      <c r="D185" s="4"/>
      <c r="E185" s="2"/>
    </row>
    <row r="186" spans="1:5" x14ac:dyDescent="0.2">
      <c r="A186" s="3"/>
      <c r="B186" s="2"/>
      <c r="C186" s="2"/>
      <c r="D186" s="4"/>
      <c r="E186" s="2"/>
    </row>
    <row r="187" spans="1:5" x14ac:dyDescent="0.2">
      <c r="A187" s="3"/>
      <c r="B187" s="2"/>
      <c r="C187" s="2"/>
      <c r="D187" s="4"/>
      <c r="E187" s="2"/>
    </row>
    <row r="188" spans="1:5" x14ac:dyDescent="0.2">
      <c r="A188" s="3"/>
      <c r="B188" s="2"/>
      <c r="C188" s="2"/>
      <c r="D188" s="4"/>
      <c r="E188" s="2"/>
    </row>
    <row r="189" spans="1:5" x14ac:dyDescent="0.2">
      <c r="A189" s="3"/>
      <c r="B189" s="2"/>
      <c r="C189" s="2"/>
      <c r="D189" s="4"/>
      <c r="E189" s="2"/>
    </row>
    <row r="190" spans="1:5" x14ac:dyDescent="0.2">
      <c r="A190" s="3"/>
      <c r="B190" s="2"/>
      <c r="C190" s="2"/>
      <c r="D190" s="4"/>
      <c r="E190" s="2"/>
    </row>
    <row r="191" spans="1:5" x14ac:dyDescent="0.2">
      <c r="A191" s="3"/>
      <c r="B191" s="2"/>
      <c r="C191" s="2"/>
      <c r="D191" s="4"/>
      <c r="E191" s="2"/>
    </row>
    <row r="192" spans="1:5" x14ac:dyDescent="0.2">
      <c r="A192" s="3"/>
      <c r="B192" s="2"/>
      <c r="C192" s="2"/>
      <c r="D192" s="4"/>
      <c r="E192" s="2"/>
    </row>
    <row r="193" spans="1:5" x14ac:dyDescent="0.2">
      <c r="A193" s="3"/>
      <c r="B193" s="2"/>
      <c r="C193" s="2"/>
      <c r="D193" s="4"/>
      <c r="E193" s="2"/>
    </row>
    <row r="194" spans="1:5" x14ac:dyDescent="0.2">
      <c r="A194" s="3"/>
      <c r="B194" s="2"/>
      <c r="C194" s="2"/>
      <c r="D194" s="4"/>
      <c r="E194" s="2"/>
    </row>
    <row r="195" spans="1:5" x14ac:dyDescent="0.2">
      <c r="A195" s="3"/>
      <c r="B195" s="2"/>
      <c r="C195" s="2"/>
      <c r="D195" s="4"/>
      <c r="E195" s="2"/>
    </row>
    <row r="196" spans="1:5" x14ac:dyDescent="0.2">
      <c r="A196" s="3"/>
      <c r="B196" s="2"/>
      <c r="C196" s="2"/>
      <c r="D196" s="4"/>
      <c r="E196" s="2"/>
    </row>
    <row r="197" spans="1:5" x14ac:dyDescent="0.2">
      <c r="A197" s="3"/>
      <c r="B197" s="2"/>
      <c r="C197" s="2"/>
      <c r="D197" s="4"/>
      <c r="E197" s="2"/>
    </row>
    <row r="198" spans="1:5" x14ac:dyDescent="0.2">
      <c r="A198" s="3"/>
      <c r="B198" s="2"/>
      <c r="C198" s="2"/>
      <c r="D198" s="4"/>
      <c r="E198" s="2"/>
    </row>
    <row r="199" spans="1:5" x14ac:dyDescent="0.2">
      <c r="A199" s="3"/>
      <c r="B199" s="2"/>
      <c r="C199" s="2"/>
      <c r="D199" s="4"/>
      <c r="E199" s="2"/>
    </row>
    <row r="200" spans="1:5" x14ac:dyDescent="0.2">
      <c r="A200" s="3"/>
      <c r="B200" s="2"/>
      <c r="C200" s="2"/>
      <c r="D200" s="4"/>
      <c r="E200" s="2"/>
    </row>
    <row r="201" spans="1:5" x14ac:dyDescent="0.2">
      <c r="A201" s="3"/>
      <c r="B201" s="2"/>
      <c r="C201" s="2"/>
      <c r="D201" s="4"/>
      <c r="E201" s="2"/>
    </row>
    <row r="202" spans="1:5" x14ac:dyDescent="0.2">
      <c r="A202" s="3"/>
      <c r="B202" s="2"/>
      <c r="C202" s="2"/>
      <c r="D202" s="4"/>
      <c r="E202" s="2"/>
    </row>
    <row r="203" spans="1:5" x14ac:dyDescent="0.2">
      <c r="A203" s="3"/>
      <c r="B203" s="2"/>
      <c r="C203" s="2"/>
      <c r="D203" s="4"/>
      <c r="E203" s="2"/>
    </row>
    <row r="204" spans="1:5" x14ac:dyDescent="0.2">
      <c r="A204" s="3"/>
      <c r="B204" s="2"/>
      <c r="C204" s="2"/>
      <c r="D204" s="4"/>
      <c r="E204" s="2"/>
    </row>
    <row r="205" spans="1:5" x14ac:dyDescent="0.2">
      <c r="A205" s="3"/>
      <c r="B205" s="2"/>
      <c r="C205" s="2"/>
      <c r="D205" s="4"/>
      <c r="E205" s="2"/>
    </row>
    <row r="206" spans="1:5" x14ac:dyDescent="0.2">
      <c r="A206" s="3"/>
      <c r="B206" s="2"/>
      <c r="C206" s="2"/>
      <c r="D206" s="4"/>
      <c r="E206" s="2"/>
    </row>
    <row r="207" spans="1:5" x14ac:dyDescent="0.2">
      <c r="A207" s="3"/>
      <c r="B207" s="2"/>
      <c r="C207" s="2"/>
      <c r="D207" s="4"/>
      <c r="E207" s="2"/>
    </row>
    <row r="208" spans="1:5" x14ac:dyDescent="0.2">
      <c r="A208" s="3"/>
      <c r="B208" s="2"/>
      <c r="C208" s="2"/>
      <c r="D208" s="4"/>
      <c r="E208" s="2"/>
    </row>
    <row r="209" spans="1:5" x14ac:dyDescent="0.2">
      <c r="A209" s="3"/>
      <c r="B209" s="2"/>
      <c r="C209" s="2"/>
      <c r="D209" s="4"/>
      <c r="E209" s="2"/>
    </row>
    <row r="210" spans="1:5" x14ac:dyDescent="0.2">
      <c r="A210" s="3"/>
      <c r="B210" s="2"/>
      <c r="C210" s="2"/>
      <c r="D210" s="4"/>
      <c r="E210" s="2"/>
    </row>
    <row r="211" spans="1:5" x14ac:dyDescent="0.2">
      <c r="A211" s="3"/>
      <c r="B211" s="2"/>
      <c r="C211" s="2"/>
      <c r="D211" s="4"/>
      <c r="E211" s="2"/>
    </row>
    <row r="212" spans="1:5" x14ac:dyDescent="0.2">
      <c r="A212" s="3"/>
      <c r="B212" s="2"/>
      <c r="C212" s="2"/>
      <c r="D212" s="4"/>
      <c r="E212" s="2"/>
    </row>
    <row r="213" spans="1:5" x14ac:dyDescent="0.2">
      <c r="A213" s="3"/>
      <c r="B213" s="2"/>
      <c r="C213" s="2"/>
      <c r="D213" s="4"/>
      <c r="E213" s="2"/>
    </row>
    <row r="214" spans="1:5" x14ac:dyDescent="0.2">
      <c r="A214" s="3"/>
      <c r="B214" s="2"/>
      <c r="C214" s="2"/>
      <c r="D214" s="4"/>
      <c r="E214" s="2"/>
    </row>
    <row r="215" spans="1:5" x14ac:dyDescent="0.2">
      <c r="A215" s="3"/>
      <c r="B215" s="2"/>
      <c r="C215" s="2"/>
      <c r="D215" s="4"/>
      <c r="E215" s="2"/>
    </row>
    <row r="216" spans="1:5" x14ac:dyDescent="0.2">
      <c r="A216" s="3"/>
      <c r="B216" s="2"/>
      <c r="C216" s="2"/>
      <c r="D216" s="4"/>
      <c r="E216" s="2"/>
    </row>
    <row r="217" spans="1:5" x14ac:dyDescent="0.2">
      <c r="A217" s="3"/>
      <c r="B217" s="2"/>
      <c r="C217" s="2"/>
      <c r="D217" s="4"/>
      <c r="E217" s="2"/>
    </row>
    <row r="218" spans="1:5" x14ac:dyDescent="0.2">
      <c r="A218" s="3"/>
      <c r="B218" s="2"/>
      <c r="C218" s="2"/>
      <c r="D218" s="4"/>
      <c r="E218" s="2"/>
    </row>
    <row r="219" spans="1:5" x14ac:dyDescent="0.2">
      <c r="A219" s="3"/>
      <c r="B219" s="2"/>
      <c r="C219" s="2"/>
      <c r="D219" s="4"/>
      <c r="E219" s="2"/>
    </row>
    <row r="220" spans="1:5" x14ac:dyDescent="0.2">
      <c r="A220" s="3"/>
      <c r="B220" s="2"/>
      <c r="C220" s="2"/>
      <c r="D220" s="4"/>
      <c r="E220" s="2"/>
    </row>
    <row r="221" spans="1:5" x14ac:dyDescent="0.2">
      <c r="A221" s="3"/>
      <c r="B221" s="2"/>
      <c r="C221" s="2"/>
      <c r="D221" s="4"/>
      <c r="E221" s="2"/>
    </row>
    <row r="222" spans="1:5" x14ac:dyDescent="0.2">
      <c r="A222" s="3"/>
      <c r="B222" s="2"/>
      <c r="C222" s="2"/>
      <c r="D222" s="4"/>
      <c r="E222" s="2"/>
    </row>
    <row r="223" spans="1:5" x14ac:dyDescent="0.2">
      <c r="A223" s="3"/>
      <c r="B223" s="2"/>
      <c r="C223" s="2"/>
      <c r="D223" s="4"/>
      <c r="E223" s="2"/>
    </row>
    <row r="224" spans="1:5" x14ac:dyDescent="0.2">
      <c r="A224" s="3"/>
      <c r="B224" s="2"/>
      <c r="C224" s="2"/>
      <c r="D224" s="4"/>
      <c r="E224" s="2"/>
    </row>
    <row r="225" spans="1:5" x14ac:dyDescent="0.2">
      <c r="A225" s="3"/>
      <c r="B225" s="2"/>
      <c r="C225" s="2"/>
      <c r="D225" s="4"/>
      <c r="E225" s="2"/>
    </row>
    <row r="226" spans="1:5" x14ac:dyDescent="0.2">
      <c r="A226" s="3"/>
      <c r="B226" s="2"/>
      <c r="C226" s="2"/>
      <c r="D226" s="4"/>
      <c r="E226" s="2"/>
    </row>
    <row r="227" spans="1:5" x14ac:dyDescent="0.2">
      <c r="A227" s="3"/>
      <c r="B227" s="2"/>
      <c r="C227" s="2"/>
      <c r="D227" s="4"/>
      <c r="E227" s="2"/>
    </row>
    <row r="228" spans="1:5" x14ac:dyDescent="0.2">
      <c r="A228" s="3"/>
      <c r="B228" s="2"/>
      <c r="C228" s="2"/>
      <c r="D228" s="4"/>
      <c r="E228" s="2"/>
    </row>
    <row r="229" spans="1:5" x14ac:dyDescent="0.2">
      <c r="A229" s="3"/>
      <c r="B229" s="2"/>
      <c r="C229" s="2"/>
      <c r="D229" s="4"/>
      <c r="E229" s="2"/>
    </row>
    <row r="230" spans="1:5" x14ac:dyDescent="0.2">
      <c r="A230" s="3"/>
      <c r="B230" s="2"/>
      <c r="C230" s="2"/>
      <c r="D230" s="4"/>
      <c r="E230" s="2"/>
    </row>
    <row r="231" spans="1:5" x14ac:dyDescent="0.2">
      <c r="A231" s="3"/>
      <c r="B231" s="2"/>
      <c r="C231" s="2"/>
      <c r="D231" s="4"/>
      <c r="E231" s="2"/>
    </row>
    <row r="232" spans="1:5" x14ac:dyDescent="0.2">
      <c r="A232" s="3"/>
      <c r="B232" s="2"/>
      <c r="C232" s="2"/>
      <c r="D232" s="4"/>
      <c r="E232" s="2"/>
    </row>
    <row r="233" spans="1:5" x14ac:dyDescent="0.2">
      <c r="A233" s="3"/>
      <c r="B233" s="2"/>
      <c r="C233" s="2"/>
      <c r="D233" s="4"/>
      <c r="E233" s="2"/>
    </row>
    <row r="234" spans="1:5" x14ac:dyDescent="0.2">
      <c r="A234" s="3"/>
      <c r="B234" s="2"/>
      <c r="C234" s="2"/>
      <c r="D234" s="4"/>
      <c r="E234" s="2"/>
    </row>
    <row r="235" spans="1:5" x14ac:dyDescent="0.2">
      <c r="A235" s="3"/>
      <c r="B235" s="2"/>
      <c r="C235" s="2"/>
      <c r="D235" s="4"/>
      <c r="E235" s="2"/>
    </row>
    <row r="236" spans="1:5" x14ac:dyDescent="0.2">
      <c r="A236" s="3"/>
      <c r="B236" s="2"/>
      <c r="C236" s="2"/>
      <c r="D236" s="4"/>
      <c r="E236" s="2"/>
    </row>
    <row r="237" spans="1:5" x14ac:dyDescent="0.2">
      <c r="A237" s="3"/>
      <c r="B237" s="2"/>
      <c r="C237" s="2"/>
      <c r="D237" s="4"/>
      <c r="E237" s="2"/>
    </row>
    <row r="238" spans="1:5" x14ac:dyDescent="0.2">
      <c r="A238" s="3"/>
      <c r="B238" s="2"/>
      <c r="C238" s="2"/>
      <c r="D238" s="4"/>
      <c r="E238" s="2"/>
    </row>
    <row r="239" spans="1:5" x14ac:dyDescent="0.2">
      <c r="A239" s="3"/>
      <c r="B239" s="2"/>
      <c r="C239" s="2"/>
      <c r="D239" s="4"/>
      <c r="E239" s="2"/>
    </row>
    <row r="240" spans="1:5" x14ac:dyDescent="0.2">
      <c r="A240" s="3"/>
      <c r="B240" s="2"/>
      <c r="C240" s="2"/>
      <c r="D240" s="4"/>
      <c r="E240" s="2"/>
    </row>
    <row r="241" spans="1:5" x14ac:dyDescent="0.2">
      <c r="A241" s="3"/>
      <c r="B241" s="2"/>
      <c r="C241" s="2"/>
      <c r="D241" s="4"/>
      <c r="E241" s="2"/>
    </row>
    <row r="242" spans="1:5" x14ac:dyDescent="0.2">
      <c r="A242" s="3"/>
      <c r="B242" s="2"/>
      <c r="C242" s="2"/>
      <c r="D242" s="4"/>
      <c r="E242" s="2"/>
    </row>
    <row r="243" spans="1:5" x14ac:dyDescent="0.2">
      <c r="A243" s="3"/>
      <c r="B243" s="2"/>
      <c r="C243" s="2"/>
      <c r="D243" s="4"/>
      <c r="E243" s="2"/>
    </row>
    <row r="244" spans="1:5" x14ac:dyDescent="0.2">
      <c r="A244" s="3"/>
      <c r="B244" s="2"/>
      <c r="C244" s="2"/>
      <c r="D244" s="4"/>
      <c r="E244" s="2"/>
    </row>
    <row r="245" spans="1:5" x14ac:dyDescent="0.2">
      <c r="A245" s="3"/>
      <c r="B245" s="2"/>
      <c r="C245" s="2"/>
      <c r="D245" s="4"/>
      <c r="E245" s="2"/>
    </row>
    <row r="246" spans="1:5" x14ac:dyDescent="0.2">
      <c r="A246" s="3"/>
      <c r="B246" s="2"/>
      <c r="C246" s="2"/>
      <c r="D246" s="4"/>
      <c r="E246" s="2"/>
    </row>
    <row r="247" spans="1:5" x14ac:dyDescent="0.2">
      <c r="A247" s="3"/>
      <c r="B247" s="2"/>
      <c r="C247" s="2"/>
      <c r="D247" s="4"/>
      <c r="E247" s="2"/>
    </row>
    <row r="248" spans="1:5" x14ac:dyDescent="0.2">
      <c r="A248" s="3"/>
      <c r="B248" s="2"/>
      <c r="C248" s="2"/>
      <c r="D248" s="4"/>
      <c r="E248" s="2"/>
    </row>
    <row r="249" spans="1:5" x14ac:dyDescent="0.2">
      <c r="A249" s="3"/>
      <c r="B249" s="2"/>
      <c r="C249" s="2"/>
      <c r="D249" s="4"/>
      <c r="E249" s="2"/>
    </row>
    <row r="250" spans="1:5" x14ac:dyDescent="0.2">
      <c r="A250" s="3"/>
      <c r="B250" s="2"/>
      <c r="C250" s="2"/>
      <c r="D250" s="4"/>
      <c r="E250" s="2"/>
    </row>
    <row r="251" spans="1:5" x14ac:dyDescent="0.2">
      <c r="A251" s="3"/>
      <c r="B251" s="2"/>
      <c r="C251" s="2"/>
      <c r="D251" s="4"/>
      <c r="E251" s="2"/>
    </row>
    <row r="252" spans="1:5" x14ac:dyDescent="0.2">
      <c r="A252" s="3"/>
      <c r="B252" s="2"/>
      <c r="C252" s="2"/>
      <c r="D252" s="4"/>
      <c r="E252" s="2"/>
    </row>
    <row r="253" spans="1:5" x14ac:dyDescent="0.2">
      <c r="A253" s="3"/>
      <c r="B253" s="2"/>
      <c r="C253" s="2"/>
      <c r="D253" s="4"/>
      <c r="E253" s="2"/>
    </row>
    <row r="254" spans="1:5" x14ac:dyDescent="0.2">
      <c r="A254" s="3"/>
      <c r="B254" s="2"/>
      <c r="C254" s="2"/>
      <c r="D254" s="4"/>
      <c r="E254" s="2"/>
    </row>
    <row r="255" spans="1:5" x14ac:dyDescent="0.2">
      <c r="A255" s="3"/>
      <c r="B255" s="2"/>
      <c r="C255" s="2"/>
      <c r="D255" s="4"/>
      <c r="E255" s="2"/>
    </row>
    <row r="256" spans="1:5" x14ac:dyDescent="0.2">
      <c r="A256" s="3"/>
      <c r="B256" s="2"/>
      <c r="C256" s="2"/>
      <c r="D256" s="4"/>
      <c r="E256" s="2"/>
    </row>
    <row r="257" spans="1:5" x14ac:dyDescent="0.2">
      <c r="A257" s="3"/>
      <c r="B257" s="2"/>
      <c r="C257" s="2"/>
      <c r="D257" s="4"/>
      <c r="E257" s="2"/>
    </row>
    <row r="258" spans="1:5" x14ac:dyDescent="0.2">
      <c r="A258" s="3"/>
      <c r="B258" s="2"/>
      <c r="C258" s="2"/>
      <c r="D258" s="4"/>
      <c r="E258" s="2"/>
    </row>
    <row r="259" spans="1:5" x14ac:dyDescent="0.2">
      <c r="A259" s="3"/>
      <c r="B259" s="2"/>
      <c r="C259" s="2"/>
      <c r="D259" s="4"/>
      <c r="E259" s="2"/>
    </row>
    <row r="260" spans="1:5" x14ac:dyDescent="0.2">
      <c r="A260" s="3"/>
      <c r="B260" s="2"/>
      <c r="C260" s="2"/>
      <c r="D260" s="4"/>
      <c r="E260" s="2"/>
    </row>
    <row r="261" spans="1:5" x14ac:dyDescent="0.2">
      <c r="A261" s="3"/>
      <c r="B261" s="2"/>
      <c r="C261" s="2"/>
      <c r="D261" s="4"/>
      <c r="E261" s="2"/>
    </row>
    <row r="262" spans="1:5" x14ac:dyDescent="0.2">
      <c r="A262" s="3"/>
      <c r="B262" s="2"/>
      <c r="C262" s="2"/>
      <c r="D262" s="4"/>
      <c r="E262" s="2"/>
    </row>
    <row r="263" spans="1:5" x14ac:dyDescent="0.2">
      <c r="A263" s="3"/>
      <c r="B263" s="2"/>
      <c r="C263" s="2"/>
      <c r="D263" s="4"/>
      <c r="E263" s="2"/>
    </row>
    <row r="264" spans="1:5" x14ac:dyDescent="0.2">
      <c r="A264" s="3"/>
      <c r="B264" s="2"/>
      <c r="C264" s="2"/>
      <c r="D264" s="4"/>
      <c r="E264" s="2"/>
    </row>
    <row r="265" spans="1:5" x14ac:dyDescent="0.2">
      <c r="A265" s="3"/>
      <c r="B265" s="2"/>
      <c r="C265" s="2"/>
      <c r="D265" s="4"/>
      <c r="E265" s="2"/>
    </row>
    <row r="266" spans="1:5" x14ac:dyDescent="0.2">
      <c r="A266" s="3"/>
      <c r="B266" s="2"/>
      <c r="C266" s="2"/>
      <c r="D266" s="4"/>
      <c r="E266" s="2"/>
    </row>
    <row r="267" spans="1:5" x14ac:dyDescent="0.2">
      <c r="A267" s="3"/>
      <c r="B267" s="2"/>
      <c r="C267" s="2"/>
      <c r="D267" s="4"/>
      <c r="E267" s="2"/>
    </row>
    <row r="268" spans="1:5" x14ac:dyDescent="0.2">
      <c r="A268" s="3"/>
      <c r="B268" s="2"/>
      <c r="C268" s="2"/>
      <c r="D268" s="4"/>
      <c r="E268" s="2"/>
    </row>
    <row r="269" spans="1:5" x14ac:dyDescent="0.2">
      <c r="A269" s="3"/>
      <c r="B269" s="2"/>
      <c r="C269" s="2"/>
      <c r="D269" s="4"/>
      <c r="E269" s="2"/>
    </row>
    <row r="270" spans="1:5" x14ac:dyDescent="0.2">
      <c r="A270" s="3"/>
      <c r="B270" s="2"/>
      <c r="C270" s="2"/>
      <c r="D270" s="4"/>
      <c r="E270" s="2"/>
    </row>
    <row r="271" spans="1:5" x14ac:dyDescent="0.2">
      <c r="A271" s="3"/>
      <c r="B271" s="2"/>
      <c r="C271" s="2"/>
      <c r="D271" s="4"/>
      <c r="E271" s="2"/>
    </row>
    <row r="272" spans="1:5" x14ac:dyDescent="0.2">
      <c r="A272" s="3"/>
      <c r="B272" s="2"/>
      <c r="C272" s="2"/>
      <c r="D272" s="4"/>
      <c r="E272" s="2"/>
    </row>
    <row r="273" spans="1:5" x14ac:dyDescent="0.2">
      <c r="A273" s="3"/>
      <c r="B273" s="2"/>
      <c r="C273" s="2"/>
      <c r="D273" s="4"/>
      <c r="E273" s="2"/>
    </row>
    <row r="274" spans="1:5" x14ac:dyDescent="0.2">
      <c r="A274" s="3"/>
      <c r="B274" s="2"/>
      <c r="C274" s="2"/>
      <c r="D274" s="4"/>
      <c r="E274" s="2"/>
    </row>
    <row r="275" spans="1:5" x14ac:dyDescent="0.2">
      <c r="A275" s="3"/>
      <c r="B275" s="2"/>
      <c r="C275" s="2"/>
      <c r="D275" s="4"/>
      <c r="E275" s="2"/>
    </row>
    <row r="276" spans="1:5" x14ac:dyDescent="0.2">
      <c r="A276" s="3"/>
      <c r="B276" s="2"/>
      <c r="C276" s="2"/>
      <c r="D276" s="4"/>
      <c r="E276" s="2"/>
    </row>
    <row r="277" spans="1:5" x14ac:dyDescent="0.2">
      <c r="A277" s="3"/>
      <c r="B277" s="2"/>
      <c r="C277" s="2"/>
      <c r="D277" s="4"/>
      <c r="E277" s="2"/>
    </row>
    <row r="278" spans="1:5" x14ac:dyDescent="0.2">
      <c r="A278" s="3"/>
      <c r="B278" s="2"/>
      <c r="C278" s="2"/>
      <c r="D278" s="4"/>
      <c r="E278" s="2"/>
    </row>
    <row r="279" spans="1:5" x14ac:dyDescent="0.2">
      <c r="A279" s="3"/>
      <c r="B279" s="2"/>
      <c r="C279" s="2"/>
      <c r="D279" s="4"/>
      <c r="E279" s="2"/>
    </row>
    <row r="280" spans="1:5" x14ac:dyDescent="0.2">
      <c r="A280" s="3"/>
      <c r="B280" s="2"/>
      <c r="C280" s="2"/>
      <c r="D280" s="4"/>
      <c r="E280" s="2"/>
    </row>
    <row r="281" spans="1:5" x14ac:dyDescent="0.2">
      <c r="A281" s="3"/>
      <c r="B281" s="2"/>
      <c r="C281" s="2"/>
      <c r="D281" s="4"/>
      <c r="E281" s="2"/>
    </row>
    <row r="282" spans="1:5" x14ac:dyDescent="0.2">
      <c r="A282" s="3"/>
      <c r="B282" s="2"/>
      <c r="C282" s="2"/>
      <c r="D282" s="4"/>
      <c r="E282" s="2"/>
    </row>
    <row r="283" spans="1:5" x14ac:dyDescent="0.2">
      <c r="A283" s="3"/>
      <c r="B283" s="2"/>
      <c r="C283" s="2"/>
      <c r="D283" s="4"/>
      <c r="E283" s="2"/>
    </row>
    <row r="284" spans="1:5" x14ac:dyDescent="0.2">
      <c r="A284" s="3"/>
      <c r="B284" s="2"/>
      <c r="C284" s="2"/>
      <c r="D284" s="4"/>
      <c r="E284" s="2"/>
    </row>
    <row r="285" spans="1:5" x14ac:dyDescent="0.2">
      <c r="A285" s="3"/>
      <c r="B285" s="2"/>
      <c r="C285" s="2"/>
      <c r="D285" s="4"/>
      <c r="E285" s="2"/>
    </row>
    <row r="286" spans="1:5" x14ac:dyDescent="0.2">
      <c r="A286" s="3"/>
      <c r="B286" s="2"/>
      <c r="C286" s="2"/>
      <c r="D286" s="4"/>
      <c r="E286" s="2"/>
    </row>
    <row r="287" spans="1:5" x14ac:dyDescent="0.2">
      <c r="A287" s="3"/>
      <c r="B287" s="2"/>
      <c r="C287" s="2"/>
      <c r="D287" s="4"/>
      <c r="E287" s="2"/>
    </row>
    <row r="288" spans="1:5" x14ac:dyDescent="0.2">
      <c r="A288" s="3"/>
      <c r="B288" s="2"/>
      <c r="C288" s="2"/>
      <c r="D288" s="4"/>
      <c r="E288" s="2"/>
    </row>
    <row r="289" spans="1:5" x14ac:dyDescent="0.2">
      <c r="A289" s="3"/>
      <c r="B289" s="2"/>
      <c r="C289" s="2"/>
      <c r="D289" s="4"/>
      <c r="E289" s="2"/>
    </row>
    <row r="290" spans="1:5" x14ac:dyDescent="0.2">
      <c r="A290" s="3"/>
      <c r="B290" s="2"/>
      <c r="C290" s="2"/>
      <c r="D290" s="4"/>
      <c r="E290" s="2"/>
    </row>
    <row r="291" spans="1:5" x14ac:dyDescent="0.2">
      <c r="A291" s="3"/>
      <c r="B291" s="2"/>
      <c r="C291" s="2"/>
      <c r="D291" s="4"/>
      <c r="E291" s="2"/>
    </row>
    <row r="292" spans="1:5" x14ac:dyDescent="0.2">
      <c r="A292" s="3"/>
      <c r="B292" s="2"/>
      <c r="C292" s="2"/>
      <c r="D292" s="4"/>
      <c r="E292" s="2"/>
    </row>
    <row r="293" spans="1:5" x14ac:dyDescent="0.2">
      <c r="A293" s="3"/>
      <c r="B293" s="2"/>
      <c r="C293" s="2"/>
      <c r="D293" s="4"/>
      <c r="E293" s="2"/>
    </row>
    <row r="294" spans="1:5" x14ac:dyDescent="0.2">
      <c r="A294" s="3"/>
      <c r="B294" s="2"/>
      <c r="C294" s="2"/>
      <c r="D294" s="4"/>
      <c r="E294" s="2"/>
    </row>
    <row r="295" spans="1:5" x14ac:dyDescent="0.2">
      <c r="A295" s="3"/>
      <c r="B295" s="2"/>
      <c r="C295" s="2"/>
      <c r="D295" s="4"/>
      <c r="E295" s="2"/>
    </row>
    <row r="296" spans="1:5" x14ac:dyDescent="0.2">
      <c r="A296" s="3"/>
      <c r="B296" s="2"/>
      <c r="C296" s="2"/>
      <c r="D296" s="4"/>
      <c r="E296" s="2"/>
    </row>
    <row r="297" spans="1:5" x14ac:dyDescent="0.2">
      <c r="A297" s="3"/>
      <c r="B297" s="2"/>
      <c r="C297" s="2"/>
      <c r="D297" s="4"/>
      <c r="E297" s="2"/>
    </row>
    <row r="298" spans="1:5" x14ac:dyDescent="0.2">
      <c r="A298" s="3"/>
      <c r="B298" s="2"/>
      <c r="C298" s="2"/>
      <c r="D298" s="4"/>
      <c r="E298" s="2"/>
    </row>
    <row r="299" spans="1:5" x14ac:dyDescent="0.2">
      <c r="A299" s="3"/>
      <c r="B299" s="2"/>
      <c r="C299" s="2"/>
      <c r="D299" s="4"/>
      <c r="E299" s="2"/>
    </row>
    <row r="300" spans="1:5" x14ac:dyDescent="0.2">
      <c r="A300" s="3"/>
      <c r="B300" s="2"/>
      <c r="C300" s="2"/>
      <c r="D300" s="4"/>
      <c r="E300" s="2"/>
    </row>
    <row r="301" spans="1:5" x14ac:dyDescent="0.2">
      <c r="A301" s="3"/>
      <c r="B301" s="2"/>
      <c r="C301" s="2"/>
      <c r="D301" s="4"/>
      <c r="E301" s="2"/>
    </row>
    <row r="302" spans="1:5" x14ac:dyDescent="0.2">
      <c r="A302" s="3"/>
      <c r="B302" s="2"/>
      <c r="C302" s="2"/>
      <c r="D302" s="4"/>
      <c r="E302" s="2"/>
    </row>
    <row r="303" spans="1:5" x14ac:dyDescent="0.2">
      <c r="A303" s="3"/>
      <c r="B303" s="2"/>
      <c r="C303" s="2"/>
      <c r="D303" s="4"/>
      <c r="E303" s="2"/>
    </row>
    <row r="304" spans="1:5" x14ac:dyDescent="0.2">
      <c r="A304" s="3"/>
      <c r="B304" s="2"/>
      <c r="C304" s="2"/>
      <c r="D304" s="4"/>
      <c r="E304" s="2"/>
    </row>
    <row r="305" spans="4:7" x14ac:dyDescent="0.2">
      <c r="D305" s="1"/>
      <c r="G305">
        <f>SUM(G5:G304)</f>
        <v>11.030312112880029</v>
      </c>
    </row>
  </sheetData>
  <sortState ref="A5:M25">
    <sortCondition descending="1" ref="D5:D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2020-10-10T09:05:34Z</dcterms:created>
  <dcterms:modified xsi:type="dcterms:W3CDTF">2020-11-12T09:20:16Z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276c6efb</vt:lpwstr>
  </property>
</Properties>
</file>