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.zou\Desktop\"/>
    </mc:Choice>
  </mc:AlternateContent>
  <bookViews>
    <workbookView xWindow="0" yWindow="0" windowWidth="21570" windowHeight="799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71" i="1"/>
  <c r="I135" i="1"/>
  <c r="I199" i="1"/>
  <c r="I263" i="1"/>
  <c r="I16" i="1"/>
  <c r="I80" i="1"/>
  <c r="I144" i="1"/>
  <c r="I208" i="1"/>
  <c r="I272" i="1"/>
  <c r="I17" i="1"/>
  <c r="I81" i="1"/>
  <c r="I145" i="1"/>
  <c r="I209" i="1"/>
  <c r="I273" i="1"/>
  <c r="I150" i="1"/>
  <c r="I42" i="1"/>
  <c r="I106" i="1"/>
  <c r="I170" i="1"/>
  <c r="I234" i="1"/>
  <c r="I298" i="1"/>
  <c r="I11" i="1"/>
  <c r="I75" i="1"/>
  <c r="I139" i="1"/>
  <c r="I203" i="1"/>
  <c r="I267" i="1"/>
  <c r="I142" i="1"/>
  <c r="I52" i="1"/>
  <c r="I116" i="1"/>
  <c r="I180" i="1"/>
  <c r="I244" i="1"/>
  <c r="I22" i="1"/>
  <c r="I21" i="1"/>
  <c r="I85" i="1"/>
  <c r="I149" i="1"/>
  <c r="I213" i="1"/>
  <c r="I277" i="1"/>
  <c r="I174" i="1"/>
  <c r="H47" i="1"/>
  <c r="H111" i="1"/>
  <c r="H175" i="1"/>
  <c r="H239" i="1"/>
  <c r="H303" i="1"/>
  <c r="H64" i="1"/>
  <c r="H128" i="1"/>
  <c r="H192" i="1"/>
  <c r="H256" i="1"/>
  <c r="H49" i="1"/>
  <c r="H289" i="1"/>
  <c r="H89" i="1"/>
  <c r="H154" i="1"/>
  <c r="H226" i="1"/>
  <c r="H59" i="1"/>
  <c r="H123" i="1"/>
  <c r="H187" i="1"/>
  <c r="H251" i="1"/>
  <c r="H20" i="1"/>
  <c r="H84" i="1"/>
  <c r="H148" i="1"/>
  <c r="H212" i="1"/>
  <c r="H276" i="1"/>
  <c r="H57" i="1"/>
  <c r="H281" i="1"/>
  <c r="H161" i="1"/>
  <c r="H194" i="1"/>
  <c r="H53" i="1"/>
  <c r="H117" i="1"/>
  <c r="H181" i="1"/>
  <c r="H245" i="1"/>
  <c r="H14" i="1"/>
  <c r="H78" i="1"/>
  <c r="H142" i="1"/>
  <c r="H206" i="1"/>
  <c r="H286" i="1"/>
  <c r="H297" i="1"/>
  <c r="G7" i="1"/>
  <c r="G71" i="1"/>
  <c r="G135" i="1"/>
  <c r="G199" i="1"/>
  <c r="G263" i="1"/>
  <c r="G37" i="1"/>
  <c r="G294" i="1"/>
  <c r="G64" i="1"/>
  <c r="G128" i="1"/>
  <c r="G192" i="1"/>
  <c r="G256" i="1"/>
  <c r="G84" i="1"/>
  <c r="G293" i="1"/>
  <c r="G17" i="1"/>
  <c r="G81" i="1"/>
  <c r="G145" i="1"/>
  <c r="G209" i="1"/>
  <c r="G273" i="1"/>
  <c r="G234" i="1"/>
  <c r="G204" i="1"/>
  <c r="G141" i="1"/>
  <c r="G118" i="1"/>
  <c r="G26" i="1"/>
  <c r="G90" i="1"/>
  <c r="G154" i="1"/>
  <c r="G258" i="1"/>
  <c r="G285" i="1"/>
  <c r="G43" i="1"/>
  <c r="G107" i="1"/>
  <c r="G171" i="1"/>
  <c r="G235" i="1"/>
  <c r="G299" i="1"/>
  <c r="G156" i="1"/>
  <c r="G117" i="1"/>
  <c r="G62" i="1"/>
  <c r="G20" i="1"/>
  <c r="G220" i="1"/>
  <c r="G174" i="1"/>
  <c r="F32" i="1"/>
  <c r="F96" i="1"/>
  <c r="F160" i="1"/>
  <c r="F224" i="1"/>
  <c r="F288" i="1"/>
  <c r="F206" i="1"/>
  <c r="F9" i="1"/>
  <c r="F73" i="1"/>
  <c r="F137" i="1"/>
  <c r="F201" i="1"/>
  <c r="F281" i="1"/>
  <c r="F239" i="1"/>
  <c r="F58" i="1"/>
  <c r="F122" i="1"/>
  <c r="I15" i="1"/>
  <c r="I79" i="1"/>
  <c r="I143" i="1"/>
  <c r="I207" i="1"/>
  <c r="I271" i="1"/>
  <c r="I24" i="1"/>
  <c r="I88" i="1"/>
  <c r="I152" i="1"/>
  <c r="I216" i="1"/>
  <c r="I280" i="1"/>
  <c r="I25" i="1"/>
  <c r="I89" i="1"/>
  <c r="I153" i="1"/>
  <c r="I217" i="1"/>
  <c r="I281" i="1"/>
  <c r="I182" i="1"/>
  <c r="I50" i="1"/>
  <c r="I114" i="1"/>
  <c r="I178" i="1"/>
  <c r="I242" i="1"/>
  <c r="I30" i="1"/>
  <c r="I19" i="1"/>
  <c r="I83" i="1"/>
  <c r="I147" i="1"/>
  <c r="I211" i="1"/>
  <c r="I275" i="1"/>
  <c r="I206" i="1"/>
  <c r="I60" i="1"/>
  <c r="I124" i="1"/>
  <c r="I188" i="1"/>
  <c r="I252" i="1"/>
  <c r="I86" i="1"/>
  <c r="I29" i="1"/>
  <c r="I93" i="1"/>
  <c r="I157" i="1"/>
  <c r="I221" i="1"/>
  <c r="I285" i="1"/>
  <c r="I214" i="1"/>
  <c r="H55" i="1"/>
  <c r="H119" i="1"/>
  <c r="H183" i="1"/>
  <c r="H247" i="1"/>
  <c r="H8" i="1"/>
  <c r="H72" i="1"/>
  <c r="H136" i="1"/>
  <c r="H200" i="1"/>
  <c r="H264" i="1"/>
  <c r="H65" i="1"/>
  <c r="H305" i="1"/>
  <c r="H177" i="1"/>
  <c r="H202" i="1"/>
  <c r="H298" i="1"/>
  <c r="H67" i="1"/>
  <c r="H131" i="1"/>
  <c r="H195" i="1"/>
  <c r="H259" i="1"/>
  <c r="H28" i="1"/>
  <c r="H92" i="1"/>
  <c r="H156" i="1"/>
  <c r="H220" i="1"/>
  <c r="H292" i="1"/>
  <c r="H73" i="1"/>
  <c r="H42" i="1"/>
  <c r="H217" i="1"/>
  <c r="H242" i="1"/>
  <c r="H61" i="1"/>
  <c r="H125" i="1"/>
  <c r="H189" i="1"/>
  <c r="H253" i="1"/>
  <c r="H22" i="1"/>
  <c r="H86" i="1"/>
  <c r="H150" i="1"/>
  <c r="H214" i="1"/>
  <c r="H302" i="1"/>
  <c r="H50" i="1"/>
  <c r="G15" i="1"/>
  <c r="G79" i="1"/>
  <c r="G143" i="1"/>
  <c r="G207" i="1"/>
  <c r="G271" i="1"/>
  <c r="G133" i="1"/>
  <c r="G8" i="1"/>
  <c r="G72" i="1"/>
  <c r="G136" i="1"/>
  <c r="G200" i="1"/>
  <c r="G264" i="1"/>
  <c r="G164" i="1"/>
  <c r="G54" i="1"/>
  <c r="G25" i="1"/>
  <c r="G89" i="1"/>
  <c r="G153" i="1"/>
  <c r="G217" i="1"/>
  <c r="G281" i="1"/>
  <c r="G250" i="1"/>
  <c r="G236" i="1"/>
  <c r="G173" i="1"/>
  <c r="G158" i="1"/>
  <c r="G34" i="1"/>
  <c r="G98" i="1"/>
  <c r="G162" i="1"/>
  <c r="G290" i="1"/>
  <c r="G30" i="1"/>
  <c r="G51" i="1"/>
  <c r="G115" i="1"/>
  <c r="G179" i="1"/>
  <c r="G243" i="1"/>
  <c r="G12" i="1"/>
  <c r="G180" i="1"/>
  <c r="G149" i="1"/>
  <c r="G78" i="1"/>
  <c r="G28" i="1"/>
  <c r="G276" i="1"/>
  <c r="G222" i="1"/>
  <c r="F40" i="1"/>
  <c r="F104" i="1"/>
  <c r="F168" i="1"/>
  <c r="F232" i="1"/>
  <c r="F296" i="1"/>
  <c r="F262" i="1"/>
  <c r="F17" i="1"/>
  <c r="F81" i="1"/>
  <c r="F145" i="1"/>
  <c r="F209" i="1"/>
  <c r="F297" i="1"/>
  <c r="F287" i="1"/>
  <c r="F66" i="1"/>
  <c r="F130" i="1"/>
  <c r="I23" i="1"/>
  <c r="I87" i="1"/>
  <c r="I151" i="1"/>
  <c r="I215" i="1"/>
  <c r="I279" i="1"/>
  <c r="I32" i="1"/>
  <c r="I96" i="1"/>
  <c r="I160" i="1"/>
  <c r="I224" i="1"/>
  <c r="I288" i="1"/>
  <c r="I33" i="1"/>
  <c r="I97" i="1"/>
  <c r="I161" i="1"/>
  <c r="I225" i="1"/>
  <c r="I289" i="1"/>
  <c r="I222" i="1"/>
  <c r="I58" i="1"/>
  <c r="I122" i="1"/>
  <c r="I186" i="1"/>
  <c r="I250" i="1"/>
  <c r="I78" i="1"/>
  <c r="I27" i="1"/>
  <c r="I91" i="1"/>
  <c r="I155" i="1"/>
  <c r="I219" i="1"/>
  <c r="I283" i="1"/>
  <c r="I262" i="1"/>
  <c r="I68" i="1"/>
  <c r="I132" i="1"/>
  <c r="I196" i="1"/>
  <c r="I260" i="1"/>
  <c r="I118" i="1"/>
  <c r="I37" i="1"/>
  <c r="I101" i="1"/>
  <c r="I165" i="1"/>
  <c r="I229" i="1"/>
  <c r="I293" i="1"/>
  <c r="I270" i="1"/>
  <c r="H63" i="1"/>
  <c r="H127" i="1"/>
  <c r="H191" i="1"/>
  <c r="H255" i="1"/>
  <c r="H16" i="1"/>
  <c r="H80" i="1"/>
  <c r="H144" i="1"/>
  <c r="H208" i="1"/>
  <c r="H272" i="1"/>
  <c r="H81" i="1"/>
  <c r="H18" i="1"/>
  <c r="H225" i="1"/>
  <c r="H258" i="1"/>
  <c r="H11" i="1"/>
  <c r="H75" i="1"/>
  <c r="H139" i="1"/>
  <c r="H203" i="1"/>
  <c r="H267" i="1"/>
  <c r="H36" i="1"/>
  <c r="H100" i="1"/>
  <c r="H164" i="1"/>
  <c r="H228" i="1"/>
  <c r="H300" i="1"/>
  <c r="H97" i="1"/>
  <c r="H114" i="1"/>
  <c r="H273" i="1"/>
  <c r="H290" i="1"/>
  <c r="H69" i="1"/>
  <c r="H133" i="1"/>
  <c r="H197" i="1"/>
  <c r="H261" i="1"/>
  <c r="H30" i="1"/>
  <c r="H94" i="1"/>
  <c r="H158" i="1"/>
  <c r="H222" i="1"/>
  <c r="H25" i="1"/>
  <c r="H98" i="1"/>
  <c r="G23" i="1"/>
  <c r="G87" i="1"/>
  <c r="G151" i="1"/>
  <c r="G215" i="1"/>
  <c r="G279" i="1"/>
  <c r="G213" i="1"/>
  <c r="G16" i="1"/>
  <c r="G80" i="1"/>
  <c r="G144" i="1"/>
  <c r="G208" i="1"/>
  <c r="G272" i="1"/>
  <c r="G196" i="1"/>
  <c r="G94" i="1"/>
  <c r="G33" i="1"/>
  <c r="G97" i="1"/>
  <c r="G161" i="1"/>
  <c r="G225" i="1"/>
  <c r="G289" i="1"/>
  <c r="G266" i="1"/>
  <c r="G268" i="1"/>
  <c r="G197" i="1"/>
  <c r="G190" i="1"/>
  <c r="G42" i="1"/>
  <c r="G106" i="1"/>
  <c r="G178" i="1"/>
  <c r="G116" i="1"/>
  <c r="G142" i="1"/>
  <c r="G59" i="1"/>
  <c r="G123" i="1"/>
  <c r="G187" i="1"/>
  <c r="G251" i="1"/>
  <c r="G44" i="1"/>
  <c r="G212" i="1"/>
  <c r="G181" i="1"/>
  <c r="G126" i="1"/>
  <c r="G36" i="1"/>
  <c r="G45" i="1"/>
  <c r="G270" i="1"/>
  <c r="F48" i="1"/>
  <c r="F112" i="1"/>
  <c r="F176" i="1"/>
  <c r="F240" i="1"/>
  <c r="F304" i="1"/>
  <c r="F31" i="1"/>
  <c r="F25" i="1"/>
  <c r="F89" i="1"/>
  <c r="F153" i="1"/>
  <c r="F217" i="1"/>
  <c r="F134" i="1"/>
  <c r="F10" i="1"/>
  <c r="F74" i="1"/>
  <c r="F138" i="1"/>
  <c r="I31" i="1"/>
  <c r="I95" i="1"/>
  <c r="I159" i="1"/>
  <c r="I223" i="1"/>
  <c r="I287" i="1"/>
  <c r="I40" i="1"/>
  <c r="I104" i="1"/>
  <c r="I168" i="1"/>
  <c r="I232" i="1"/>
  <c r="I296" i="1"/>
  <c r="I41" i="1"/>
  <c r="I105" i="1"/>
  <c r="I169" i="1"/>
  <c r="I233" i="1"/>
  <c r="I297" i="1"/>
  <c r="I278" i="1"/>
  <c r="I66" i="1"/>
  <c r="I130" i="1"/>
  <c r="I194" i="1"/>
  <c r="I258" i="1"/>
  <c r="I126" i="1"/>
  <c r="I35" i="1"/>
  <c r="I99" i="1"/>
  <c r="I163" i="1"/>
  <c r="I227" i="1"/>
  <c r="I291" i="1"/>
  <c r="I12" i="1"/>
  <c r="I76" i="1"/>
  <c r="I140" i="1"/>
  <c r="I204" i="1"/>
  <c r="I268" i="1"/>
  <c r="I158" i="1"/>
  <c r="I45" i="1"/>
  <c r="I109" i="1"/>
  <c r="I173" i="1"/>
  <c r="I237" i="1"/>
  <c r="I301" i="1"/>
  <c r="H7" i="1"/>
  <c r="H71" i="1"/>
  <c r="H135" i="1"/>
  <c r="H199" i="1"/>
  <c r="H263" i="1"/>
  <c r="H24" i="1"/>
  <c r="H88" i="1"/>
  <c r="H152" i="1"/>
  <c r="H216" i="1"/>
  <c r="H288" i="1"/>
  <c r="H121" i="1"/>
  <c r="H130" i="1"/>
  <c r="H265" i="1"/>
  <c r="H282" i="1"/>
  <c r="H19" i="1"/>
  <c r="H83" i="1"/>
  <c r="H147" i="1"/>
  <c r="H211" i="1"/>
  <c r="H275" i="1"/>
  <c r="H44" i="1"/>
  <c r="H108" i="1"/>
  <c r="H172" i="1"/>
  <c r="H236" i="1"/>
  <c r="H254" i="1"/>
  <c r="H129" i="1"/>
  <c r="H170" i="1"/>
  <c r="H26" i="1"/>
  <c r="H13" i="1"/>
  <c r="H77" i="1"/>
  <c r="H141" i="1"/>
  <c r="H205" i="1"/>
  <c r="H269" i="1"/>
  <c r="H38" i="1"/>
  <c r="H102" i="1"/>
  <c r="H166" i="1"/>
  <c r="H230" i="1"/>
  <c r="H105" i="1"/>
  <c r="H146" i="1"/>
  <c r="G31" i="1"/>
  <c r="G95" i="1"/>
  <c r="G159" i="1"/>
  <c r="G223" i="1"/>
  <c r="G287" i="1"/>
  <c r="G261" i="1"/>
  <c r="G24" i="1"/>
  <c r="G88" i="1"/>
  <c r="G152" i="1"/>
  <c r="G216" i="1"/>
  <c r="G280" i="1"/>
  <c r="G252" i="1"/>
  <c r="G134" i="1"/>
  <c r="G41" i="1"/>
  <c r="G105" i="1"/>
  <c r="G169" i="1"/>
  <c r="G233" i="1"/>
  <c r="G297" i="1"/>
  <c r="G274" i="1"/>
  <c r="G300" i="1"/>
  <c r="G237" i="1"/>
  <c r="G214" i="1"/>
  <c r="G50" i="1"/>
  <c r="G114" i="1"/>
  <c r="G186" i="1"/>
  <c r="G244" i="1"/>
  <c r="G238" i="1"/>
  <c r="G67" i="1"/>
  <c r="G131" i="1"/>
  <c r="G195" i="1"/>
  <c r="G259" i="1"/>
  <c r="G60" i="1"/>
  <c r="G260" i="1"/>
  <c r="G205" i="1"/>
  <c r="G150" i="1"/>
  <c r="G52" i="1"/>
  <c r="G109" i="1"/>
  <c r="G6" i="1"/>
  <c r="F56" i="1"/>
  <c r="F120" i="1"/>
  <c r="F184" i="1"/>
  <c r="F248" i="1"/>
  <c r="F257" i="1"/>
  <c r="F111" i="1"/>
  <c r="F33" i="1"/>
  <c r="F97" i="1"/>
  <c r="F161" i="1"/>
  <c r="F225" i="1"/>
  <c r="F214" i="1"/>
  <c r="F18" i="1"/>
  <c r="F82" i="1"/>
  <c r="F146" i="1"/>
  <c r="I39" i="1"/>
  <c r="I103" i="1"/>
  <c r="I167" i="1"/>
  <c r="I231" i="1"/>
  <c r="I295" i="1"/>
  <c r="I48" i="1"/>
  <c r="I112" i="1"/>
  <c r="I176" i="1"/>
  <c r="I240" i="1"/>
  <c r="I304" i="1"/>
  <c r="I49" i="1"/>
  <c r="I113" i="1"/>
  <c r="I177" i="1"/>
  <c r="I241" i="1"/>
  <c r="I305" i="1"/>
  <c r="I10" i="1"/>
  <c r="I74" i="1"/>
  <c r="I138" i="1"/>
  <c r="I202" i="1"/>
  <c r="I266" i="1"/>
  <c r="I166" i="1"/>
  <c r="I43" i="1"/>
  <c r="I107" i="1"/>
  <c r="I171" i="1"/>
  <c r="I235" i="1"/>
  <c r="I299" i="1"/>
  <c r="I20" i="1"/>
  <c r="I84" i="1"/>
  <c r="I148" i="1"/>
  <c r="I212" i="1"/>
  <c r="I276" i="1"/>
  <c r="I198" i="1"/>
  <c r="I53" i="1"/>
  <c r="I117" i="1"/>
  <c r="I181" i="1"/>
  <c r="I245" i="1"/>
  <c r="I38" i="1"/>
  <c r="H15" i="1"/>
  <c r="H79" i="1"/>
  <c r="H143" i="1"/>
  <c r="H207" i="1"/>
  <c r="H271" i="1"/>
  <c r="H32" i="1"/>
  <c r="H96" i="1"/>
  <c r="H160" i="1"/>
  <c r="H224" i="1"/>
  <c r="H296" i="1"/>
  <c r="H145" i="1"/>
  <c r="H178" i="1"/>
  <c r="H34" i="1"/>
  <c r="H74" i="1"/>
  <c r="H27" i="1"/>
  <c r="H91" i="1"/>
  <c r="H155" i="1"/>
  <c r="H219" i="1"/>
  <c r="H283" i="1"/>
  <c r="H52" i="1"/>
  <c r="H116" i="1"/>
  <c r="H180" i="1"/>
  <c r="H244" i="1"/>
  <c r="H278" i="1"/>
  <c r="H153" i="1"/>
  <c r="H210" i="1"/>
  <c r="H66" i="1"/>
  <c r="H21" i="1"/>
  <c r="H85" i="1"/>
  <c r="H149" i="1"/>
  <c r="H213" i="1"/>
  <c r="H277" i="1"/>
  <c r="H46" i="1"/>
  <c r="H110" i="1"/>
  <c r="H174" i="1"/>
  <c r="H238" i="1"/>
  <c r="H137" i="1"/>
  <c r="H186" i="1"/>
  <c r="G39" i="1"/>
  <c r="G103" i="1"/>
  <c r="G167" i="1"/>
  <c r="G231" i="1"/>
  <c r="G295" i="1"/>
  <c r="G46" i="1"/>
  <c r="G32" i="1"/>
  <c r="G96" i="1"/>
  <c r="G160" i="1"/>
  <c r="G224" i="1"/>
  <c r="G288" i="1"/>
  <c r="G29" i="1"/>
  <c r="G198" i="1"/>
  <c r="G49" i="1"/>
  <c r="G113" i="1"/>
  <c r="G177" i="1"/>
  <c r="G241" i="1"/>
  <c r="G305" i="1"/>
  <c r="G298" i="1"/>
  <c r="G21" i="1"/>
  <c r="G277" i="1"/>
  <c r="G254" i="1"/>
  <c r="G58" i="1"/>
  <c r="G122" i="1"/>
  <c r="G194" i="1"/>
  <c r="G53" i="1"/>
  <c r="G11" i="1"/>
  <c r="G75" i="1"/>
  <c r="G139" i="1"/>
  <c r="G203" i="1"/>
  <c r="G267" i="1"/>
  <c r="G76" i="1"/>
  <c r="G284" i="1"/>
  <c r="G229" i="1"/>
  <c r="G182" i="1"/>
  <c r="G68" i="1"/>
  <c r="G189" i="1"/>
  <c r="F7" i="1"/>
  <c r="F64" i="1"/>
  <c r="F128" i="1"/>
  <c r="F192" i="1"/>
  <c r="F256" i="1"/>
  <c r="F273" i="1"/>
  <c r="F167" i="1"/>
  <c r="F41" i="1"/>
  <c r="F105" i="1"/>
  <c r="F169" i="1"/>
  <c r="F233" i="1"/>
  <c r="F278" i="1"/>
  <c r="F26" i="1"/>
  <c r="I47" i="1"/>
  <c r="I111" i="1"/>
  <c r="I175" i="1"/>
  <c r="I239" i="1"/>
  <c r="I303" i="1"/>
  <c r="I56" i="1"/>
  <c r="I120" i="1"/>
  <c r="I184" i="1"/>
  <c r="I248" i="1"/>
  <c r="I246" i="1"/>
  <c r="I57" i="1"/>
  <c r="I121" i="1"/>
  <c r="I185" i="1"/>
  <c r="I249" i="1"/>
  <c r="I14" i="1"/>
  <c r="I18" i="1"/>
  <c r="I82" i="1"/>
  <c r="I146" i="1"/>
  <c r="I210" i="1"/>
  <c r="I274" i="1"/>
  <c r="I190" i="1"/>
  <c r="I51" i="1"/>
  <c r="I115" i="1"/>
  <c r="I179" i="1"/>
  <c r="I243" i="1"/>
  <c r="I46" i="1"/>
  <c r="I28" i="1"/>
  <c r="I92" i="1"/>
  <c r="I156" i="1"/>
  <c r="I220" i="1"/>
  <c r="I284" i="1"/>
  <c r="I230" i="1"/>
  <c r="I61" i="1"/>
  <c r="I125" i="1"/>
  <c r="I189" i="1"/>
  <c r="I253" i="1"/>
  <c r="I62" i="1"/>
  <c r="H23" i="1"/>
  <c r="H87" i="1"/>
  <c r="H151" i="1"/>
  <c r="H215" i="1"/>
  <c r="H279" i="1"/>
  <c r="H40" i="1"/>
  <c r="H104" i="1"/>
  <c r="H168" i="1"/>
  <c r="H232" i="1"/>
  <c r="H304" i="1"/>
  <c r="H185" i="1"/>
  <c r="H218" i="1"/>
  <c r="H58" i="1"/>
  <c r="H250" i="1"/>
  <c r="H35" i="1"/>
  <c r="H99" i="1"/>
  <c r="H163" i="1"/>
  <c r="H227" i="1"/>
  <c r="H291" i="1"/>
  <c r="H60" i="1"/>
  <c r="H124" i="1"/>
  <c r="H188" i="1"/>
  <c r="H252" i="1"/>
  <c r="H294" i="1"/>
  <c r="H193" i="1"/>
  <c r="H266" i="1"/>
  <c r="H90" i="1"/>
  <c r="H29" i="1"/>
  <c r="H93" i="1"/>
  <c r="H157" i="1"/>
  <c r="H221" i="1"/>
  <c r="H285" i="1"/>
  <c r="H54" i="1"/>
  <c r="H118" i="1"/>
  <c r="H182" i="1"/>
  <c r="H246" i="1"/>
  <c r="H169" i="1"/>
  <c r="H234" i="1"/>
  <c r="G47" i="1"/>
  <c r="G111" i="1"/>
  <c r="G175" i="1"/>
  <c r="G239" i="1"/>
  <c r="G303" i="1"/>
  <c r="G102" i="1"/>
  <c r="G40" i="1"/>
  <c r="G104" i="1"/>
  <c r="G168" i="1"/>
  <c r="G232" i="1"/>
  <c r="G296" i="1"/>
  <c r="G101" i="1"/>
  <c r="G262" i="1"/>
  <c r="G57" i="1"/>
  <c r="G121" i="1"/>
  <c r="G185" i="1"/>
  <c r="G249" i="1"/>
  <c r="G170" i="1"/>
  <c r="G100" i="1"/>
  <c r="G69" i="1"/>
  <c r="G14" i="1"/>
  <c r="G286" i="1"/>
  <c r="G66" i="1"/>
  <c r="G130" i="1"/>
  <c r="G210" i="1"/>
  <c r="G93" i="1"/>
  <c r="G19" i="1"/>
  <c r="G83" i="1"/>
  <c r="G147" i="1"/>
  <c r="G211" i="1"/>
  <c r="G275" i="1"/>
  <c r="G92" i="1"/>
  <c r="G13" i="1"/>
  <c r="G269" i="1"/>
  <c r="G206" i="1"/>
  <c r="G108" i="1"/>
  <c r="G253" i="1"/>
  <c r="F8" i="1"/>
  <c r="F72" i="1"/>
  <c r="F136" i="1"/>
  <c r="F200" i="1"/>
  <c r="F264" i="1"/>
  <c r="F289" i="1"/>
  <c r="F215" i="1"/>
  <c r="F49" i="1"/>
  <c r="F113" i="1"/>
  <c r="F177" i="1"/>
  <c r="F241" i="1"/>
  <c r="F39" i="1"/>
  <c r="F34" i="1"/>
  <c r="F98" i="1"/>
  <c r="I63" i="1"/>
  <c r="I127" i="1"/>
  <c r="I191" i="1"/>
  <c r="I255" i="1"/>
  <c r="I8" i="1"/>
  <c r="I72" i="1"/>
  <c r="I136" i="1"/>
  <c r="I200" i="1"/>
  <c r="I264" i="1"/>
  <c r="I9" i="1"/>
  <c r="I73" i="1"/>
  <c r="I137" i="1"/>
  <c r="I201" i="1"/>
  <c r="I265" i="1"/>
  <c r="I110" i="1"/>
  <c r="I34" i="1"/>
  <c r="I98" i="1"/>
  <c r="I162" i="1"/>
  <c r="I226" i="1"/>
  <c r="I290" i="1"/>
  <c r="I294" i="1"/>
  <c r="I67" i="1"/>
  <c r="I131" i="1"/>
  <c r="I195" i="1"/>
  <c r="I259" i="1"/>
  <c r="I94" i="1"/>
  <c r="I44" i="1"/>
  <c r="I108" i="1"/>
  <c r="I172" i="1"/>
  <c r="I236" i="1"/>
  <c r="I300" i="1"/>
  <c r="I13" i="1"/>
  <c r="I77" i="1"/>
  <c r="I141" i="1"/>
  <c r="I205" i="1"/>
  <c r="I269" i="1"/>
  <c r="I134" i="1"/>
  <c r="H39" i="1"/>
  <c r="H103" i="1"/>
  <c r="H167" i="1"/>
  <c r="H231" i="1"/>
  <c r="H295" i="1"/>
  <c r="H56" i="1"/>
  <c r="H120" i="1"/>
  <c r="H184" i="1"/>
  <c r="H248" i="1"/>
  <c r="H33" i="1"/>
  <c r="H249" i="1"/>
  <c r="H280" i="1"/>
  <c r="H106" i="1"/>
  <c r="H138" i="1"/>
  <c r="H51" i="1"/>
  <c r="H115" i="1"/>
  <c r="H179" i="1"/>
  <c r="H243" i="1"/>
  <c r="H12" i="1"/>
  <c r="H76" i="1"/>
  <c r="H140" i="1"/>
  <c r="H204" i="1"/>
  <c r="H268" i="1"/>
  <c r="H41" i="1"/>
  <c r="H241" i="1"/>
  <c r="H113" i="1"/>
  <c r="H162" i="1"/>
  <c r="H45" i="1"/>
  <c r="H109" i="1"/>
  <c r="H173" i="1"/>
  <c r="H237" i="1"/>
  <c r="H301" i="1"/>
  <c r="H70" i="1"/>
  <c r="H134" i="1"/>
  <c r="H198" i="1"/>
  <c r="H270" i="1"/>
  <c r="H257" i="1"/>
  <c r="H6" i="1"/>
  <c r="G63" i="1"/>
  <c r="G127" i="1"/>
  <c r="G191" i="1"/>
  <c r="G255" i="1"/>
  <c r="G292" i="1"/>
  <c r="G230" i="1"/>
  <c r="G56" i="1"/>
  <c r="G120" i="1"/>
  <c r="G184" i="1"/>
  <c r="G248" i="1"/>
  <c r="G282" i="1"/>
  <c r="G245" i="1"/>
  <c r="G9" i="1"/>
  <c r="G73" i="1"/>
  <c r="G137" i="1"/>
  <c r="G201" i="1"/>
  <c r="G265" i="1"/>
  <c r="G218" i="1"/>
  <c r="G188" i="1"/>
  <c r="G125" i="1"/>
  <c r="G86" i="1"/>
  <c r="G18" i="1"/>
  <c r="G82" i="1"/>
  <c r="G146" i="1"/>
  <c r="G242" i="1"/>
  <c r="G221" i="1"/>
  <c r="G35" i="1"/>
  <c r="G99" i="1"/>
  <c r="G163" i="1"/>
  <c r="G227" i="1"/>
  <c r="G291" i="1"/>
  <c r="G140" i="1"/>
  <c r="G77" i="1"/>
  <c r="G22" i="1"/>
  <c r="G278" i="1"/>
  <c r="G172" i="1"/>
  <c r="G110" i="1"/>
  <c r="F24" i="1"/>
  <c r="F88" i="1"/>
  <c r="F152" i="1"/>
  <c r="F216" i="1"/>
  <c r="F280" i="1"/>
  <c r="F94" i="1"/>
  <c r="F303" i="1"/>
  <c r="F65" i="1"/>
  <c r="F129" i="1"/>
  <c r="F193" i="1"/>
  <c r="F265" i="1"/>
  <c r="F175" i="1"/>
  <c r="F50" i="1"/>
  <c r="I55" i="1"/>
  <c r="I256" i="1"/>
  <c r="I90" i="1"/>
  <c r="I251" i="1"/>
  <c r="I69" i="1"/>
  <c r="H223" i="1"/>
  <c r="H274" i="1"/>
  <c r="H68" i="1"/>
  <c r="H37" i="1"/>
  <c r="H262" i="1"/>
  <c r="G166" i="1"/>
  <c r="G65" i="1"/>
  <c r="G10" i="1"/>
  <c r="G219" i="1"/>
  <c r="F16" i="1"/>
  <c r="F121" i="1"/>
  <c r="F154" i="1"/>
  <c r="F218" i="1"/>
  <c r="F282" i="1"/>
  <c r="F228" i="1"/>
  <c r="F15" i="1"/>
  <c r="F11" i="1"/>
  <c r="F75" i="1"/>
  <c r="F139" i="1"/>
  <c r="F203" i="1"/>
  <c r="F267" i="1"/>
  <c r="F180" i="1"/>
  <c r="F302" i="1"/>
  <c r="F36" i="1"/>
  <c r="F116" i="1"/>
  <c r="F284" i="1"/>
  <c r="F207" i="1"/>
  <c r="F53" i="1"/>
  <c r="F117" i="1"/>
  <c r="F181" i="1"/>
  <c r="F245" i="1"/>
  <c r="F14" i="1"/>
  <c r="F78" i="1"/>
  <c r="F222" i="1"/>
  <c r="F199" i="1"/>
  <c r="I123" i="1"/>
  <c r="H126" i="1"/>
  <c r="F202" i="1"/>
  <c r="F187" i="1"/>
  <c r="F95" i="1"/>
  <c r="F166" i="1"/>
  <c r="I119" i="1"/>
  <c r="I302" i="1"/>
  <c r="I154" i="1"/>
  <c r="I54" i="1"/>
  <c r="I133" i="1"/>
  <c r="H287" i="1"/>
  <c r="H82" i="1"/>
  <c r="H132" i="1"/>
  <c r="H101" i="1"/>
  <c r="H209" i="1"/>
  <c r="G48" i="1"/>
  <c r="G129" i="1"/>
  <c r="G74" i="1"/>
  <c r="G283" i="1"/>
  <c r="F80" i="1"/>
  <c r="F185" i="1"/>
  <c r="F162" i="1"/>
  <c r="F226" i="1"/>
  <c r="F290" i="1"/>
  <c r="F252" i="1"/>
  <c r="F63" i="1"/>
  <c r="F19" i="1"/>
  <c r="F83" i="1"/>
  <c r="F147" i="1"/>
  <c r="F211" i="1"/>
  <c r="F275" i="1"/>
  <c r="F212" i="1"/>
  <c r="F55" i="1"/>
  <c r="F44" i="1"/>
  <c r="F124" i="1"/>
  <c r="F102" i="1"/>
  <c r="F255" i="1"/>
  <c r="F61" i="1"/>
  <c r="F125" i="1"/>
  <c r="F189" i="1"/>
  <c r="F253" i="1"/>
  <c r="F22" i="1"/>
  <c r="F86" i="1"/>
  <c r="F246" i="1"/>
  <c r="F223" i="1"/>
  <c r="H235" i="1"/>
  <c r="G91" i="1"/>
  <c r="F238" i="1"/>
  <c r="F251" i="1"/>
  <c r="F37" i="1"/>
  <c r="I183" i="1"/>
  <c r="I65" i="1"/>
  <c r="I218" i="1"/>
  <c r="I36" i="1"/>
  <c r="I197" i="1"/>
  <c r="H48" i="1"/>
  <c r="H10" i="1"/>
  <c r="H196" i="1"/>
  <c r="H165" i="1"/>
  <c r="I6" i="1"/>
  <c r="G112" i="1"/>
  <c r="G193" i="1"/>
  <c r="G138" i="1"/>
  <c r="G124" i="1"/>
  <c r="F144" i="1"/>
  <c r="F249" i="1"/>
  <c r="F170" i="1"/>
  <c r="F234" i="1"/>
  <c r="F298" i="1"/>
  <c r="F276" i="1"/>
  <c r="F79" i="1"/>
  <c r="F27" i="1"/>
  <c r="F91" i="1"/>
  <c r="F155" i="1"/>
  <c r="F219" i="1"/>
  <c r="F283" i="1"/>
  <c r="F236" i="1"/>
  <c r="F135" i="1"/>
  <c r="F52" i="1"/>
  <c r="F140" i="1"/>
  <c r="F182" i="1"/>
  <c r="F295" i="1"/>
  <c r="F69" i="1"/>
  <c r="F133" i="1"/>
  <c r="F197" i="1"/>
  <c r="F261" i="1"/>
  <c r="F30" i="1"/>
  <c r="F118" i="1"/>
  <c r="F270" i="1"/>
  <c r="F271" i="1"/>
  <c r="I292" i="1"/>
  <c r="H284" i="1"/>
  <c r="F263" i="1"/>
  <c r="F59" i="1"/>
  <c r="F92" i="1"/>
  <c r="F229" i="1"/>
  <c r="I247" i="1"/>
  <c r="I129" i="1"/>
  <c r="I282" i="1"/>
  <c r="I100" i="1"/>
  <c r="I261" i="1"/>
  <c r="H112" i="1"/>
  <c r="H43" i="1"/>
  <c r="H260" i="1"/>
  <c r="H229" i="1"/>
  <c r="G55" i="1"/>
  <c r="G176" i="1"/>
  <c r="G257" i="1"/>
  <c r="G226" i="1"/>
  <c r="G61" i="1"/>
  <c r="F208" i="1"/>
  <c r="F103" i="1"/>
  <c r="F178" i="1"/>
  <c r="F242" i="1"/>
  <c r="F108" i="1"/>
  <c r="F300" i="1"/>
  <c r="F119" i="1"/>
  <c r="F35" i="1"/>
  <c r="F99" i="1"/>
  <c r="F163" i="1"/>
  <c r="F227" i="1"/>
  <c r="F291" i="1"/>
  <c r="F260" i="1"/>
  <c r="F191" i="1"/>
  <c r="F60" i="1"/>
  <c r="F164" i="1"/>
  <c r="F254" i="1"/>
  <c r="F13" i="1"/>
  <c r="F77" i="1"/>
  <c r="F141" i="1"/>
  <c r="F205" i="1"/>
  <c r="F269" i="1"/>
  <c r="F38" i="1"/>
  <c r="F142" i="1"/>
  <c r="F23" i="1"/>
  <c r="F6" i="1"/>
  <c r="H95" i="1"/>
  <c r="G132" i="1"/>
  <c r="F231" i="1"/>
  <c r="F132" i="1"/>
  <c r="F101" i="1"/>
  <c r="F127" i="1"/>
  <c r="I254" i="1"/>
  <c r="I193" i="1"/>
  <c r="I238" i="1"/>
  <c r="I164" i="1"/>
  <c r="I102" i="1"/>
  <c r="H176" i="1"/>
  <c r="H107" i="1"/>
  <c r="H17" i="1"/>
  <c r="H293" i="1"/>
  <c r="G119" i="1"/>
  <c r="G240" i="1"/>
  <c r="G202" i="1"/>
  <c r="G157" i="1"/>
  <c r="G301" i="1"/>
  <c r="F272" i="1"/>
  <c r="F42" i="1"/>
  <c r="F186" i="1"/>
  <c r="F250" i="1"/>
  <c r="F148" i="1"/>
  <c r="F110" i="1"/>
  <c r="F151" i="1"/>
  <c r="F43" i="1"/>
  <c r="F107" i="1"/>
  <c r="F171" i="1"/>
  <c r="F235" i="1"/>
  <c r="F299" i="1"/>
  <c r="F292" i="1"/>
  <c r="F247" i="1"/>
  <c r="F68" i="1"/>
  <c r="F188" i="1"/>
  <c r="F294" i="1"/>
  <c r="F21" i="1"/>
  <c r="F85" i="1"/>
  <c r="F149" i="1"/>
  <c r="F213" i="1"/>
  <c r="F277" i="1"/>
  <c r="F46" i="1"/>
  <c r="F150" i="1"/>
  <c r="F71" i="1"/>
  <c r="A2" i="1"/>
  <c r="I70" i="1"/>
  <c r="G247" i="1"/>
  <c r="F106" i="1"/>
  <c r="F123" i="1"/>
  <c r="F244" i="1"/>
  <c r="F62" i="1"/>
  <c r="I64" i="1"/>
  <c r="I257" i="1"/>
  <c r="I59" i="1"/>
  <c r="I228" i="1"/>
  <c r="H31" i="1"/>
  <c r="H240" i="1"/>
  <c r="H171" i="1"/>
  <c r="H201" i="1"/>
  <c r="H62" i="1"/>
  <c r="G183" i="1"/>
  <c r="G304" i="1"/>
  <c r="G148" i="1"/>
  <c r="G27" i="1"/>
  <c r="G246" i="1"/>
  <c r="F305" i="1"/>
  <c r="F90" i="1"/>
  <c r="F194" i="1"/>
  <c r="F258" i="1"/>
  <c r="F172" i="1"/>
  <c r="F190" i="1"/>
  <c r="F183" i="1"/>
  <c r="F51" i="1"/>
  <c r="F115" i="1"/>
  <c r="F179" i="1"/>
  <c r="F243" i="1"/>
  <c r="F76" i="1"/>
  <c r="F126" i="1"/>
  <c r="F12" i="1"/>
  <c r="F84" i="1"/>
  <c r="F220" i="1"/>
  <c r="F47" i="1"/>
  <c r="F29" i="1"/>
  <c r="F93" i="1"/>
  <c r="F157" i="1"/>
  <c r="F221" i="1"/>
  <c r="F285" i="1"/>
  <c r="F54" i="1"/>
  <c r="F158" i="1"/>
  <c r="F87" i="1"/>
  <c r="I128" i="1"/>
  <c r="G165" i="1"/>
  <c r="F266" i="1"/>
  <c r="F20" i="1"/>
  <c r="F165" i="1"/>
  <c r="I192" i="1"/>
  <c r="I26" i="1"/>
  <c r="I187" i="1"/>
  <c r="I286" i="1"/>
  <c r="H159" i="1"/>
  <c r="H233" i="1"/>
  <c r="H299" i="1"/>
  <c r="H122" i="1"/>
  <c r="H190" i="1"/>
  <c r="G228" i="1"/>
  <c r="G302" i="1"/>
  <c r="G70" i="1"/>
  <c r="G155" i="1"/>
  <c r="G38" i="1"/>
  <c r="F57" i="1"/>
  <c r="F114" i="1"/>
  <c r="F210" i="1"/>
  <c r="F274" i="1"/>
  <c r="F204" i="1"/>
  <c r="F286" i="1"/>
  <c r="F279" i="1"/>
  <c r="F67" i="1"/>
  <c r="F131" i="1"/>
  <c r="F195" i="1"/>
  <c r="F259" i="1"/>
  <c r="F156" i="1"/>
  <c r="F230" i="1"/>
  <c r="F28" i="1"/>
  <c r="F100" i="1"/>
  <c r="F268" i="1"/>
  <c r="F143" i="1"/>
  <c r="F45" i="1"/>
  <c r="F109" i="1"/>
  <c r="F173" i="1"/>
  <c r="F237" i="1"/>
  <c r="F301" i="1"/>
  <c r="F70" i="1"/>
  <c r="F198" i="1"/>
  <c r="F159" i="1"/>
  <c r="H9" i="1"/>
  <c r="G85" i="1"/>
  <c r="F196" i="1"/>
  <c r="F174" i="1"/>
  <c r="F293" i="1"/>
  <c r="J293" i="1" l="1"/>
  <c r="J174" i="1"/>
  <c r="J196" i="1"/>
  <c r="K85" i="1"/>
  <c r="L9" i="1"/>
  <c r="J159" i="1"/>
  <c r="J198" i="1"/>
  <c r="J70" i="1"/>
  <c r="J301" i="1"/>
  <c r="J237" i="1"/>
  <c r="J173" i="1"/>
  <c r="J109" i="1"/>
  <c r="J45" i="1"/>
  <c r="J143" i="1"/>
  <c r="J268" i="1"/>
  <c r="J100" i="1"/>
  <c r="J28" i="1"/>
  <c r="J230" i="1"/>
  <c r="J156" i="1"/>
  <c r="J259" i="1"/>
  <c r="J195" i="1"/>
  <c r="J131" i="1"/>
  <c r="J67" i="1"/>
  <c r="J279" i="1"/>
  <c r="J286" i="1"/>
  <c r="J204" i="1"/>
  <c r="J274" i="1"/>
  <c r="J210" i="1"/>
  <c r="J114" i="1"/>
  <c r="J57" i="1"/>
  <c r="K38" i="1"/>
  <c r="K155" i="1"/>
  <c r="K70" i="1"/>
  <c r="K302" i="1"/>
  <c r="K228" i="1"/>
  <c r="L190" i="1"/>
  <c r="L122" i="1"/>
  <c r="L299" i="1"/>
  <c r="L233" i="1"/>
  <c r="L159" i="1"/>
  <c r="M286" i="1"/>
  <c r="M187" i="1"/>
  <c r="M26" i="1"/>
  <c r="M192" i="1"/>
  <c r="J165" i="1"/>
  <c r="J20" i="1"/>
  <c r="J266" i="1"/>
  <c r="K165" i="1"/>
  <c r="M128" i="1"/>
  <c r="J87" i="1"/>
  <c r="J158" i="1"/>
  <c r="J54" i="1"/>
  <c r="J285" i="1"/>
  <c r="J221" i="1"/>
  <c r="J157" i="1"/>
  <c r="J93" i="1"/>
  <c r="J29" i="1"/>
  <c r="J47" i="1"/>
  <c r="J220" i="1"/>
  <c r="J84" i="1"/>
  <c r="J12" i="1"/>
  <c r="J126" i="1"/>
  <c r="J76" i="1"/>
  <c r="J243" i="1"/>
  <c r="J179" i="1"/>
  <c r="J115" i="1"/>
  <c r="J51" i="1"/>
  <c r="J183" i="1"/>
  <c r="J190" i="1"/>
  <c r="J172" i="1"/>
  <c r="J258" i="1"/>
  <c r="J194" i="1"/>
  <c r="J90" i="1"/>
  <c r="J305" i="1"/>
  <c r="K246" i="1"/>
  <c r="K27" i="1"/>
  <c r="K148" i="1"/>
  <c r="K304" i="1"/>
  <c r="K183" i="1"/>
  <c r="L62" i="1"/>
  <c r="L201" i="1"/>
  <c r="L171" i="1"/>
  <c r="L240" i="1"/>
  <c r="L31" i="1"/>
  <c r="M228" i="1"/>
  <c r="M59" i="1"/>
  <c r="M257" i="1"/>
  <c r="M64" i="1"/>
  <c r="J62" i="1"/>
  <c r="J244" i="1"/>
  <c r="J123" i="1"/>
  <c r="J106" i="1"/>
  <c r="K247" i="1"/>
  <c r="M70" i="1"/>
  <c r="J71" i="1"/>
  <c r="J150" i="1"/>
  <c r="J46" i="1"/>
  <c r="J277" i="1"/>
  <c r="J213" i="1"/>
  <c r="J149" i="1"/>
  <c r="J85" i="1"/>
  <c r="J21" i="1"/>
  <c r="J294" i="1"/>
  <c r="J188" i="1"/>
  <c r="J68" i="1"/>
  <c r="J247" i="1"/>
  <c r="J292" i="1"/>
  <c r="J299" i="1"/>
  <c r="J235" i="1"/>
  <c r="J171" i="1"/>
  <c r="J107" i="1"/>
  <c r="J43" i="1"/>
  <c r="J151" i="1"/>
  <c r="J110" i="1"/>
  <c r="J148" i="1"/>
  <c r="J250" i="1"/>
  <c r="J186" i="1"/>
  <c r="J42" i="1"/>
  <c r="J272" i="1"/>
  <c r="K301" i="1"/>
  <c r="K157" i="1"/>
  <c r="K202" i="1"/>
  <c r="K240" i="1"/>
  <c r="K119" i="1"/>
  <c r="L293" i="1"/>
  <c r="L17" i="1"/>
  <c r="L107" i="1"/>
  <c r="L176" i="1"/>
  <c r="M102" i="1"/>
  <c r="M164" i="1"/>
  <c r="M238" i="1"/>
  <c r="M193" i="1"/>
  <c r="M254" i="1"/>
  <c r="J127" i="1"/>
  <c r="J101" i="1"/>
  <c r="J132" i="1"/>
  <c r="J231" i="1"/>
  <c r="K132" i="1"/>
  <c r="L95" i="1"/>
  <c r="J6" i="1"/>
  <c r="J23" i="1"/>
  <c r="J142" i="1"/>
  <c r="J38" i="1"/>
  <c r="J269" i="1"/>
  <c r="J205" i="1"/>
  <c r="J141" i="1"/>
  <c r="J77" i="1"/>
  <c r="J13" i="1"/>
  <c r="J254" i="1"/>
  <c r="J164" i="1"/>
  <c r="J60" i="1"/>
  <c r="J191" i="1"/>
  <c r="J260" i="1"/>
  <c r="J291" i="1"/>
  <c r="J227" i="1"/>
  <c r="J163" i="1"/>
  <c r="J99" i="1"/>
  <c r="J35" i="1"/>
  <c r="J119" i="1"/>
  <c r="J300" i="1"/>
  <c r="J108" i="1"/>
  <c r="J242" i="1"/>
  <c r="J178" i="1"/>
  <c r="J103" i="1"/>
  <c r="J208" i="1"/>
  <c r="K61" i="1"/>
  <c r="K226" i="1"/>
  <c r="K257" i="1"/>
  <c r="K176" i="1"/>
  <c r="K55" i="1"/>
  <c r="L229" i="1"/>
  <c r="L260" i="1"/>
  <c r="L43" i="1"/>
  <c r="L112" i="1"/>
  <c r="M261" i="1"/>
  <c r="M100" i="1"/>
  <c r="M282" i="1"/>
  <c r="M129" i="1"/>
  <c r="M247" i="1"/>
  <c r="J229" i="1"/>
  <c r="J92" i="1"/>
  <c r="J59" i="1"/>
  <c r="J263" i="1"/>
  <c r="L284" i="1"/>
  <c r="M292" i="1"/>
  <c r="J271" i="1"/>
  <c r="J270" i="1"/>
  <c r="J118" i="1"/>
  <c r="J30" i="1"/>
  <c r="J261" i="1"/>
  <c r="J197" i="1"/>
  <c r="J133" i="1"/>
  <c r="J69" i="1"/>
  <c r="J295" i="1"/>
  <c r="J182" i="1"/>
  <c r="J140" i="1"/>
  <c r="J52" i="1"/>
  <c r="J135" i="1"/>
  <c r="J236" i="1"/>
  <c r="J283" i="1"/>
  <c r="J219" i="1"/>
  <c r="J155" i="1"/>
  <c r="J91" i="1"/>
  <c r="J27" i="1"/>
  <c r="J79" i="1"/>
  <c r="J276" i="1"/>
  <c r="J298" i="1"/>
  <c r="J234" i="1"/>
  <c r="J170" i="1"/>
  <c r="J249" i="1"/>
  <c r="J144" i="1"/>
  <c r="K124" i="1"/>
  <c r="K138" i="1"/>
  <c r="K193" i="1"/>
  <c r="K112" i="1"/>
  <c r="M6" i="1"/>
  <c r="L165" i="1"/>
  <c r="L196" i="1"/>
  <c r="L10" i="1"/>
  <c r="L48" i="1"/>
  <c r="M197" i="1"/>
  <c r="M36" i="1"/>
  <c r="M218" i="1"/>
  <c r="M65" i="1"/>
  <c r="M183" i="1"/>
  <c r="J37" i="1"/>
  <c r="J251" i="1"/>
  <c r="J238" i="1"/>
  <c r="K91" i="1"/>
  <c r="L235" i="1"/>
  <c r="J223" i="1"/>
  <c r="J246" i="1"/>
  <c r="J86" i="1"/>
  <c r="J22" i="1"/>
  <c r="J253" i="1"/>
  <c r="J189" i="1"/>
  <c r="J125" i="1"/>
  <c r="J61" i="1"/>
  <c r="J255" i="1"/>
  <c r="J102" i="1"/>
  <c r="J124" i="1"/>
  <c r="J44" i="1"/>
  <c r="J55" i="1"/>
  <c r="J212" i="1"/>
  <c r="J275" i="1"/>
  <c r="J211" i="1"/>
  <c r="J147" i="1"/>
  <c r="J83" i="1"/>
  <c r="J19" i="1"/>
  <c r="J63" i="1"/>
  <c r="J252" i="1"/>
  <c r="J290" i="1"/>
  <c r="J226" i="1"/>
  <c r="J162" i="1"/>
  <c r="J185" i="1"/>
  <c r="J80" i="1"/>
  <c r="K283" i="1"/>
  <c r="K74" i="1"/>
  <c r="K129" i="1"/>
  <c r="K48" i="1"/>
  <c r="L209" i="1"/>
  <c r="L101" i="1"/>
  <c r="L132" i="1"/>
  <c r="L82" i="1"/>
  <c r="L287" i="1"/>
  <c r="M133" i="1"/>
  <c r="M54" i="1"/>
  <c r="M154" i="1"/>
  <c r="M302" i="1"/>
  <c r="M119" i="1"/>
  <c r="J166" i="1"/>
  <c r="J95" i="1"/>
  <c r="J187" i="1"/>
  <c r="J202" i="1"/>
  <c r="L126" i="1"/>
  <c r="M123" i="1"/>
  <c r="J199" i="1"/>
  <c r="J222" i="1"/>
  <c r="J78" i="1"/>
  <c r="J14" i="1"/>
  <c r="J245" i="1"/>
  <c r="J181" i="1"/>
  <c r="J117" i="1"/>
  <c r="J53" i="1"/>
  <c r="J207" i="1"/>
  <c r="J284" i="1"/>
  <c r="J116" i="1"/>
  <c r="J36" i="1"/>
  <c r="J302" i="1"/>
  <c r="J180" i="1"/>
  <c r="J267" i="1"/>
  <c r="J203" i="1"/>
  <c r="J139" i="1"/>
  <c r="J75" i="1"/>
  <c r="J11" i="1"/>
  <c r="J15" i="1"/>
  <c r="J228" i="1"/>
  <c r="J282" i="1"/>
  <c r="J218" i="1"/>
  <c r="J154" i="1"/>
  <c r="J121" i="1"/>
  <c r="J16" i="1"/>
  <c r="K219" i="1"/>
  <c r="K10" i="1"/>
  <c r="K65" i="1"/>
  <c r="K166" i="1"/>
  <c r="L262" i="1"/>
  <c r="L37" i="1"/>
  <c r="L68" i="1"/>
  <c r="L274" i="1"/>
  <c r="L223" i="1"/>
  <c r="M69" i="1"/>
  <c r="M251" i="1"/>
  <c r="M90" i="1"/>
  <c r="M256" i="1"/>
  <c r="M55" i="1"/>
  <c r="J50" i="1"/>
  <c r="J175" i="1"/>
  <c r="J265" i="1"/>
  <c r="J193" i="1"/>
  <c r="J129" i="1"/>
  <c r="J65" i="1"/>
  <c r="J303" i="1"/>
  <c r="J94" i="1"/>
  <c r="J280" i="1"/>
  <c r="J216" i="1"/>
  <c r="J152" i="1"/>
  <c r="J88" i="1"/>
  <c r="J24" i="1"/>
  <c r="K110" i="1"/>
  <c r="K172" i="1"/>
  <c r="K278" i="1"/>
  <c r="K22" i="1"/>
  <c r="K77" i="1"/>
  <c r="K140" i="1"/>
  <c r="K291" i="1"/>
  <c r="K227" i="1"/>
  <c r="K163" i="1"/>
  <c r="K99" i="1"/>
  <c r="K35" i="1"/>
  <c r="K221" i="1"/>
  <c r="K242" i="1"/>
  <c r="K146" i="1"/>
  <c r="K82" i="1"/>
  <c r="K18" i="1"/>
  <c r="K86" i="1"/>
  <c r="K125" i="1"/>
  <c r="K188" i="1"/>
  <c r="K218" i="1"/>
  <c r="K265" i="1"/>
  <c r="K201" i="1"/>
  <c r="K137" i="1"/>
  <c r="K73" i="1"/>
  <c r="K9" i="1"/>
  <c r="K245" i="1"/>
  <c r="K282" i="1"/>
  <c r="K248" i="1"/>
  <c r="K184" i="1"/>
  <c r="K120" i="1"/>
  <c r="K56" i="1"/>
  <c r="K230" i="1"/>
  <c r="K292" i="1"/>
  <c r="K255" i="1"/>
  <c r="K191" i="1"/>
  <c r="K127" i="1"/>
  <c r="K63" i="1"/>
  <c r="L6" i="1"/>
  <c r="L257" i="1"/>
  <c r="L270" i="1"/>
  <c r="L198" i="1"/>
  <c r="L134" i="1"/>
  <c r="L70" i="1"/>
  <c r="L301" i="1"/>
  <c r="L237" i="1"/>
  <c r="L173" i="1"/>
  <c r="L109" i="1"/>
  <c r="L45" i="1"/>
  <c r="L162" i="1"/>
  <c r="L113" i="1"/>
  <c r="L241" i="1"/>
  <c r="L41" i="1"/>
  <c r="L268" i="1"/>
  <c r="L204" i="1"/>
  <c r="L140" i="1"/>
  <c r="L76" i="1"/>
  <c r="L12" i="1"/>
  <c r="L243" i="1"/>
  <c r="L179" i="1"/>
  <c r="L115" i="1"/>
  <c r="L51" i="1"/>
  <c r="L138" i="1"/>
  <c r="L106" i="1"/>
  <c r="L280" i="1"/>
  <c r="L249" i="1"/>
  <c r="L33" i="1"/>
  <c r="L248" i="1"/>
  <c r="L184" i="1"/>
  <c r="L120" i="1"/>
  <c r="L56" i="1"/>
  <c r="L295" i="1"/>
  <c r="L231" i="1"/>
  <c r="L167" i="1"/>
  <c r="L103" i="1"/>
  <c r="L39" i="1"/>
  <c r="M134" i="1"/>
  <c r="M269" i="1"/>
  <c r="M205" i="1"/>
  <c r="M141" i="1"/>
  <c r="M77" i="1"/>
  <c r="M13" i="1"/>
  <c r="M300" i="1"/>
  <c r="M236" i="1"/>
  <c r="M172" i="1"/>
  <c r="M108" i="1"/>
  <c r="M44" i="1"/>
  <c r="M94" i="1"/>
  <c r="M259" i="1"/>
  <c r="M195" i="1"/>
  <c r="M131" i="1"/>
  <c r="M67" i="1"/>
  <c r="M294" i="1"/>
  <c r="M290" i="1"/>
  <c r="M226" i="1"/>
  <c r="M162" i="1"/>
  <c r="M98" i="1"/>
  <c r="M34" i="1"/>
  <c r="M110" i="1"/>
  <c r="M265" i="1"/>
  <c r="M201" i="1"/>
  <c r="M137" i="1"/>
  <c r="M73" i="1"/>
  <c r="M9" i="1"/>
  <c r="M264" i="1"/>
  <c r="M200" i="1"/>
  <c r="M136" i="1"/>
  <c r="M72" i="1"/>
  <c r="M8" i="1"/>
  <c r="M255" i="1"/>
  <c r="M191" i="1"/>
  <c r="M127" i="1"/>
  <c r="M63" i="1"/>
  <c r="J98" i="1"/>
  <c r="J34" i="1"/>
  <c r="J39" i="1"/>
  <c r="J241" i="1"/>
  <c r="J177" i="1"/>
  <c r="J113" i="1"/>
  <c r="J49" i="1"/>
  <c r="J215" i="1"/>
  <c r="J289" i="1"/>
  <c r="J264" i="1"/>
  <c r="J200" i="1"/>
  <c r="J136" i="1"/>
  <c r="J72" i="1"/>
  <c r="J8" i="1"/>
  <c r="K253" i="1"/>
  <c r="K108" i="1"/>
  <c r="K206" i="1"/>
  <c r="K269" i="1"/>
  <c r="K13" i="1"/>
  <c r="K92" i="1"/>
  <c r="K275" i="1"/>
  <c r="K211" i="1"/>
  <c r="K147" i="1"/>
  <c r="K83" i="1"/>
  <c r="K19" i="1"/>
  <c r="K93" i="1"/>
  <c r="K210" i="1"/>
  <c r="K130" i="1"/>
  <c r="K66" i="1"/>
  <c r="K286" i="1"/>
  <c r="K14" i="1"/>
  <c r="K69" i="1"/>
  <c r="K100" i="1"/>
  <c r="K170" i="1"/>
  <c r="K249" i="1"/>
  <c r="K185" i="1"/>
  <c r="K121" i="1"/>
  <c r="K57" i="1"/>
  <c r="K262" i="1"/>
  <c r="K101" i="1"/>
  <c r="K296" i="1"/>
  <c r="K232" i="1"/>
  <c r="K168" i="1"/>
  <c r="K104" i="1"/>
  <c r="K40" i="1"/>
  <c r="K102" i="1"/>
  <c r="K303" i="1"/>
  <c r="K239" i="1"/>
  <c r="K175" i="1"/>
  <c r="K111" i="1"/>
  <c r="K47" i="1"/>
  <c r="L234" i="1"/>
  <c r="L169" i="1"/>
  <c r="L246" i="1"/>
  <c r="L182" i="1"/>
  <c r="L118" i="1"/>
  <c r="L54" i="1"/>
  <c r="L285" i="1"/>
  <c r="L221" i="1"/>
  <c r="L157" i="1"/>
  <c r="L93" i="1"/>
  <c r="L29" i="1"/>
  <c r="L90" i="1"/>
  <c r="L266" i="1"/>
  <c r="L193" i="1"/>
  <c r="L294" i="1"/>
  <c r="L252" i="1"/>
  <c r="L188" i="1"/>
  <c r="L124" i="1"/>
  <c r="L60" i="1"/>
  <c r="L291" i="1"/>
  <c r="L227" i="1"/>
  <c r="L163" i="1"/>
  <c r="L99" i="1"/>
  <c r="L35" i="1"/>
  <c r="L250" i="1"/>
  <c r="L58" i="1"/>
  <c r="L218" i="1"/>
  <c r="L185" i="1"/>
  <c r="L304" i="1"/>
  <c r="L232" i="1"/>
  <c r="L168" i="1"/>
  <c r="L104" i="1"/>
  <c r="L40" i="1"/>
  <c r="L279" i="1"/>
  <c r="L215" i="1"/>
  <c r="L151" i="1"/>
  <c r="L87" i="1"/>
  <c r="L23" i="1"/>
  <c r="M62" i="1"/>
  <c r="M253" i="1"/>
  <c r="M189" i="1"/>
  <c r="M125" i="1"/>
  <c r="M61" i="1"/>
  <c r="M230" i="1"/>
  <c r="M284" i="1"/>
  <c r="M220" i="1"/>
  <c r="M156" i="1"/>
  <c r="M92" i="1"/>
  <c r="M28" i="1"/>
  <c r="M46" i="1"/>
  <c r="M243" i="1"/>
  <c r="M179" i="1"/>
  <c r="M115" i="1"/>
  <c r="M51" i="1"/>
  <c r="M190" i="1"/>
  <c r="M274" i="1"/>
  <c r="M210" i="1"/>
  <c r="M146" i="1"/>
  <c r="M82" i="1"/>
  <c r="M18" i="1"/>
  <c r="M14" i="1"/>
  <c r="M249" i="1"/>
  <c r="M185" i="1"/>
  <c r="M121" i="1"/>
  <c r="M57" i="1"/>
  <c r="M246" i="1"/>
  <c r="M248" i="1"/>
  <c r="M184" i="1"/>
  <c r="M120" i="1"/>
  <c r="M56" i="1"/>
  <c r="M303" i="1"/>
  <c r="M239" i="1"/>
  <c r="M175" i="1"/>
  <c r="M111" i="1"/>
  <c r="M47" i="1"/>
  <c r="J26" i="1"/>
  <c r="J278" i="1"/>
  <c r="J233" i="1"/>
  <c r="J169" i="1"/>
  <c r="J105" i="1"/>
  <c r="J41" i="1"/>
  <c r="J167" i="1"/>
  <c r="J273" i="1"/>
  <c r="J256" i="1"/>
  <c r="J192" i="1"/>
  <c r="J128" i="1"/>
  <c r="J64" i="1"/>
  <c r="J7" i="1"/>
  <c r="K189" i="1"/>
  <c r="K68" i="1"/>
  <c r="K182" i="1"/>
  <c r="K229" i="1"/>
  <c r="K284" i="1"/>
  <c r="K76" i="1"/>
  <c r="K267" i="1"/>
  <c r="K203" i="1"/>
  <c r="K139" i="1"/>
  <c r="K75" i="1"/>
  <c r="K11" i="1"/>
  <c r="K53" i="1"/>
  <c r="K194" i="1"/>
  <c r="K122" i="1"/>
  <c r="K58" i="1"/>
  <c r="K254" i="1"/>
  <c r="K277" i="1"/>
  <c r="K21" i="1"/>
  <c r="K298" i="1"/>
  <c r="K305" i="1"/>
  <c r="K241" i="1"/>
  <c r="K177" i="1"/>
  <c r="K113" i="1"/>
  <c r="K49" i="1"/>
  <c r="K198" i="1"/>
  <c r="K29" i="1"/>
  <c r="K288" i="1"/>
  <c r="K224" i="1"/>
  <c r="K160" i="1"/>
  <c r="K96" i="1"/>
  <c r="K32" i="1"/>
  <c r="K46" i="1"/>
  <c r="K295" i="1"/>
  <c r="K231" i="1"/>
  <c r="K167" i="1"/>
  <c r="K103" i="1"/>
  <c r="K39" i="1"/>
  <c r="L186" i="1"/>
  <c r="L137" i="1"/>
  <c r="L238" i="1"/>
  <c r="L174" i="1"/>
  <c r="L110" i="1"/>
  <c r="L46" i="1"/>
  <c r="L277" i="1"/>
  <c r="L213" i="1"/>
  <c r="L149" i="1"/>
  <c r="L85" i="1"/>
  <c r="L21" i="1"/>
  <c r="L66" i="1"/>
  <c r="L210" i="1"/>
  <c r="L153" i="1"/>
  <c r="L278" i="1"/>
  <c r="L244" i="1"/>
  <c r="L180" i="1"/>
  <c r="L116" i="1"/>
  <c r="L52" i="1"/>
  <c r="L283" i="1"/>
  <c r="L219" i="1"/>
  <c r="L155" i="1"/>
  <c r="L91" i="1"/>
  <c r="L27" i="1"/>
  <c r="L74" i="1"/>
  <c r="L34" i="1"/>
  <c r="L178" i="1"/>
  <c r="L145" i="1"/>
  <c r="L296" i="1"/>
  <c r="L224" i="1"/>
  <c r="L160" i="1"/>
  <c r="L96" i="1"/>
  <c r="L32" i="1"/>
  <c r="L271" i="1"/>
  <c r="L207" i="1"/>
  <c r="L143" i="1"/>
  <c r="L79" i="1"/>
  <c r="L15" i="1"/>
  <c r="M38" i="1"/>
  <c r="M245" i="1"/>
  <c r="M181" i="1"/>
  <c r="M117" i="1"/>
  <c r="M53" i="1"/>
  <c r="M198" i="1"/>
  <c r="M276" i="1"/>
  <c r="M212" i="1"/>
  <c r="M148" i="1"/>
  <c r="M84" i="1"/>
  <c r="M20" i="1"/>
  <c r="M299" i="1"/>
  <c r="M235" i="1"/>
  <c r="M171" i="1"/>
  <c r="M107" i="1"/>
  <c r="M43" i="1"/>
  <c r="M166" i="1"/>
  <c r="M266" i="1"/>
  <c r="M202" i="1"/>
  <c r="M138" i="1"/>
  <c r="M74" i="1"/>
  <c r="M10" i="1"/>
  <c r="M305" i="1"/>
  <c r="M241" i="1"/>
  <c r="M177" i="1"/>
  <c r="M113" i="1"/>
  <c r="M49" i="1"/>
  <c r="M304" i="1"/>
  <c r="M240" i="1"/>
  <c r="M176" i="1"/>
  <c r="M112" i="1"/>
  <c r="M48" i="1"/>
  <c r="M295" i="1"/>
  <c r="M231" i="1"/>
  <c r="M167" i="1"/>
  <c r="M103" i="1"/>
  <c r="M39" i="1"/>
  <c r="J146" i="1"/>
  <c r="J82" i="1"/>
  <c r="J18" i="1"/>
  <c r="J214" i="1"/>
  <c r="J225" i="1"/>
  <c r="J161" i="1"/>
  <c r="J97" i="1"/>
  <c r="J33" i="1"/>
  <c r="J111" i="1"/>
  <c r="J257" i="1"/>
  <c r="J248" i="1"/>
  <c r="J184" i="1"/>
  <c r="J120" i="1"/>
  <c r="J56" i="1"/>
  <c r="K6" i="1"/>
  <c r="K109" i="1"/>
  <c r="K52" i="1"/>
  <c r="K150" i="1"/>
  <c r="K205" i="1"/>
  <c r="K260" i="1"/>
  <c r="K60" i="1"/>
  <c r="K259" i="1"/>
  <c r="K195" i="1"/>
  <c r="K131" i="1"/>
  <c r="K67" i="1"/>
  <c r="K238" i="1"/>
  <c r="K244" i="1"/>
  <c r="K186" i="1"/>
  <c r="K114" i="1"/>
  <c r="K50" i="1"/>
  <c r="K214" i="1"/>
  <c r="K237" i="1"/>
  <c r="K300" i="1"/>
  <c r="K274" i="1"/>
  <c r="K297" i="1"/>
  <c r="K233" i="1"/>
  <c r="K169" i="1"/>
  <c r="K105" i="1"/>
  <c r="K41" i="1"/>
  <c r="K134" i="1"/>
  <c r="K252" i="1"/>
  <c r="K280" i="1"/>
  <c r="K216" i="1"/>
  <c r="K152" i="1"/>
  <c r="K88" i="1"/>
  <c r="K24" i="1"/>
  <c r="K261" i="1"/>
  <c r="K287" i="1"/>
  <c r="K223" i="1"/>
  <c r="K159" i="1"/>
  <c r="K95" i="1"/>
  <c r="K31" i="1"/>
  <c r="L146" i="1"/>
  <c r="L105" i="1"/>
  <c r="L230" i="1"/>
  <c r="L166" i="1"/>
  <c r="L102" i="1"/>
  <c r="L38" i="1"/>
  <c r="L269" i="1"/>
  <c r="L205" i="1"/>
  <c r="L141" i="1"/>
  <c r="L77" i="1"/>
  <c r="L13" i="1"/>
  <c r="L26" i="1"/>
  <c r="L170" i="1"/>
  <c r="L129" i="1"/>
  <c r="L254" i="1"/>
  <c r="L236" i="1"/>
  <c r="L172" i="1"/>
  <c r="L108" i="1"/>
  <c r="L44" i="1"/>
  <c r="L275" i="1"/>
  <c r="L211" i="1"/>
  <c r="L147" i="1"/>
  <c r="L83" i="1"/>
  <c r="L19" i="1"/>
  <c r="L282" i="1"/>
  <c r="L265" i="1"/>
  <c r="L130" i="1"/>
  <c r="L121" i="1"/>
  <c r="L288" i="1"/>
  <c r="L216" i="1"/>
  <c r="L152" i="1"/>
  <c r="L88" i="1"/>
  <c r="L24" i="1"/>
  <c r="L263" i="1"/>
  <c r="L199" i="1"/>
  <c r="L135" i="1"/>
  <c r="L71" i="1"/>
  <c r="L7" i="1"/>
  <c r="M301" i="1"/>
  <c r="M237" i="1"/>
  <c r="M173" i="1"/>
  <c r="M109" i="1"/>
  <c r="M45" i="1"/>
  <c r="M158" i="1"/>
  <c r="M268" i="1"/>
  <c r="M204" i="1"/>
  <c r="M140" i="1"/>
  <c r="M76" i="1"/>
  <c r="M12" i="1"/>
  <c r="M291" i="1"/>
  <c r="M227" i="1"/>
  <c r="M163" i="1"/>
  <c r="M99" i="1"/>
  <c r="M35" i="1"/>
  <c r="M126" i="1"/>
  <c r="M258" i="1"/>
  <c r="M194" i="1"/>
  <c r="M130" i="1"/>
  <c r="M66" i="1"/>
  <c r="M278" i="1"/>
  <c r="M297" i="1"/>
  <c r="M233" i="1"/>
  <c r="M169" i="1"/>
  <c r="M105" i="1"/>
  <c r="M41" i="1"/>
  <c r="M296" i="1"/>
  <c r="M232" i="1"/>
  <c r="M168" i="1"/>
  <c r="M104" i="1"/>
  <c r="M40" i="1"/>
  <c r="M287" i="1"/>
  <c r="M223" i="1"/>
  <c r="M159" i="1"/>
  <c r="M95" i="1"/>
  <c r="M31" i="1"/>
  <c r="J138" i="1"/>
  <c r="J74" i="1"/>
  <c r="J10" i="1"/>
  <c r="J134" i="1"/>
  <c r="J217" i="1"/>
  <c r="J153" i="1"/>
  <c r="J89" i="1"/>
  <c r="J25" i="1"/>
  <c r="J31" i="1"/>
  <c r="J304" i="1"/>
  <c r="J240" i="1"/>
  <c r="J176" i="1"/>
  <c r="J112" i="1"/>
  <c r="J48" i="1"/>
  <c r="K270" i="1"/>
  <c r="K45" i="1"/>
  <c r="K36" i="1"/>
  <c r="K126" i="1"/>
  <c r="K181" i="1"/>
  <c r="K212" i="1"/>
  <c r="K44" i="1"/>
  <c r="K251" i="1"/>
  <c r="K187" i="1"/>
  <c r="K123" i="1"/>
  <c r="K59" i="1"/>
  <c r="K142" i="1"/>
  <c r="K116" i="1"/>
  <c r="K178" i="1"/>
  <c r="K106" i="1"/>
  <c r="K42" i="1"/>
  <c r="K190" i="1"/>
  <c r="K197" i="1"/>
  <c r="K268" i="1"/>
  <c r="K266" i="1"/>
  <c r="K289" i="1"/>
  <c r="K225" i="1"/>
  <c r="K161" i="1"/>
  <c r="K97" i="1"/>
  <c r="K33" i="1"/>
  <c r="K94" i="1"/>
  <c r="K196" i="1"/>
  <c r="K272" i="1"/>
  <c r="K208" i="1"/>
  <c r="K144" i="1"/>
  <c r="K80" i="1"/>
  <c r="K16" i="1"/>
  <c r="K213" i="1"/>
  <c r="K279" i="1"/>
  <c r="K215" i="1"/>
  <c r="K151" i="1"/>
  <c r="K87" i="1"/>
  <c r="K23" i="1"/>
  <c r="L98" i="1"/>
  <c r="L25" i="1"/>
  <c r="L222" i="1"/>
  <c r="L158" i="1"/>
  <c r="L94" i="1"/>
  <c r="L30" i="1"/>
  <c r="L261" i="1"/>
  <c r="L197" i="1"/>
  <c r="L133" i="1"/>
  <c r="L69" i="1"/>
  <c r="L290" i="1"/>
  <c r="L273" i="1"/>
  <c r="L114" i="1"/>
  <c r="L97" i="1"/>
  <c r="L300" i="1"/>
  <c r="L228" i="1"/>
  <c r="L164" i="1"/>
  <c r="L100" i="1"/>
  <c r="L36" i="1"/>
  <c r="L267" i="1"/>
  <c r="L203" i="1"/>
  <c r="L139" i="1"/>
  <c r="L75" i="1"/>
  <c r="L11" i="1"/>
  <c r="L258" i="1"/>
  <c r="L225" i="1"/>
  <c r="L18" i="1"/>
  <c r="L81" i="1"/>
  <c r="L272" i="1"/>
  <c r="L208" i="1"/>
  <c r="L144" i="1"/>
  <c r="L80" i="1"/>
  <c r="L16" i="1"/>
  <c r="L255" i="1"/>
  <c r="L191" i="1"/>
  <c r="L127" i="1"/>
  <c r="L63" i="1"/>
  <c r="M270" i="1"/>
  <c r="M293" i="1"/>
  <c r="M229" i="1"/>
  <c r="M165" i="1"/>
  <c r="M101" i="1"/>
  <c r="M37" i="1"/>
  <c r="M118" i="1"/>
  <c r="M260" i="1"/>
  <c r="M196" i="1"/>
  <c r="M132" i="1"/>
  <c r="M68" i="1"/>
  <c r="M262" i="1"/>
  <c r="M283" i="1"/>
  <c r="M219" i="1"/>
  <c r="M155" i="1"/>
  <c r="M91" i="1"/>
  <c r="M27" i="1"/>
  <c r="M78" i="1"/>
  <c r="M250" i="1"/>
  <c r="M186" i="1"/>
  <c r="M122" i="1"/>
  <c r="M58" i="1"/>
  <c r="M222" i="1"/>
  <c r="M289" i="1"/>
  <c r="M225" i="1"/>
  <c r="M161" i="1"/>
  <c r="M97" i="1"/>
  <c r="M33" i="1"/>
  <c r="M288" i="1"/>
  <c r="M224" i="1"/>
  <c r="M160" i="1"/>
  <c r="M96" i="1"/>
  <c r="M32" i="1"/>
  <c r="M279" i="1"/>
  <c r="M215" i="1"/>
  <c r="M151" i="1"/>
  <c r="M87" i="1"/>
  <c r="M23" i="1"/>
  <c r="J130" i="1"/>
  <c r="J66" i="1"/>
  <c r="J287" i="1"/>
  <c r="J297" i="1"/>
  <c r="J209" i="1"/>
  <c r="J145" i="1"/>
  <c r="J81" i="1"/>
  <c r="J17" i="1"/>
  <c r="J262" i="1"/>
  <c r="J296" i="1"/>
  <c r="J232" i="1"/>
  <c r="J168" i="1"/>
  <c r="J104" i="1"/>
  <c r="J40" i="1"/>
  <c r="K222" i="1"/>
  <c r="K276" i="1"/>
  <c r="K28" i="1"/>
  <c r="K78" i="1"/>
  <c r="K149" i="1"/>
  <c r="K180" i="1"/>
  <c r="K12" i="1"/>
  <c r="K243" i="1"/>
  <c r="K179" i="1"/>
  <c r="K115" i="1"/>
  <c r="K51" i="1"/>
  <c r="K30" i="1"/>
  <c r="K290" i="1"/>
  <c r="K162" i="1"/>
  <c r="K98" i="1"/>
  <c r="K34" i="1"/>
  <c r="K158" i="1"/>
  <c r="K173" i="1"/>
  <c r="K236" i="1"/>
  <c r="K250" i="1"/>
  <c r="K281" i="1"/>
  <c r="K217" i="1"/>
  <c r="K153" i="1"/>
  <c r="K89" i="1"/>
  <c r="K25" i="1"/>
  <c r="K54" i="1"/>
  <c r="K164" i="1"/>
  <c r="K264" i="1"/>
  <c r="K200" i="1"/>
  <c r="K136" i="1"/>
  <c r="K72" i="1"/>
  <c r="K8" i="1"/>
  <c r="K133" i="1"/>
  <c r="K271" i="1"/>
  <c r="K207" i="1"/>
  <c r="K143" i="1"/>
  <c r="K79" i="1"/>
  <c r="K15" i="1"/>
  <c r="L50" i="1"/>
  <c r="L302" i="1"/>
  <c r="L214" i="1"/>
  <c r="L150" i="1"/>
  <c r="L86" i="1"/>
  <c r="L22" i="1"/>
  <c r="L253" i="1"/>
  <c r="L189" i="1"/>
  <c r="L125" i="1"/>
  <c r="L61" i="1"/>
  <c r="L242" i="1"/>
  <c r="L217" i="1"/>
  <c r="L42" i="1"/>
  <c r="L73" i="1"/>
  <c r="L292" i="1"/>
  <c r="L220" i="1"/>
  <c r="L156" i="1"/>
  <c r="L92" i="1"/>
  <c r="L28" i="1"/>
  <c r="L259" i="1"/>
  <c r="L195" i="1"/>
  <c r="L131" i="1"/>
  <c r="L67" i="1"/>
  <c r="L298" i="1"/>
  <c r="L202" i="1"/>
  <c r="L177" i="1"/>
  <c r="L305" i="1"/>
  <c r="L65" i="1"/>
  <c r="L264" i="1"/>
  <c r="L200" i="1"/>
  <c r="L136" i="1"/>
  <c r="L72" i="1"/>
  <c r="L8" i="1"/>
  <c r="L247" i="1"/>
  <c r="L183" i="1"/>
  <c r="L119" i="1"/>
  <c r="L55" i="1"/>
  <c r="M214" i="1"/>
  <c r="M285" i="1"/>
  <c r="M221" i="1"/>
  <c r="M157" i="1"/>
  <c r="M93" i="1"/>
  <c r="M29" i="1"/>
  <c r="M86" i="1"/>
  <c r="M252" i="1"/>
  <c r="M188" i="1"/>
  <c r="M124" i="1"/>
  <c r="M60" i="1"/>
  <c r="M206" i="1"/>
  <c r="M275" i="1"/>
  <c r="M211" i="1"/>
  <c r="M147" i="1"/>
  <c r="M83" i="1"/>
  <c r="M19" i="1"/>
  <c r="M30" i="1"/>
  <c r="M242" i="1"/>
  <c r="M178" i="1"/>
  <c r="M114" i="1"/>
  <c r="M50" i="1"/>
  <c r="M182" i="1"/>
  <c r="M281" i="1"/>
  <c r="M217" i="1"/>
  <c r="M153" i="1"/>
  <c r="M89" i="1"/>
  <c r="M25" i="1"/>
  <c r="M280" i="1"/>
  <c r="M216" i="1"/>
  <c r="M152" i="1"/>
  <c r="M88" i="1"/>
  <c r="M24" i="1"/>
  <c r="M271" i="1"/>
  <c r="M207" i="1"/>
  <c r="M143" i="1"/>
  <c r="M79" i="1"/>
  <c r="M15" i="1"/>
  <c r="J122" i="1"/>
  <c r="J58" i="1"/>
  <c r="J239" i="1"/>
  <c r="J281" i="1"/>
  <c r="J201" i="1"/>
  <c r="J137" i="1"/>
  <c r="J73" i="1"/>
  <c r="J9" i="1"/>
  <c r="J206" i="1"/>
  <c r="J288" i="1"/>
  <c r="J224" i="1"/>
  <c r="J160" i="1"/>
  <c r="J96" i="1"/>
  <c r="J32" i="1"/>
  <c r="K174" i="1"/>
  <c r="K220" i="1"/>
  <c r="K20" i="1"/>
  <c r="K62" i="1"/>
  <c r="K117" i="1"/>
  <c r="K156" i="1"/>
  <c r="K299" i="1"/>
  <c r="K235" i="1"/>
  <c r="K171" i="1"/>
  <c r="K107" i="1"/>
  <c r="K43" i="1"/>
  <c r="K285" i="1"/>
  <c r="K258" i="1"/>
  <c r="K154" i="1"/>
  <c r="K90" i="1"/>
  <c r="K26" i="1"/>
  <c r="K118" i="1"/>
  <c r="K141" i="1"/>
  <c r="K204" i="1"/>
  <c r="K234" i="1"/>
  <c r="K273" i="1"/>
  <c r="K209" i="1"/>
  <c r="K145" i="1"/>
  <c r="K81" i="1"/>
  <c r="K17" i="1"/>
  <c r="K293" i="1"/>
  <c r="K84" i="1"/>
  <c r="K256" i="1"/>
  <c r="K192" i="1"/>
  <c r="K128" i="1"/>
  <c r="K64" i="1"/>
  <c r="K294" i="1"/>
  <c r="K37" i="1"/>
  <c r="K263" i="1"/>
  <c r="K199" i="1"/>
  <c r="K135" i="1"/>
  <c r="K71" i="1"/>
  <c r="K7" i="1"/>
  <c r="L297" i="1"/>
  <c r="L286" i="1"/>
  <c r="L206" i="1"/>
  <c r="L142" i="1"/>
  <c r="L78" i="1"/>
  <c r="L14" i="1"/>
  <c r="L245" i="1"/>
  <c r="L181" i="1"/>
  <c r="L117" i="1"/>
  <c r="L53" i="1"/>
  <c r="L194" i="1"/>
  <c r="L161" i="1"/>
  <c r="L281" i="1"/>
  <c r="L57" i="1"/>
  <c r="L276" i="1"/>
  <c r="L212" i="1"/>
  <c r="L148" i="1"/>
  <c r="L84" i="1"/>
  <c r="L20" i="1"/>
  <c r="L251" i="1"/>
  <c r="L187" i="1"/>
  <c r="L123" i="1"/>
  <c r="L59" i="1"/>
  <c r="L226" i="1"/>
  <c r="L154" i="1"/>
  <c r="L89" i="1"/>
  <c r="L289" i="1"/>
  <c r="L49" i="1"/>
  <c r="L256" i="1"/>
  <c r="L192" i="1"/>
  <c r="L128" i="1"/>
  <c r="L64" i="1"/>
  <c r="L303" i="1"/>
  <c r="L239" i="1"/>
  <c r="L175" i="1"/>
  <c r="L111" i="1"/>
  <c r="L47" i="1"/>
  <c r="M174" i="1"/>
  <c r="M277" i="1"/>
  <c r="M213" i="1"/>
  <c r="M149" i="1"/>
  <c r="M85" i="1"/>
  <c r="M21" i="1"/>
  <c r="M22" i="1"/>
  <c r="M244" i="1"/>
  <c r="M180" i="1"/>
  <c r="M116" i="1"/>
  <c r="M52" i="1"/>
  <c r="M142" i="1"/>
  <c r="M267" i="1"/>
  <c r="M203" i="1"/>
  <c r="M139" i="1"/>
  <c r="M75" i="1"/>
  <c r="M11" i="1"/>
  <c r="M298" i="1"/>
  <c r="M234" i="1"/>
  <c r="M170" i="1"/>
  <c r="M106" i="1"/>
  <c r="M42" i="1"/>
  <c r="M150" i="1"/>
  <c r="M273" i="1"/>
  <c r="M209" i="1"/>
  <c r="M145" i="1"/>
  <c r="M81" i="1"/>
  <c r="M17" i="1"/>
  <c r="M272" i="1"/>
  <c r="M208" i="1"/>
  <c r="M144" i="1"/>
  <c r="M80" i="1"/>
  <c r="M16" i="1"/>
  <c r="M263" i="1"/>
  <c r="M199" i="1"/>
  <c r="M135" i="1"/>
  <c r="M71" i="1"/>
  <c r="M7" i="1"/>
  <c r="M306" i="1" l="1"/>
  <c r="M309" i="1" s="1"/>
  <c r="L306" i="1"/>
  <c r="L309" i="1" s="1"/>
  <c r="J306" i="1"/>
  <c r="J309" i="1" s="1"/>
  <c r="K306" i="1"/>
  <c r="K309" i="1" s="1"/>
</calcChain>
</file>

<file path=xl/sharedStrings.xml><?xml version="1.0" encoding="utf-8"?>
<sst xmlns="http://schemas.openxmlformats.org/spreadsheetml/2006/main" count="622" uniqueCount="618">
  <si>
    <t>PE 2020</t>
    <phoneticPr fontId="1" type="noConversion"/>
  </si>
  <si>
    <t>PE 2021</t>
    <phoneticPr fontId="1" type="noConversion"/>
  </si>
  <si>
    <t>PE 2022</t>
    <phoneticPr fontId="1" type="noConversion"/>
  </si>
  <si>
    <t>权重/PE</t>
    <phoneticPr fontId="1" type="noConversion"/>
  </si>
  <si>
    <t>权重/PE 2020</t>
    <phoneticPr fontId="1" type="noConversion"/>
  </si>
  <si>
    <t>权重/PE 2021</t>
    <phoneticPr fontId="1" type="noConversion"/>
  </si>
  <si>
    <t>权重/PE 2022</t>
    <phoneticPr fontId="1" type="noConversion"/>
  </si>
  <si>
    <t>合计</t>
    <phoneticPr fontId="1" type="noConversion"/>
  </si>
  <si>
    <t>PE, TTM</t>
    <phoneticPr fontId="1" type="noConversion"/>
  </si>
  <si>
    <t>东财代码</t>
    <phoneticPr fontId="1" type="noConversion"/>
  </si>
  <si>
    <t>000300.SH</t>
    <phoneticPr fontId="1" type="noConversion"/>
  </si>
  <si>
    <t>截止日期</t>
    <phoneticPr fontId="1" type="noConversion"/>
  </si>
  <si>
    <t>日期</t>
    <phoneticPr fontId="1" type="noConversion"/>
  </si>
  <si>
    <t>成份代码</t>
    <phoneticPr fontId="1" type="noConversion"/>
  </si>
  <si>
    <t>成份名称</t>
    <phoneticPr fontId="1" type="noConversion"/>
  </si>
  <si>
    <t>指数权重</t>
    <phoneticPr fontId="1" type="noConversion"/>
  </si>
  <si>
    <t>指数贡献[点]</t>
    <phoneticPr fontId="1" type="noConversion"/>
  </si>
  <si>
    <t>000001.SZ</t>
    <phoneticPr fontId="1" type="noConversion"/>
  </si>
  <si>
    <t>平安银行</t>
    <phoneticPr fontId="1" type="noConversion"/>
  </si>
  <si>
    <t>000002.SZ</t>
    <phoneticPr fontId="1" type="noConversion"/>
  </si>
  <si>
    <t>万科A</t>
    <phoneticPr fontId="1" type="noConversion"/>
  </si>
  <si>
    <t>000063.SZ</t>
    <phoneticPr fontId="1" type="noConversion"/>
  </si>
  <si>
    <t>中兴通讯</t>
    <phoneticPr fontId="1" type="noConversion"/>
  </si>
  <si>
    <t>000066.SZ</t>
    <phoneticPr fontId="1" type="noConversion"/>
  </si>
  <si>
    <t>中国长城</t>
    <phoneticPr fontId="1" type="noConversion"/>
  </si>
  <si>
    <t>000069.SZ</t>
    <phoneticPr fontId="1" type="noConversion"/>
  </si>
  <si>
    <t>华侨城A</t>
    <phoneticPr fontId="1" type="noConversion"/>
  </si>
  <si>
    <t>000100.SZ</t>
    <phoneticPr fontId="1" type="noConversion"/>
  </si>
  <si>
    <t>TCL科技</t>
    <phoneticPr fontId="1" type="noConversion"/>
  </si>
  <si>
    <t>000157.SZ</t>
    <phoneticPr fontId="1" type="noConversion"/>
  </si>
  <si>
    <t>中联重科</t>
    <phoneticPr fontId="1" type="noConversion"/>
  </si>
  <si>
    <t>000166.SZ</t>
    <phoneticPr fontId="1" type="noConversion"/>
  </si>
  <si>
    <t>申万宏源</t>
    <phoneticPr fontId="1" type="noConversion"/>
  </si>
  <si>
    <t>000333.SZ</t>
    <phoneticPr fontId="1" type="noConversion"/>
  </si>
  <si>
    <t>美的集团</t>
    <phoneticPr fontId="1" type="noConversion"/>
  </si>
  <si>
    <t>000338.SZ</t>
    <phoneticPr fontId="1" type="noConversion"/>
  </si>
  <si>
    <t>潍柴动力</t>
    <phoneticPr fontId="1" type="noConversion"/>
  </si>
  <si>
    <t>000425.SZ</t>
    <phoneticPr fontId="1" type="noConversion"/>
  </si>
  <si>
    <t>徐工机械</t>
    <phoneticPr fontId="1" type="noConversion"/>
  </si>
  <si>
    <t>000538.SZ</t>
    <phoneticPr fontId="1" type="noConversion"/>
  </si>
  <si>
    <t>云南白药</t>
    <phoneticPr fontId="1" type="noConversion"/>
  </si>
  <si>
    <t>000568.SZ</t>
    <phoneticPr fontId="1" type="noConversion"/>
  </si>
  <si>
    <t>泸州老窖</t>
    <phoneticPr fontId="1" type="noConversion"/>
  </si>
  <si>
    <t>000596.SZ</t>
    <phoneticPr fontId="1" type="noConversion"/>
  </si>
  <si>
    <t>古井贡酒</t>
    <phoneticPr fontId="1" type="noConversion"/>
  </si>
  <si>
    <t>000625.SZ</t>
    <phoneticPr fontId="1" type="noConversion"/>
  </si>
  <si>
    <t>长安汽车</t>
    <phoneticPr fontId="1" type="noConversion"/>
  </si>
  <si>
    <t>000627.SZ</t>
    <phoneticPr fontId="1" type="noConversion"/>
  </si>
  <si>
    <t>天茂集团</t>
    <phoneticPr fontId="1" type="noConversion"/>
  </si>
  <si>
    <t>000651.SZ</t>
    <phoneticPr fontId="1" type="noConversion"/>
  </si>
  <si>
    <t>格力电器</t>
    <phoneticPr fontId="1" type="noConversion"/>
  </si>
  <si>
    <t>000656.SZ</t>
    <phoneticPr fontId="1" type="noConversion"/>
  </si>
  <si>
    <t>金科股份</t>
    <phoneticPr fontId="1" type="noConversion"/>
  </si>
  <si>
    <t>000661.SZ</t>
    <phoneticPr fontId="1" type="noConversion"/>
  </si>
  <si>
    <t>长春高新</t>
    <phoneticPr fontId="1" type="noConversion"/>
  </si>
  <si>
    <t>000671.SZ</t>
    <phoneticPr fontId="1" type="noConversion"/>
  </si>
  <si>
    <t>阳光城</t>
    <phoneticPr fontId="1" type="noConversion"/>
  </si>
  <si>
    <t>000703.SZ</t>
    <phoneticPr fontId="1" type="noConversion"/>
  </si>
  <si>
    <t>恒逸石化</t>
    <phoneticPr fontId="1" type="noConversion"/>
  </si>
  <si>
    <t>000708.SZ</t>
    <phoneticPr fontId="1" type="noConversion"/>
  </si>
  <si>
    <t>中信特钢</t>
    <phoneticPr fontId="1" type="noConversion"/>
  </si>
  <si>
    <t>000709.SZ</t>
    <phoneticPr fontId="1" type="noConversion"/>
  </si>
  <si>
    <t>河钢股份</t>
    <phoneticPr fontId="1" type="noConversion"/>
  </si>
  <si>
    <t>000723.SZ</t>
    <phoneticPr fontId="1" type="noConversion"/>
  </si>
  <si>
    <t>美锦能源</t>
    <phoneticPr fontId="1" type="noConversion"/>
  </si>
  <si>
    <t>000725.SZ</t>
    <phoneticPr fontId="1" type="noConversion"/>
  </si>
  <si>
    <t>京东方A</t>
    <phoneticPr fontId="1" type="noConversion"/>
  </si>
  <si>
    <t>000728.SZ</t>
    <phoneticPr fontId="1" type="noConversion"/>
  </si>
  <si>
    <t>国元证券</t>
    <phoneticPr fontId="1" type="noConversion"/>
  </si>
  <si>
    <t>000768.SZ</t>
    <phoneticPr fontId="1" type="noConversion"/>
  </si>
  <si>
    <t>中航飞机</t>
    <phoneticPr fontId="1" type="noConversion"/>
  </si>
  <si>
    <t>000776.SZ</t>
    <phoneticPr fontId="1" type="noConversion"/>
  </si>
  <si>
    <t>广发证券</t>
    <phoneticPr fontId="1" type="noConversion"/>
  </si>
  <si>
    <t>000783.SZ</t>
    <phoneticPr fontId="1" type="noConversion"/>
  </si>
  <si>
    <t>长江证券</t>
    <phoneticPr fontId="1" type="noConversion"/>
  </si>
  <si>
    <t>000786.SZ</t>
    <phoneticPr fontId="1" type="noConversion"/>
  </si>
  <si>
    <t>北新建材</t>
    <phoneticPr fontId="1" type="noConversion"/>
  </si>
  <si>
    <t>000858.SZ</t>
    <phoneticPr fontId="1" type="noConversion"/>
  </si>
  <si>
    <t>五粮液</t>
    <phoneticPr fontId="1" type="noConversion"/>
  </si>
  <si>
    <t>000860.SZ</t>
    <phoneticPr fontId="1" type="noConversion"/>
  </si>
  <si>
    <t>顺鑫农业</t>
    <phoneticPr fontId="1" type="noConversion"/>
  </si>
  <si>
    <t>000876.SZ</t>
    <phoneticPr fontId="1" type="noConversion"/>
  </si>
  <si>
    <t>新希望</t>
    <phoneticPr fontId="1" type="noConversion"/>
  </si>
  <si>
    <t>000895.SZ</t>
    <phoneticPr fontId="1" type="noConversion"/>
  </si>
  <si>
    <t>双汇发展</t>
    <phoneticPr fontId="1" type="noConversion"/>
  </si>
  <si>
    <t>000938.SZ</t>
    <phoneticPr fontId="1" type="noConversion"/>
  </si>
  <si>
    <t>紫光股份</t>
    <phoneticPr fontId="1" type="noConversion"/>
  </si>
  <si>
    <t>000961.SZ</t>
    <phoneticPr fontId="1" type="noConversion"/>
  </si>
  <si>
    <t>中南建设</t>
    <phoneticPr fontId="1" type="noConversion"/>
  </si>
  <si>
    <t>000963.SZ</t>
    <phoneticPr fontId="1" type="noConversion"/>
  </si>
  <si>
    <t>华东医药</t>
    <phoneticPr fontId="1" type="noConversion"/>
  </si>
  <si>
    <t>000977.SZ</t>
    <phoneticPr fontId="1" type="noConversion"/>
  </si>
  <si>
    <t>浪潮信息</t>
    <phoneticPr fontId="1" type="noConversion"/>
  </si>
  <si>
    <t>001979.SZ</t>
    <phoneticPr fontId="1" type="noConversion"/>
  </si>
  <si>
    <t>招商蛇口</t>
    <phoneticPr fontId="1" type="noConversion"/>
  </si>
  <si>
    <t>002001.SZ</t>
    <phoneticPr fontId="1" type="noConversion"/>
  </si>
  <si>
    <t>新和成</t>
    <phoneticPr fontId="1" type="noConversion"/>
  </si>
  <si>
    <t>002007.SZ</t>
    <phoneticPr fontId="1" type="noConversion"/>
  </si>
  <si>
    <t>华兰生物</t>
    <phoneticPr fontId="1" type="noConversion"/>
  </si>
  <si>
    <t>002008.SZ</t>
    <phoneticPr fontId="1" type="noConversion"/>
  </si>
  <si>
    <t>大族激光</t>
    <phoneticPr fontId="1" type="noConversion"/>
  </si>
  <si>
    <t>002024.SZ</t>
    <phoneticPr fontId="1" type="noConversion"/>
  </si>
  <si>
    <t>苏宁易购</t>
    <phoneticPr fontId="1" type="noConversion"/>
  </si>
  <si>
    <t>002027.SZ</t>
    <phoneticPr fontId="1" type="noConversion"/>
  </si>
  <si>
    <t>分众传媒</t>
    <phoneticPr fontId="1" type="noConversion"/>
  </si>
  <si>
    <t>002032.SZ</t>
    <phoneticPr fontId="1" type="noConversion"/>
  </si>
  <si>
    <t>苏泊尔</t>
    <phoneticPr fontId="1" type="noConversion"/>
  </si>
  <si>
    <t>002044.SZ</t>
    <phoneticPr fontId="1" type="noConversion"/>
  </si>
  <si>
    <t>美年健康</t>
    <phoneticPr fontId="1" type="noConversion"/>
  </si>
  <si>
    <t>002050.SZ</t>
    <phoneticPr fontId="1" type="noConversion"/>
  </si>
  <si>
    <t>三花智控</t>
    <phoneticPr fontId="1" type="noConversion"/>
  </si>
  <si>
    <t>002120.SZ</t>
    <phoneticPr fontId="1" type="noConversion"/>
  </si>
  <si>
    <t>韵达股份</t>
    <phoneticPr fontId="1" type="noConversion"/>
  </si>
  <si>
    <t>002129.SZ</t>
    <phoneticPr fontId="1" type="noConversion"/>
  </si>
  <si>
    <t>中环股份</t>
    <phoneticPr fontId="1" type="noConversion"/>
  </si>
  <si>
    <t>002142.SZ</t>
    <phoneticPr fontId="1" type="noConversion"/>
  </si>
  <si>
    <t>宁波银行</t>
    <phoneticPr fontId="1" type="noConversion"/>
  </si>
  <si>
    <t>002146.SZ</t>
    <phoneticPr fontId="1" type="noConversion"/>
  </si>
  <si>
    <t>荣盛发展</t>
    <phoneticPr fontId="1" type="noConversion"/>
  </si>
  <si>
    <t>002153.SZ</t>
    <phoneticPr fontId="1" type="noConversion"/>
  </si>
  <si>
    <t>石基信息</t>
    <phoneticPr fontId="1" type="noConversion"/>
  </si>
  <si>
    <t>002157.SZ</t>
    <phoneticPr fontId="1" type="noConversion"/>
  </si>
  <si>
    <t>正邦科技</t>
    <phoneticPr fontId="1" type="noConversion"/>
  </si>
  <si>
    <t>002179.SZ</t>
    <phoneticPr fontId="1" type="noConversion"/>
  </si>
  <si>
    <t>中航光电</t>
    <phoneticPr fontId="1" type="noConversion"/>
  </si>
  <si>
    <t>002202.SZ</t>
    <phoneticPr fontId="1" type="noConversion"/>
  </si>
  <si>
    <t>金风科技</t>
    <phoneticPr fontId="1" type="noConversion"/>
  </si>
  <si>
    <t>002230.SZ</t>
    <phoneticPr fontId="1" type="noConversion"/>
  </si>
  <si>
    <t>科大讯飞</t>
    <phoneticPr fontId="1" type="noConversion"/>
  </si>
  <si>
    <t>002236.SZ</t>
    <phoneticPr fontId="1" type="noConversion"/>
  </si>
  <si>
    <t>大华股份</t>
    <phoneticPr fontId="1" type="noConversion"/>
  </si>
  <si>
    <t>002241.SZ</t>
    <phoneticPr fontId="1" type="noConversion"/>
  </si>
  <si>
    <t>歌尔股份</t>
    <phoneticPr fontId="1" type="noConversion"/>
  </si>
  <si>
    <t>002252.SZ</t>
    <phoneticPr fontId="1" type="noConversion"/>
  </si>
  <si>
    <t>上海莱士</t>
    <phoneticPr fontId="1" type="noConversion"/>
  </si>
  <si>
    <t>002271.SZ</t>
    <phoneticPr fontId="1" type="noConversion"/>
  </si>
  <si>
    <t>东方雨虹</t>
    <phoneticPr fontId="1" type="noConversion"/>
  </si>
  <si>
    <t>002304.SZ</t>
    <phoneticPr fontId="1" type="noConversion"/>
  </si>
  <si>
    <t>洋河股份</t>
    <phoneticPr fontId="1" type="noConversion"/>
  </si>
  <si>
    <t>002311.SZ</t>
    <phoneticPr fontId="1" type="noConversion"/>
  </si>
  <si>
    <t>海大集团</t>
    <phoneticPr fontId="1" type="noConversion"/>
  </si>
  <si>
    <t>002352.SZ</t>
    <phoneticPr fontId="1" type="noConversion"/>
  </si>
  <si>
    <t>顺丰控股</t>
    <phoneticPr fontId="1" type="noConversion"/>
  </si>
  <si>
    <t>002371.SZ</t>
    <phoneticPr fontId="1" type="noConversion"/>
  </si>
  <si>
    <t>北方华创</t>
    <phoneticPr fontId="1" type="noConversion"/>
  </si>
  <si>
    <t>002410.SZ</t>
    <phoneticPr fontId="1" type="noConversion"/>
  </si>
  <si>
    <t>广联达</t>
    <phoneticPr fontId="1" type="noConversion"/>
  </si>
  <si>
    <t>002415.SZ</t>
    <phoneticPr fontId="1" type="noConversion"/>
  </si>
  <si>
    <t>海康威视</t>
    <phoneticPr fontId="1" type="noConversion"/>
  </si>
  <si>
    <t>002422.SZ</t>
    <phoneticPr fontId="1" type="noConversion"/>
  </si>
  <si>
    <t>科伦药业</t>
    <phoneticPr fontId="1" type="noConversion"/>
  </si>
  <si>
    <t>002456.SZ</t>
    <phoneticPr fontId="1" type="noConversion"/>
  </si>
  <si>
    <t>欧菲光</t>
    <phoneticPr fontId="1" type="noConversion"/>
  </si>
  <si>
    <t>002460.SZ</t>
    <phoneticPr fontId="1" type="noConversion"/>
  </si>
  <si>
    <t>赣锋锂业</t>
    <phoneticPr fontId="1" type="noConversion"/>
  </si>
  <si>
    <t>002463.SZ</t>
    <phoneticPr fontId="1" type="noConversion"/>
  </si>
  <si>
    <t>沪电股份</t>
    <phoneticPr fontId="1" type="noConversion"/>
  </si>
  <si>
    <t>002466.SZ</t>
    <phoneticPr fontId="1" type="noConversion"/>
  </si>
  <si>
    <t>天齐锂业</t>
    <phoneticPr fontId="1" type="noConversion"/>
  </si>
  <si>
    <t>002468.SZ</t>
    <phoneticPr fontId="1" type="noConversion"/>
  </si>
  <si>
    <t>申通快递</t>
    <phoneticPr fontId="1" type="noConversion"/>
  </si>
  <si>
    <t>002475.SZ</t>
    <phoneticPr fontId="1" type="noConversion"/>
  </si>
  <si>
    <t>立讯精密</t>
    <phoneticPr fontId="1" type="noConversion"/>
  </si>
  <si>
    <t>002493.SZ</t>
    <phoneticPr fontId="1" type="noConversion"/>
  </si>
  <si>
    <t>荣盛石化</t>
    <phoneticPr fontId="1" type="noConversion"/>
  </si>
  <si>
    <t>002508.SZ</t>
    <phoneticPr fontId="1" type="noConversion"/>
  </si>
  <si>
    <t>老板电器</t>
    <phoneticPr fontId="1" type="noConversion"/>
  </si>
  <si>
    <t>002555.SZ</t>
    <phoneticPr fontId="1" type="noConversion"/>
  </si>
  <si>
    <t>三七互娱</t>
    <phoneticPr fontId="1" type="noConversion"/>
  </si>
  <si>
    <t>002558.SZ</t>
    <phoneticPr fontId="1" type="noConversion"/>
  </si>
  <si>
    <t>巨人网络</t>
    <phoneticPr fontId="1" type="noConversion"/>
  </si>
  <si>
    <t>002594.SZ</t>
    <phoneticPr fontId="1" type="noConversion"/>
  </si>
  <si>
    <t>比亚迪</t>
    <phoneticPr fontId="1" type="noConversion"/>
  </si>
  <si>
    <t>002601.SZ</t>
    <phoneticPr fontId="1" type="noConversion"/>
  </si>
  <si>
    <t>龙蟒佰利</t>
    <phoneticPr fontId="1" type="noConversion"/>
  </si>
  <si>
    <t>002602.SZ</t>
    <phoneticPr fontId="1" type="noConversion"/>
  </si>
  <si>
    <t>世纪华通</t>
    <phoneticPr fontId="1" type="noConversion"/>
  </si>
  <si>
    <t>002607.SZ</t>
    <phoneticPr fontId="1" type="noConversion"/>
  </si>
  <si>
    <t>中公教育</t>
    <phoneticPr fontId="1" type="noConversion"/>
  </si>
  <si>
    <t>002624.SZ</t>
    <phoneticPr fontId="1" type="noConversion"/>
  </si>
  <si>
    <t>完美世界</t>
    <phoneticPr fontId="1" type="noConversion"/>
  </si>
  <si>
    <t>002673.SZ</t>
    <phoneticPr fontId="1" type="noConversion"/>
  </si>
  <si>
    <t>西部证券</t>
    <phoneticPr fontId="1" type="noConversion"/>
  </si>
  <si>
    <t>002714.SZ</t>
    <phoneticPr fontId="1" type="noConversion"/>
  </si>
  <si>
    <t>牧原股份</t>
    <phoneticPr fontId="1" type="noConversion"/>
  </si>
  <si>
    <t>002736.SZ</t>
    <phoneticPr fontId="1" type="noConversion"/>
  </si>
  <si>
    <t>国信证券</t>
    <phoneticPr fontId="1" type="noConversion"/>
  </si>
  <si>
    <t>002739.SZ</t>
    <phoneticPr fontId="1" type="noConversion"/>
  </si>
  <si>
    <t>万达电影</t>
    <phoneticPr fontId="1" type="noConversion"/>
  </si>
  <si>
    <t>002773.SZ</t>
    <phoneticPr fontId="1" type="noConversion"/>
  </si>
  <si>
    <t>康弘药业</t>
    <phoneticPr fontId="1" type="noConversion"/>
  </si>
  <si>
    <t>002841.SZ</t>
    <phoneticPr fontId="1" type="noConversion"/>
  </si>
  <si>
    <t>视源股份</t>
    <phoneticPr fontId="1" type="noConversion"/>
  </si>
  <si>
    <t>002916.SZ</t>
    <phoneticPr fontId="1" type="noConversion"/>
  </si>
  <si>
    <t>深南电路</t>
    <phoneticPr fontId="1" type="noConversion"/>
  </si>
  <si>
    <t>002938.SZ</t>
    <phoneticPr fontId="1" type="noConversion"/>
  </si>
  <si>
    <t>鹏鼎控股</t>
    <phoneticPr fontId="1" type="noConversion"/>
  </si>
  <si>
    <t>002939.SZ</t>
    <phoneticPr fontId="1" type="noConversion"/>
  </si>
  <si>
    <t>长城证券</t>
    <phoneticPr fontId="1" type="noConversion"/>
  </si>
  <si>
    <t>002945.SZ</t>
    <phoneticPr fontId="1" type="noConversion"/>
  </si>
  <si>
    <t>华林证券</t>
    <phoneticPr fontId="1" type="noConversion"/>
  </si>
  <si>
    <t>002958.SZ</t>
    <phoneticPr fontId="1" type="noConversion"/>
  </si>
  <si>
    <t>青农商行</t>
    <phoneticPr fontId="1" type="noConversion"/>
  </si>
  <si>
    <t>003816.SZ</t>
    <phoneticPr fontId="1" type="noConversion"/>
  </si>
  <si>
    <t>中国广核</t>
    <phoneticPr fontId="1" type="noConversion"/>
  </si>
  <si>
    <t>300003.SZ</t>
    <phoneticPr fontId="1" type="noConversion"/>
  </si>
  <si>
    <t>乐普医疗</t>
    <phoneticPr fontId="1" type="noConversion"/>
  </si>
  <si>
    <t>300014.SZ</t>
    <phoneticPr fontId="1" type="noConversion"/>
  </si>
  <si>
    <t>亿纬锂能</t>
    <phoneticPr fontId="1" type="noConversion"/>
  </si>
  <si>
    <t>300015.SZ</t>
    <phoneticPr fontId="1" type="noConversion"/>
  </si>
  <si>
    <t>爱尔眼科</t>
    <phoneticPr fontId="1" type="noConversion"/>
  </si>
  <si>
    <t>300033.SZ</t>
    <phoneticPr fontId="1" type="noConversion"/>
  </si>
  <si>
    <t>同花顺</t>
    <phoneticPr fontId="1" type="noConversion"/>
  </si>
  <si>
    <t>300059.SZ</t>
    <phoneticPr fontId="1" type="noConversion"/>
  </si>
  <si>
    <t>东方财富</t>
    <phoneticPr fontId="1" type="noConversion"/>
  </si>
  <si>
    <t>300122.SZ</t>
    <phoneticPr fontId="1" type="noConversion"/>
  </si>
  <si>
    <t>智飞生物</t>
    <phoneticPr fontId="1" type="noConversion"/>
  </si>
  <si>
    <t>300124.SZ</t>
    <phoneticPr fontId="1" type="noConversion"/>
  </si>
  <si>
    <t>汇川技术</t>
    <phoneticPr fontId="1" type="noConversion"/>
  </si>
  <si>
    <t>300136.SZ</t>
    <phoneticPr fontId="1" type="noConversion"/>
  </si>
  <si>
    <t>信维通信</t>
    <phoneticPr fontId="1" type="noConversion"/>
  </si>
  <si>
    <t>300142.SZ</t>
    <phoneticPr fontId="1" type="noConversion"/>
  </si>
  <si>
    <t>沃森生物</t>
    <phoneticPr fontId="1" type="noConversion"/>
  </si>
  <si>
    <t>300144.SZ</t>
    <phoneticPr fontId="1" type="noConversion"/>
  </si>
  <si>
    <t>宋城演艺</t>
    <phoneticPr fontId="1" type="noConversion"/>
  </si>
  <si>
    <t>300347.SZ</t>
    <phoneticPr fontId="1" type="noConversion"/>
  </si>
  <si>
    <t>泰格医药</t>
    <phoneticPr fontId="1" type="noConversion"/>
  </si>
  <si>
    <t>300408.SZ</t>
    <phoneticPr fontId="1" type="noConversion"/>
  </si>
  <si>
    <t>三环集团</t>
    <phoneticPr fontId="1" type="noConversion"/>
  </si>
  <si>
    <t>300413.SZ</t>
    <phoneticPr fontId="1" type="noConversion"/>
  </si>
  <si>
    <t>芒果超媒</t>
    <phoneticPr fontId="1" type="noConversion"/>
  </si>
  <si>
    <t>300433.SZ</t>
    <phoneticPr fontId="1" type="noConversion"/>
  </si>
  <si>
    <t>蓝思科技</t>
    <phoneticPr fontId="1" type="noConversion"/>
  </si>
  <si>
    <t>300498.SZ</t>
    <phoneticPr fontId="1" type="noConversion"/>
  </si>
  <si>
    <t>温氏股份</t>
    <phoneticPr fontId="1" type="noConversion"/>
  </si>
  <si>
    <t>300601.SZ</t>
    <phoneticPr fontId="1" type="noConversion"/>
  </si>
  <si>
    <t>康泰生物</t>
    <phoneticPr fontId="1" type="noConversion"/>
  </si>
  <si>
    <t>300628.SZ</t>
    <phoneticPr fontId="1" type="noConversion"/>
  </si>
  <si>
    <t>亿联网络</t>
    <phoneticPr fontId="1" type="noConversion"/>
  </si>
  <si>
    <t>600000.SH</t>
    <phoneticPr fontId="1" type="noConversion"/>
  </si>
  <si>
    <t>浦发银行</t>
    <phoneticPr fontId="1" type="noConversion"/>
  </si>
  <si>
    <t>600004.SH</t>
    <phoneticPr fontId="1" type="noConversion"/>
  </si>
  <si>
    <t>白云机场</t>
    <phoneticPr fontId="1" type="noConversion"/>
  </si>
  <si>
    <t>600009.SH</t>
    <phoneticPr fontId="1" type="noConversion"/>
  </si>
  <si>
    <t>上海机场</t>
    <phoneticPr fontId="1" type="noConversion"/>
  </si>
  <si>
    <t>600010.SH</t>
    <phoneticPr fontId="1" type="noConversion"/>
  </si>
  <si>
    <t>包钢股份</t>
    <phoneticPr fontId="1" type="noConversion"/>
  </si>
  <si>
    <t>600011.SH</t>
    <phoneticPr fontId="1" type="noConversion"/>
  </si>
  <si>
    <t>华能国际</t>
    <phoneticPr fontId="1" type="noConversion"/>
  </si>
  <si>
    <t>600015.SH</t>
    <phoneticPr fontId="1" type="noConversion"/>
  </si>
  <si>
    <t>华夏银行</t>
    <phoneticPr fontId="1" type="noConversion"/>
  </si>
  <si>
    <t>600016.SH</t>
    <phoneticPr fontId="1" type="noConversion"/>
  </si>
  <si>
    <t>民生银行</t>
    <phoneticPr fontId="1" type="noConversion"/>
  </si>
  <si>
    <t>600018.SH</t>
    <phoneticPr fontId="1" type="noConversion"/>
  </si>
  <si>
    <t>上港集团</t>
    <phoneticPr fontId="1" type="noConversion"/>
  </si>
  <si>
    <t>600019.SH</t>
    <phoneticPr fontId="1" type="noConversion"/>
  </si>
  <si>
    <t>宝钢股份</t>
    <phoneticPr fontId="1" type="noConversion"/>
  </si>
  <si>
    <t>600025.SH</t>
    <phoneticPr fontId="1" type="noConversion"/>
  </si>
  <si>
    <t>华能水电</t>
    <phoneticPr fontId="1" type="noConversion"/>
  </si>
  <si>
    <t>600027.SH</t>
    <phoneticPr fontId="1" type="noConversion"/>
  </si>
  <si>
    <t>华电国际</t>
    <phoneticPr fontId="1" type="noConversion"/>
  </si>
  <si>
    <t>600028.SH</t>
    <phoneticPr fontId="1" type="noConversion"/>
  </si>
  <si>
    <t>中国石化</t>
    <phoneticPr fontId="1" type="noConversion"/>
  </si>
  <si>
    <t>600029.SH</t>
    <phoneticPr fontId="1" type="noConversion"/>
  </si>
  <si>
    <t>南方航空</t>
    <phoneticPr fontId="1" type="noConversion"/>
  </si>
  <si>
    <t>600030.SH</t>
    <phoneticPr fontId="1" type="noConversion"/>
  </si>
  <si>
    <t>中信证券</t>
    <phoneticPr fontId="1" type="noConversion"/>
  </si>
  <si>
    <t>600031.SH</t>
    <phoneticPr fontId="1" type="noConversion"/>
  </si>
  <si>
    <t>三一重工</t>
    <phoneticPr fontId="1" type="noConversion"/>
  </si>
  <si>
    <t>600036.SH</t>
    <phoneticPr fontId="1" type="noConversion"/>
  </si>
  <si>
    <t>招商银行</t>
    <phoneticPr fontId="1" type="noConversion"/>
  </si>
  <si>
    <t>600038.SH</t>
    <phoneticPr fontId="1" type="noConversion"/>
  </si>
  <si>
    <t>中直股份</t>
    <phoneticPr fontId="1" type="noConversion"/>
  </si>
  <si>
    <t>600048.SH</t>
    <phoneticPr fontId="1" type="noConversion"/>
  </si>
  <si>
    <t>保利地产</t>
    <phoneticPr fontId="1" type="noConversion"/>
  </si>
  <si>
    <t>600050.SH</t>
    <phoneticPr fontId="1" type="noConversion"/>
  </si>
  <si>
    <t>中国联通</t>
    <phoneticPr fontId="1" type="noConversion"/>
  </si>
  <si>
    <t>600061.SH</t>
    <phoneticPr fontId="1" type="noConversion"/>
  </si>
  <si>
    <t>国投资本</t>
    <phoneticPr fontId="1" type="noConversion"/>
  </si>
  <si>
    <t>600066.SH</t>
    <phoneticPr fontId="1" type="noConversion"/>
  </si>
  <si>
    <t>宇通客车</t>
    <phoneticPr fontId="1" type="noConversion"/>
  </si>
  <si>
    <t>600068.SH</t>
    <phoneticPr fontId="1" type="noConversion"/>
  </si>
  <si>
    <t>葛洲坝</t>
    <phoneticPr fontId="1" type="noConversion"/>
  </si>
  <si>
    <t>600085.SH</t>
    <phoneticPr fontId="1" type="noConversion"/>
  </si>
  <si>
    <t>同仁堂</t>
    <phoneticPr fontId="1" type="noConversion"/>
  </si>
  <si>
    <t>600089.SH</t>
    <phoneticPr fontId="1" type="noConversion"/>
  </si>
  <si>
    <t>特变电工</t>
    <phoneticPr fontId="1" type="noConversion"/>
  </si>
  <si>
    <t>600104.SH</t>
    <phoneticPr fontId="1" type="noConversion"/>
  </si>
  <si>
    <t>上汽集团</t>
    <phoneticPr fontId="1" type="noConversion"/>
  </si>
  <si>
    <t>600109.SH</t>
    <phoneticPr fontId="1" type="noConversion"/>
  </si>
  <si>
    <t>国金证券</t>
    <phoneticPr fontId="1" type="noConversion"/>
  </si>
  <si>
    <t>600111.SH</t>
    <phoneticPr fontId="1" type="noConversion"/>
  </si>
  <si>
    <t>北方稀土</t>
    <phoneticPr fontId="1" type="noConversion"/>
  </si>
  <si>
    <t>600115.SH</t>
    <phoneticPr fontId="1" type="noConversion"/>
  </si>
  <si>
    <t>东方航空</t>
    <phoneticPr fontId="1" type="noConversion"/>
  </si>
  <si>
    <t>600118.SH</t>
    <phoneticPr fontId="1" type="noConversion"/>
  </si>
  <si>
    <t>中国卫星</t>
    <phoneticPr fontId="1" type="noConversion"/>
  </si>
  <si>
    <t>600170.SH</t>
    <phoneticPr fontId="1" type="noConversion"/>
  </si>
  <si>
    <t>上海建工</t>
    <phoneticPr fontId="1" type="noConversion"/>
  </si>
  <si>
    <t>600176.SH</t>
    <phoneticPr fontId="1" type="noConversion"/>
  </si>
  <si>
    <t>中国巨石</t>
    <phoneticPr fontId="1" type="noConversion"/>
  </si>
  <si>
    <t>600177.SH</t>
    <phoneticPr fontId="1" type="noConversion"/>
  </si>
  <si>
    <t>雅戈尔</t>
    <phoneticPr fontId="1" type="noConversion"/>
  </si>
  <si>
    <t>600183.SH</t>
    <phoneticPr fontId="1" type="noConversion"/>
  </si>
  <si>
    <t>生益科技</t>
    <phoneticPr fontId="1" type="noConversion"/>
  </si>
  <si>
    <t>600188.SH</t>
    <phoneticPr fontId="1" type="noConversion"/>
  </si>
  <si>
    <t>兖州煤业</t>
    <phoneticPr fontId="1" type="noConversion"/>
  </si>
  <si>
    <t>600196.SH</t>
    <phoneticPr fontId="1" type="noConversion"/>
  </si>
  <si>
    <t>复星医药</t>
    <phoneticPr fontId="1" type="noConversion"/>
  </si>
  <si>
    <t>600208.SH</t>
    <phoneticPr fontId="1" type="noConversion"/>
  </si>
  <si>
    <t>新湖中宝</t>
    <phoneticPr fontId="1" type="noConversion"/>
  </si>
  <si>
    <t>600219.SH</t>
    <phoneticPr fontId="1" type="noConversion"/>
  </si>
  <si>
    <t>南山铝业</t>
    <phoneticPr fontId="1" type="noConversion"/>
  </si>
  <si>
    <t>600221.SH</t>
    <phoneticPr fontId="1" type="noConversion"/>
  </si>
  <si>
    <t>海航控股</t>
    <phoneticPr fontId="1" type="noConversion"/>
  </si>
  <si>
    <t>600233.SH</t>
    <phoneticPr fontId="1" type="noConversion"/>
  </si>
  <si>
    <t>圆通速递</t>
    <phoneticPr fontId="1" type="noConversion"/>
  </si>
  <si>
    <t>600271.SH</t>
    <phoneticPr fontId="1" type="noConversion"/>
  </si>
  <si>
    <t>航天信息</t>
    <phoneticPr fontId="1" type="noConversion"/>
  </si>
  <si>
    <t>600276.SH</t>
    <phoneticPr fontId="1" type="noConversion"/>
  </si>
  <si>
    <t>恒瑞医药</t>
    <phoneticPr fontId="1" type="noConversion"/>
  </si>
  <si>
    <t>600297.SH</t>
    <phoneticPr fontId="1" type="noConversion"/>
  </si>
  <si>
    <t>广汇汽车</t>
    <phoneticPr fontId="1" type="noConversion"/>
  </si>
  <si>
    <t>600299.SH</t>
    <phoneticPr fontId="1" type="noConversion"/>
  </si>
  <si>
    <t>安迪苏</t>
    <phoneticPr fontId="1" type="noConversion"/>
  </si>
  <si>
    <t>600309.SH</t>
    <phoneticPr fontId="1" type="noConversion"/>
  </si>
  <si>
    <t>万华化学</t>
    <phoneticPr fontId="1" type="noConversion"/>
  </si>
  <si>
    <t>600332.SH</t>
    <phoneticPr fontId="1" type="noConversion"/>
  </si>
  <si>
    <t>白云山</t>
    <phoneticPr fontId="1" type="noConversion"/>
  </si>
  <si>
    <t>600340.SH</t>
    <phoneticPr fontId="1" type="noConversion"/>
  </si>
  <si>
    <t>华夏幸福</t>
    <phoneticPr fontId="1" type="noConversion"/>
  </si>
  <si>
    <t>600346.SH</t>
    <phoneticPr fontId="1" type="noConversion"/>
  </si>
  <si>
    <t>恒力石化</t>
    <phoneticPr fontId="1" type="noConversion"/>
  </si>
  <si>
    <t>600352.SH</t>
    <phoneticPr fontId="1" type="noConversion"/>
  </si>
  <si>
    <t>浙江龙盛</t>
    <phoneticPr fontId="1" type="noConversion"/>
  </si>
  <si>
    <t>600362.SH</t>
    <phoneticPr fontId="1" type="noConversion"/>
  </si>
  <si>
    <t>江西铜业</t>
    <phoneticPr fontId="1" type="noConversion"/>
  </si>
  <si>
    <t>600369.SH</t>
    <phoneticPr fontId="1" type="noConversion"/>
  </si>
  <si>
    <t>西南证券</t>
    <phoneticPr fontId="1" type="noConversion"/>
  </si>
  <si>
    <t>600372.SH</t>
    <phoneticPr fontId="1" type="noConversion"/>
  </si>
  <si>
    <t>中航电子</t>
    <phoneticPr fontId="1" type="noConversion"/>
  </si>
  <si>
    <t>600383.SH</t>
    <phoneticPr fontId="1" type="noConversion"/>
  </si>
  <si>
    <t>金地集团</t>
    <phoneticPr fontId="1" type="noConversion"/>
  </si>
  <si>
    <t>600390.SH</t>
    <phoneticPr fontId="1" type="noConversion"/>
  </si>
  <si>
    <t>五矿资本</t>
    <phoneticPr fontId="1" type="noConversion"/>
  </si>
  <si>
    <t>600398.SH</t>
    <phoneticPr fontId="1" type="noConversion"/>
  </si>
  <si>
    <t>海澜之家</t>
    <phoneticPr fontId="1" type="noConversion"/>
  </si>
  <si>
    <t>600406.SH</t>
    <phoneticPr fontId="1" type="noConversion"/>
  </si>
  <si>
    <t>国电南瑞</t>
    <phoneticPr fontId="1" type="noConversion"/>
  </si>
  <si>
    <t>600436.SH</t>
    <phoneticPr fontId="1" type="noConversion"/>
  </si>
  <si>
    <t>片仔癀</t>
    <phoneticPr fontId="1" type="noConversion"/>
  </si>
  <si>
    <t>600438.SH</t>
    <phoneticPr fontId="1" type="noConversion"/>
  </si>
  <si>
    <t>通威股份</t>
    <phoneticPr fontId="1" type="noConversion"/>
  </si>
  <si>
    <t>600482.SH</t>
    <phoneticPr fontId="1" type="noConversion"/>
  </si>
  <si>
    <t>中国动力</t>
    <phoneticPr fontId="1" type="noConversion"/>
  </si>
  <si>
    <t>600487.SH</t>
    <phoneticPr fontId="1" type="noConversion"/>
  </si>
  <si>
    <t>亨通光电</t>
    <phoneticPr fontId="1" type="noConversion"/>
  </si>
  <si>
    <t>600489.SH</t>
    <phoneticPr fontId="1" type="noConversion"/>
  </si>
  <si>
    <t>中金黄金</t>
    <phoneticPr fontId="1" type="noConversion"/>
  </si>
  <si>
    <t>600498.SH</t>
    <phoneticPr fontId="1" type="noConversion"/>
  </si>
  <si>
    <t>烽火通信</t>
    <phoneticPr fontId="1" type="noConversion"/>
  </si>
  <si>
    <t>600516.SH</t>
    <phoneticPr fontId="1" type="noConversion"/>
  </si>
  <si>
    <t>方大炭素</t>
    <phoneticPr fontId="1" type="noConversion"/>
  </si>
  <si>
    <t>600519.SH</t>
    <phoneticPr fontId="1" type="noConversion"/>
  </si>
  <si>
    <t>贵州茅台</t>
    <phoneticPr fontId="1" type="noConversion"/>
  </si>
  <si>
    <t>600522.SH</t>
    <phoneticPr fontId="1" type="noConversion"/>
  </si>
  <si>
    <t>中天科技</t>
    <phoneticPr fontId="1" type="noConversion"/>
  </si>
  <si>
    <t>600547.SH</t>
    <phoneticPr fontId="1" type="noConversion"/>
  </si>
  <si>
    <t>山东黄金</t>
    <phoneticPr fontId="1" type="noConversion"/>
  </si>
  <si>
    <t>600570.SH</t>
    <phoneticPr fontId="1" type="noConversion"/>
  </si>
  <si>
    <t>恒生电子</t>
    <phoneticPr fontId="1" type="noConversion"/>
  </si>
  <si>
    <t>600583.SH</t>
    <phoneticPr fontId="1" type="noConversion"/>
  </si>
  <si>
    <t>海油工程</t>
    <phoneticPr fontId="1" type="noConversion"/>
  </si>
  <si>
    <t>600585.SH</t>
    <phoneticPr fontId="1" type="noConversion"/>
  </si>
  <si>
    <t>海螺水泥</t>
    <phoneticPr fontId="1" type="noConversion"/>
  </si>
  <si>
    <t>600588.SH</t>
    <phoneticPr fontId="1" type="noConversion"/>
  </si>
  <si>
    <t>用友网络</t>
    <phoneticPr fontId="1" type="noConversion"/>
  </si>
  <si>
    <t>600606.SH</t>
    <phoneticPr fontId="1" type="noConversion"/>
  </si>
  <si>
    <t>绿地控股</t>
    <phoneticPr fontId="1" type="noConversion"/>
  </si>
  <si>
    <t>600637.SH</t>
    <phoneticPr fontId="1" type="noConversion"/>
  </si>
  <si>
    <t>东方明珠</t>
    <phoneticPr fontId="1" type="noConversion"/>
  </si>
  <si>
    <t>600655.SH</t>
    <phoneticPr fontId="1" type="noConversion"/>
  </si>
  <si>
    <t>豫园股份</t>
    <phoneticPr fontId="1" type="noConversion"/>
  </si>
  <si>
    <t>600660.SH</t>
    <phoneticPr fontId="1" type="noConversion"/>
  </si>
  <si>
    <t>福耀玻璃</t>
    <phoneticPr fontId="1" type="noConversion"/>
  </si>
  <si>
    <t>600674.SH</t>
    <phoneticPr fontId="1" type="noConversion"/>
  </si>
  <si>
    <t>川投能源</t>
    <phoneticPr fontId="1" type="noConversion"/>
  </si>
  <si>
    <t>600690.SH</t>
    <phoneticPr fontId="1" type="noConversion"/>
  </si>
  <si>
    <t>海尔智家</t>
    <phoneticPr fontId="1" type="noConversion"/>
  </si>
  <si>
    <t>600703.SH</t>
    <phoneticPr fontId="1" type="noConversion"/>
  </si>
  <si>
    <t>三安光电</t>
    <phoneticPr fontId="1" type="noConversion"/>
  </si>
  <si>
    <t>600705.SH</t>
    <phoneticPr fontId="1" type="noConversion"/>
  </si>
  <si>
    <t>中航资本</t>
    <phoneticPr fontId="1" type="noConversion"/>
  </si>
  <si>
    <t>600741.SH</t>
    <phoneticPr fontId="1" type="noConversion"/>
  </si>
  <si>
    <t>华域汽车</t>
    <phoneticPr fontId="1" type="noConversion"/>
  </si>
  <si>
    <t>600745.SH</t>
    <phoneticPr fontId="1" type="noConversion"/>
  </si>
  <si>
    <t>闻泰科技</t>
    <phoneticPr fontId="1" type="noConversion"/>
  </si>
  <si>
    <t>600760.SH</t>
    <phoneticPr fontId="1" type="noConversion"/>
  </si>
  <si>
    <t>中航沈飞</t>
    <phoneticPr fontId="1" type="noConversion"/>
  </si>
  <si>
    <t>600795.SH</t>
    <phoneticPr fontId="1" type="noConversion"/>
  </si>
  <si>
    <t>国电电力</t>
    <phoneticPr fontId="1" type="noConversion"/>
  </si>
  <si>
    <t>600809.SH</t>
    <phoneticPr fontId="1" type="noConversion"/>
  </si>
  <si>
    <t>山西汾酒</t>
    <phoneticPr fontId="1" type="noConversion"/>
  </si>
  <si>
    <t>600837.SH</t>
    <phoneticPr fontId="1" type="noConversion"/>
  </si>
  <si>
    <t>海通证券</t>
    <phoneticPr fontId="1" type="noConversion"/>
  </si>
  <si>
    <t>600848.SH</t>
    <phoneticPr fontId="1" type="noConversion"/>
  </si>
  <si>
    <t>上海临港</t>
    <phoneticPr fontId="1" type="noConversion"/>
  </si>
  <si>
    <t>600867.SH</t>
    <phoneticPr fontId="1" type="noConversion"/>
  </si>
  <si>
    <t>通化东宝</t>
    <phoneticPr fontId="1" type="noConversion"/>
  </si>
  <si>
    <t>600886.SH</t>
    <phoneticPr fontId="1" type="noConversion"/>
  </si>
  <si>
    <t>国投电力</t>
    <phoneticPr fontId="1" type="noConversion"/>
  </si>
  <si>
    <t>600887.SH</t>
    <phoneticPr fontId="1" type="noConversion"/>
  </si>
  <si>
    <t>伊利股份</t>
    <phoneticPr fontId="1" type="noConversion"/>
  </si>
  <si>
    <t>600893.SH</t>
    <phoneticPr fontId="1" type="noConversion"/>
  </si>
  <si>
    <t>航发动力</t>
    <phoneticPr fontId="1" type="noConversion"/>
  </si>
  <si>
    <t>600900.SH</t>
    <phoneticPr fontId="1" type="noConversion"/>
  </si>
  <si>
    <t>长江电力</t>
    <phoneticPr fontId="1" type="noConversion"/>
  </si>
  <si>
    <t>600919.SH</t>
    <phoneticPr fontId="1" type="noConversion"/>
  </si>
  <si>
    <t>江苏银行</t>
    <phoneticPr fontId="1" type="noConversion"/>
  </si>
  <si>
    <t>600926.SH</t>
    <phoneticPr fontId="1" type="noConversion"/>
  </si>
  <si>
    <t>杭州银行</t>
    <phoneticPr fontId="1" type="noConversion"/>
  </si>
  <si>
    <t>600928.SH</t>
    <phoneticPr fontId="1" type="noConversion"/>
  </si>
  <si>
    <t>西安银行</t>
    <phoneticPr fontId="1" type="noConversion"/>
  </si>
  <si>
    <t>600958.SH</t>
    <phoneticPr fontId="1" type="noConversion"/>
  </si>
  <si>
    <t>东方证券</t>
    <phoneticPr fontId="1" type="noConversion"/>
  </si>
  <si>
    <t>600968.SH</t>
    <phoneticPr fontId="1" type="noConversion"/>
  </si>
  <si>
    <t>海油发展</t>
    <phoneticPr fontId="1" type="noConversion"/>
  </si>
  <si>
    <t>600977.SH</t>
    <phoneticPr fontId="1" type="noConversion"/>
  </si>
  <si>
    <t>中国电影</t>
    <phoneticPr fontId="1" type="noConversion"/>
  </si>
  <si>
    <t>600989.SH</t>
    <phoneticPr fontId="1" type="noConversion"/>
  </si>
  <si>
    <t>宝丰能源</t>
    <phoneticPr fontId="1" type="noConversion"/>
  </si>
  <si>
    <t>600998.SH</t>
    <phoneticPr fontId="1" type="noConversion"/>
  </si>
  <si>
    <t>九州通</t>
    <phoneticPr fontId="1" type="noConversion"/>
  </si>
  <si>
    <t>600999.SH</t>
    <phoneticPr fontId="1" type="noConversion"/>
  </si>
  <si>
    <t>招商证券</t>
    <phoneticPr fontId="1" type="noConversion"/>
  </si>
  <si>
    <t>601006.SH</t>
    <phoneticPr fontId="1" type="noConversion"/>
  </si>
  <si>
    <t>大秦铁路</t>
    <phoneticPr fontId="1" type="noConversion"/>
  </si>
  <si>
    <t>601009.SH</t>
    <phoneticPr fontId="1" type="noConversion"/>
  </si>
  <si>
    <t>南京银行</t>
    <phoneticPr fontId="1" type="noConversion"/>
  </si>
  <si>
    <t>601012.SH</t>
    <phoneticPr fontId="1" type="noConversion"/>
  </si>
  <si>
    <t>隆基股份</t>
    <phoneticPr fontId="1" type="noConversion"/>
  </si>
  <si>
    <t>601018.SH</t>
    <phoneticPr fontId="1" type="noConversion"/>
  </si>
  <si>
    <t>宁波港</t>
    <phoneticPr fontId="1" type="noConversion"/>
  </si>
  <si>
    <t>601021.SH</t>
    <phoneticPr fontId="1" type="noConversion"/>
  </si>
  <si>
    <t>春秋航空</t>
    <phoneticPr fontId="1" type="noConversion"/>
  </si>
  <si>
    <t>601066.SH</t>
    <phoneticPr fontId="1" type="noConversion"/>
  </si>
  <si>
    <t>中信建投</t>
    <phoneticPr fontId="1" type="noConversion"/>
  </si>
  <si>
    <t>601077.SH</t>
    <phoneticPr fontId="1" type="noConversion"/>
  </si>
  <si>
    <t>渝农商行</t>
    <phoneticPr fontId="1" type="noConversion"/>
  </si>
  <si>
    <t>601088.SH</t>
    <phoneticPr fontId="1" type="noConversion"/>
  </si>
  <si>
    <t>中国神华</t>
    <phoneticPr fontId="1" type="noConversion"/>
  </si>
  <si>
    <t>601100.SH</t>
    <phoneticPr fontId="1" type="noConversion"/>
  </si>
  <si>
    <t>恒立液压</t>
    <phoneticPr fontId="1" type="noConversion"/>
  </si>
  <si>
    <t>601108.SH</t>
    <phoneticPr fontId="1" type="noConversion"/>
  </si>
  <si>
    <t>财通证券</t>
    <phoneticPr fontId="1" type="noConversion"/>
  </si>
  <si>
    <t>601111.SH</t>
    <phoneticPr fontId="1" type="noConversion"/>
  </si>
  <si>
    <t>中国国航</t>
    <phoneticPr fontId="1" type="noConversion"/>
  </si>
  <si>
    <t>601117.SH</t>
    <phoneticPr fontId="1" type="noConversion"/>
  </si>
  <si>
    <t>中国化学</t>
    <phoneticPr fontId="1" type="noConversion"/>
  </si>
  <si>
    <t>601138.SH</t>
    <phoneticPr fontId="1" type="noConversion"/>
  </si>
  <si>
    <t>工业富联</t>
    <phoneticPr fontId="1" type="noConversion"/>
  </si>
  <si>
    <t>601155.SH</t>
    <phoneticPr fontId="1" type="noConversion"/>
  </si>
  <si>
    <t>新城控股</t>
    <phoneticPr fontId="1" type="noConversion"/>
  </si>
  <si>
    <t>601162.SH</t>
    <phoneticPr fontId="1" type="noConversion"/>
  </si>
  <si>
    <t>天风证券</t>
    <phoneticPr fontId="1" type="noConversion"/>
  </si>
  <si>
    <t>601166.SH</t>
    <phoneticPr fontId="1" type="noConversion"/>
  </si>
  <si>
    <t>兴业银行</t>
    <phoneticPr fontId="1" type="noConversion"/>
  </si>
  <si>
    <t>601169.SH</t>
    <phoneticPr fontId="1" type="noConversion"/>
  </si>
  <si>
    <t>北京银行</t>
    <phoneticPr fontId="1" type="noConversion"/>
  </si>
  <si>
    <t>601186.SH</t>
    <phoneticPr fontId="1" type="noConversion"/>
  </si>
  <si>
    <t>中国铁建</t>
    <phoneticPr fontId="1" type="noConversion"/>
  </si>
  <si>
    <t>601198.SH</t>
    <phoneticPr fontId="1" type="noConversion"/>
  </si>
  <si>
    <t>东兴证券</t>
    <phoneticPr fontId="1" type="noConversion"/>
  </si>
  <si>
    <t>601211.SH</t>
    <phoneticPr fontId="1" type="noConversion"/>
  </si>
  <si>
    <t>国泰君安</t>
    <phoneticPr fontId="1" type="noConversion"/>
  </si>
  <si>
    <t>601212.SH</t>
    <phoneticPr fontId="1" type="noConversion"/>
  </si>
  <si>
    <t>白银有色</t>
    <phoneticPr fontId="1" type="noConversion"/>
  </si>
  <si>
    <t>601216.SH</t>
    <phoneticPr fontId="1" type="noConversion"/>
  </si>
  <si>
    <t>君正集团</t>
    <phoneticPr fontId="1" type="noConversion"/>
  </si>
  <si>
    <t>601225.SH</t>
    <phoneticPr fontId="1" type="noConversion"/>
  </si>
  <si>
    <t>陕西煤业</t>
    <phoneticPr fontId="1" type="noConversion"/>
  </si>
  <si>
    <t>601229.SH</t>
    <phoneticPr fontId="1" type="noConversion"/>
  </si>
  <si>
    <t>上海银行</t>
    <phoneticPr fontId="1" type="noConversion"/>
  </si>
  <si>
    <t>601231.SH</t>
    <phoneticPr fontId="1" type="noConversion"/>
  </si>
  <si>
    <t>环旭电子</t>
    <phoneticPr fontId="1" type="noConversion"/>
  </si>
  <si>
    <t>601236.SH</t>
    <phoneticPr fontId="1" type="noConversion"/>
  </si>
  <si>
    <t>红塔证券</t>
    <phoneticPr fontId="1" type="noConversion"/>
  </si>
  <si>
    <t>601238.SH</t>
    <phoneticPr fontId="1" type="noConversion"/>
  </si>
  <si>
    <t>广汽集团</t>
    <phoneticPr fontId="1" type="noConversion"/>
  </si>
  <si>
    <t>601288.SH</t>
    <phoneticPr fontId="1" type="noConversion"/>
  </si>
  <si>
    <t>农业银行</t>
    <phoneticPr fontId="1" type="noConversion"/>
  </si>
  <si>
    <t>601298.SH</t>
    <phoneticPr fontId="1" type="noConversion"/>
  </si>
  <si>
    <t>青岛港</t>
    <phoneticPr fontId="1" type="noConversion"/>
  </si>
  <si>
    <t>601318.SH</t>
    <phoneticPr fontId="1" type="noConversion"/>
  </si>
  <si>
    <t>中国平安</t>
    <phoneticPr fontId="1" type="noConversion"/>
  </si>
  <si>
    <t>601319.SH</t>
    <phoneticPr fontId="1" type="noConversion"/>
  </si>
  <si>
    <t>中国人保</t>
    <phoneticPr fontId="1" type="noConversion"/>
  </si>
  <si>
    <t>601328.SH</t>
    <phoneticPr fontId="1" type="noConversion"/>
  </si>
  <si>
    <t>交通银行</t>
    <phoneticPr fontId="1" type="noConversion"/>
  </si>
  <si>
    <t>601336.SH</t>
    <phoneticPr fontId="1" type="noConversion"/>
  </si>
  <si>
    <t>新华保险</t>
    <phoneticPr fontId="1" type="noConversion"/>
  </si>
  <si>
    <t>601360.SH</t>
    <phoneticPr fontId="1" type="noConversion"/>
  </si>
  <si>
    <t>三六零</t>
    <phoneticPr fontId="1" type="noConversion"/>
  </si>
  <si>
    <t>601377.SH</t>
    <phoneticPr fontId="1" type="noConversion"/>
  </si>
  <si>
    <t>兴业证券</t>
    <phoneticPr fontId="1" type="noConversion"/>
  </si>
  <si>
    <t>601390.SH</t>
    <phoneticPr fontId="1" type="noConversion"/>
  </si>
  <si>
    <t>中国中铁</t>
    <phoneticPr fontId="1" type="noConversion"/>
  </si>
  <si>
    <t>601398.SH</t>
    <phoneticPr fontId="1" type="noConversion"/>
  </si>
  <si>
    <t>工商银行</t>
    <phoneticPr fontId="1" type="noConversion"/>
  </si>
  <si>
    <t>601555.SH</t>
    <phoneticPr fontId="1" type="noConversion"/>
  </si>
  <si>
    <t>东吴证券</t>
    <phoneticPr fontId="1" type="noConversion"/>
  </si>
  <si>
    <t>601577.SH</t>
    <phoneticPr fontId="1" type="noConversion"/>
  </si>
  <si>
    <t>长沙银行</t>
    <phoneticPr fontId="1" type="noConversion"/>
  </si>
  <si>
    <t>601600.SH</t>
    <phoneticPr fontId="1" type="noConversion"/>
  </si>
  <si>
    <t>中国铝业</t>
    <phoneticPr fontId="1" type="noConversion"/>
  </si>
  <si>
    <t>601601.SH</t>
    <phoneticPr fontId="1" type="noConversion"/>
  </si>
  <si>
    <t>中国太保</t>
    <phoneticPr fontId="1" type="noConversion"/>
  </si>
  <si>
    <t>601607.SH</t>
    <phoneticPr fontId="1" type="noConversion"/>
  </si>
  <si>
    <t>上海医药</t>
    <phoneticPr fontId="1" type="noConversion"/>
  </si>
  <si>
    <t>601618.SH</t>
    <phoneticPr fontId="1" type="noConversion"/>
  </si>
  <si>
    <t>中国中冶</t>
    <phoneticPr fontId="1" type="noConversion"/>
  </si>
  <si>
    <t>601628.SH</t>
    <phoneticPr fontId="1" type="noConversion"/>
  </si>
  <si>
    <t>中国人寿</t>
    <phoneticPr fontId="1" type="noConversion"/>
  </si>
  <si>
    <t>601633.SH</t>
    <phoneticPr fontId="1" type="noConversion"/>
  </si>
  <si>
    <t>长城汽车</t>
    <phoneticPr fontId="1" type="noConversion"/>
  </si>
  <si>
    <t>601658.SH</t>
    <phoneticPr fontId="1" type="noConversion"/>
  </si>
  <si>
    <t>邮储银行</t>
    <phoneticPr fontId="1" type="noConversion"/>
  </si>
  <si>
    <t>601668.SH</t>
    <phoneticPr fontId="1" type="noConversion"/>
  </si>
  <si>
    <t>中国建筑</t>
    <phoneticPr fontId="1" type="noConversion"/>
  </si>
  <si>
    <t>601669.SH</t>
    <phoneticPr fontId="1" type="noConversion"/>
  </si>
  <si>
    <t>中国电建</t>
    <phoneticPr fontId="1" type="noConversion"/>
  </si>
  <si>
    <t>601688.SH</t>
    <phoneticPr fontId="1" type="noConversion"/>
  </si>
  <si>
    <t>华泰证券</t>
    <phoneticPr fontId="1" type="noConversion"/>
  </si>
  <si>
    <t>601698.SH</t>
    <phoneticPr fontId="1" type="noConversion"/>
  </si>
  <si>
    <t>中国卫通</t>
    <phoneticPr fontId="1" type="noConversion"/>
  </si>
  <si>
    <t>601727.SH</t>
    <phoneticPr fontId="1" type="noConversion"/>
  </si>
  <si>
    <t>上海电气</t>
    <phoneticPr fontId="1" type="noConversion"/>
  </si>
  <si>
    <t>601766.SH</t>
    <phoneticPr fontId="1" type="noConversion"/>
  </si>
  <si>
    <t>中国中车</t>
    <phoneticPr fontId="1" type="noConversion"/>
  </si>
  <si>
    <t>601788.SH</t>
    <phoneticPr fontId="1" type="noConversion"/>
  </si>
  <si>
    <t>光大证券</t>
    <phoneticPr fontId="1" type="noConversion"/>
  </si>
  <si>
    <t>601800.SH</t>
    <phoneticPr fontId="1" type="noConversion"/>
  </si>
  <si>
    <t>中国交建</t>
    <phoneticPr fontId="1" type="noConversion"/>
  </si>
  <si>
    <t>601808.SH</t>
    <phoneticPr fontId="1" type="noConversion"/>
  </si>
  <si>
    <t>中海油服</t>
    <phoneticPr fontId="1" type="noConversion"/>
  </si>
  <si>
    <t>601816.SH</t>
    <phoneticPr fontId="1" type="noConversion"/>
  </si>
  <si>
    <t>京沪高铁</t>
    <phoneticPr fontId="1" type="noConversion"/>
  </si>
  <si>
    <t>601818.SH</t>
    <phoneticPr fontId="1" type="noConversion"/>
  </si>
  <si>
    <t>光大银行</t>
    <phoneticPr fontId="1" type="noConversion"/>
  </si>
  <si>
    <t>601828.SH</t>
    <phoneticPr fontId="1" type="noConversion"/>
  </si>
  <si>
    <t>美凯龙</t>
    <phoneticPr fontId="1" type="noConversion"/>
  </si>
  <si>
    <t>601838.SH</t>
    <phoneticPr fontId="1" type="noConversion"/>
  </si>
  <si>
    <t>成都银行</t>
    <phoneticPr fontId="1" type="noConversion"/>
  </si>
  <si>
    <t>601857.SH</t>
    <phoneticPr fontId="1" type="noConversion"/>
  </si>
  <si>
    <t>中国石油</t>
    <phoneticPr fontId="1" type="noConversion"/>
  </si>
  <si>
    <t>601877.SH</t>
    <phoneticPr fontId="1" type="noConversion"/>
  </si>
  <si>
    <t>正泰电器</t>
    <phoneticPr fontId="1" type="noConversion"/>
  </si>
  <si>
    <t>601878.SH</t>
    <phoneticPr fontId="1" type="noConversion"/>
  </si>
  <si>
    <t>浙商证券</t>
    <phoneticPr fontId="1" type="noConversion"/>
  </si>
  <si>
    <t>601881.SH</t>
    <phoneticPr fontId="1" type="noConversion"/>
  </si>
  <si>
    <t>中国银河</t>
    <phoneticPr fontId="1" type="noConversion"/>
  </si>
  <si>
    <t>601888.SH</t>
    <phoneticPr fontId="1" type="noConversion"/>
  </si>
  <si>
    <t>中国中免</t>
    <phoneticPr fontId="1" type="noConversion"/>
  </si>
  <si>
    <t>601898.SH</t>
    <phoneticPr fontId="1" type="noConversion"/>
  </si>
  <si>
    <t>中煤能源</t>
    <phoneticPr fontId="1" type="noConversion"/>
  </si>
  <si>
    <t>601899.SH</t>
    <phoneticPr fontId="1" type="noConversion"/>
  </si>
  <si>
    <t>紫金矿业</t>
    <phoneticPr fontId="1" type="noConversion"/>
  </si>
  <si>
    <t>601901.SH</t>
    <phoneticPr fontId="1" type="noConversion"/>
  </si>
  <si>
    <t>方正证券</t>
    <phoneticPr fontId="1" type="noConversion"/>
  </si>
  <si>
    <t>601916.SH</t>
    <phoneticPr fontId="1" type="noConversion"/>
  </si>
  <si>
    <t>浙商银行</t>
    <phoneticPr fontId="1" type="noConversion"/>
  </si>
  <si>
    <t>601919.SH</t>
    <phoneticPr fontId="1" type="noConversion"/>
  </si>
  <si>
    <t>中远海控</t>
    <phoneticPr fontId="1" type="noConversion"/>
  </si>
  <si>
    <t>601933.SH</t>
    <phoneticPr fontId="1" type="noConversion"/>
  </si>
  <si>
    <t>永辉超市</t>
    <phoneticPr fontId="1" type="noConversion"/>
  </si>
  <si>
    <t>601939.SH</t>
    <phoneticPr fontId="1" type="noConversion"/>
  </si>
  <si>
    <t>建设银行</t>
    <phoneticPr fontId="1" type="noConversion"/>
  </si>
  <si>
    <t>601985.SH</t>
    <phoneticPr fontId="1" type="noConversion"/>
  </si>
  <si>
    <t>中国核电</t>
    <phoneticPr fontId="1" type="noConversion"/>
  </si>
  <si>
    <t>601988.SH</t>
    <phoneticPr fontId="1" type="noConversion"/>
  </si>
  <si>
    <t>中国银行</t>
    <phoneticPr fontId="1" type="noConversion"/>
  </si>
  <si>
    <t>601989.SH</t>
    <phoneticPr fontId="1" type="noConversion"/>
  </si>
  <si>
    <t>中国重工</t>
    <phoneticPr fontId="1" type="noConversion"/>
  </si>
  <si>
    <t>601992.SH</t>
    <phoneticPr fontId="1" type="noConversion"/>
  </si>
  <si>
    <t>金隅集团</t>
    <phoneticPr fontId="1" type="noConversion"/>
  </si>
  <si>
    <t>601997.SH</t>
    <phoneticPr fontId="1" type="noConversion"/>
  </si>
  <si>
    <t>贵阳银行</t>
    <phoneticPr fontId="1" type="noConversion"/>
  </si>
  <si>
    <t>601998.SH</t>
    <phoneticPr fontId="1" type="noConversion"/>
  </si>
  <si>
    <t>中信银行</t>
    <phoneticPr fontId="1" type="noConversion"/>
  </si>
  <si>
    <t>603019.SH</t>
    <phoneticPr fontId="1" type="noConversion"/>
  </si>
  <si>
    <t>中科曙光</t>
    <phoneticPr fontId="1" type="noConversion"/>
  </si>
  <si>
    <t>603156.SH</t>
    <phoneticPr fontId="1" type="noConversion"/>
  </si>
  <si>
    <t>养元饮品</t>
    <phoneticPr fontId="1" type="noConversion"/>
  </si>
  <si>
    <t>603160.SH</t>
    <phoneticPr fontId="1" type="noConversion"/>
  </si>
  <si>
    <t>汇顶科技</t>
    <phoneticPr fontId="1" type="noConversion"/>
  </si>
  <si>
    <t>603259.SH</t>
    <phoneticPr fontId="1" type="noConversion"/>
  </si>
  <si>
    <t>药明康德</t>
    <phoneticPr fontId="1" type="noConversion"/>
  </si>
  <si>
    <t>603260.SH</t>
    <phoneticPr fontId="1" type="noConversion"/>
  </si>
  <si>
    <t>合盛硅业</t>
    <phoneticPr fontId="1" type="noConversion"/>
  </si>
  <si>
    <t>603288.SH</t>
    <phoneticPr fontId="1" type="noConversion"/>
  </si>
  <si>
    <t>海天味业</t>
    <phoneticPr fontId="1" type="noConversion"/>
  </si>
  <si>
    <t>603369.SH</t>
    <phoneticPr fontId="1" type="noConversion"/>
  </si>
  <si>
    <t>今世缘</t>
    <phoneticPr fontId="1" type="noConversion"/>
  </si>
  <si>
    <t>603501.SH</t>
    <phoneticPr fontId="1" type="noConversion"/>
  </si>
  <si>
    <t>韦尔股份</t>
    <phoneticPr fontId="1" type="noConversion"/>
  </si>
  <si>
    <t>603658.SH</t>
    <phoneticPr fontId="1" type="noConversion"/>
  </si>
  <si>
    <t>安图生物</t>
    <phoneticPr fontId="1" type="noConversion"/>
  </si>
  <si>
    <t>603799.SH</t>
    <phoneticPr fontId="1" type="noConversion"/>
  </si>
  <si>
    <t>华友钴业</t>
    <phoneticPr fontId="1" type="noConversion"/>
  </si>
  <si>
    <t>603833.SH</t>
    <phoneticPr fontId="1" type="noConversion"/>
  </si>
  <si>
    <t>欧派家居</t>
    <phoneticPr fontId="1" type="noConversion"/>
  </si>
  <si>
    <t>603899.SH</t>
    <phoneticPr fontId="1" type="noConversion"/>
  </si>
  <si>
    <t>晨光文具</t>
    <phoneticPr fontId="1" type="noConversion"/>
  </si>
  <si>
    <t>603986.SH</t>
    <phoneticPr fontId="1" type="noConversion"/>
  </si>
  <si>
    <t>兆易创新</t>
    <phoneticPr fontId="1" type="noConversion"/>
  </si>
  <si>
    <t>603993.SH</t>
    <phoneticPr fontId="1" type="noConversion"/>
  </si>
  <si>
    <t>洛阳钼业</t>
    <phoneticPr fontId="1" type="noConversion"/>
  </si>
  <si>
    <t>沪深300预测PE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</si>
</sst>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5.0307589800949604</v>
        <stp/>
        <stp>EM_S_VAL_ESTPE_NEW</stp>
        <stp>2</stp>
        <stp>601988.SH</stp>
        <stp>2021</stp>
        <tr r="H287" s="1"/>
      </tp>
      <tp>
        <v>182.08521855825799</v>
        <stp/>
        <stp>EM_S_VAL_ESTPE_NEW</stp>
        <stp>2</stp>
        <stp>601989.SH</stp>
        <stp>2020</stp>
        <tr r="G288" s="1"/>
      </tp>
      <tp>
        <v>16.367856810171102</v>
        <stp/>
        <stp>EM_S_VAL_ESTPE_NEW</stp>
        <stp>2</stp>
        <stp>600989.SH</stp>
        <stp>2020</stp>
        <tr r="G212" s="1"/>
      </tp>
      <tp>
        <v>5.1795826333948103</v>
        <stp/>
        <stp>EM_S_VAL_ESTPE_NEW</stp>
        <stp>2</stp>
        <stp>601988.SH</stp>
        <stp>2020</stp>
        <tr r="G287" s="1"/>
      </tp>
      <tp>
        <v>157.74992991446501</v>
        <stp/>
        <stp>EM_S_VAL_ESTPE_NEW</stp>
        <stp>2</stp>
        <stp>601989.SH</stp>
        <stp>2021</stp>
        <tr r="H288" s="1"/>
      </tp>
      <tp>
        <v>13.688518896987301</v>
        <stp/>
        <stp>EM_S_VAL_ESTPE_NEW</stp>
        <stp>2</stp>
        <stp>600989.SH</stp>
        <stp>2021</stp>
        <tr r="H212" s="1"/>
      </tp>
      <tp>
        <v>0</v>
        <stp/>
        <stp>EM_S_VAL_ESTPE_NEW</stp>
        <stp>2</stp>
        <stp>601989.SH</stp>
        <stp>2022</stp>
        <tr r="I288" s="1"/>
      </tp>
      <tp>
        <v>11.3717860918154</v>
        <stp/>
        <stp>EM_S_VAL_ESTPE_NEW</stp>
        <stp>2</stp>
        <stp>600989.SH</stp>
        <stp>2022</stp>
        <tr r="I212" s="1"/>
      </tp>
      <tp>
        <v>5.0259178956592603</v>
        <stp/>
        <stp>EM_S_VAL_ESTPE_NEW</stp>
        <stp>2</stp>
        <stp>601988.SH</stp>
        <stp>2022</stp>
        <tr r="I287" s="1"/>
      </tp>
      <tp>
        <v>13.028731004334301</v>
        <stp/>
        <stp>EM_S_VAL_ESTPE_NEW</stp>
        <stp>2</stp>
        <stp>601985.SH</stp>
        <stp>2020</stp>
        <tr r="G286" s="1"/>
      </tp>
      <tp>
        <v>11.5722320240573</v>
        <stp/>
        <stp>EM_S_VAL_ESTPE_NEW</stp>
        <stp>2</stp>
        <stp>601985.SH</stp>
        <stp>2021</stp>
        <tr r="H286" s="1"/>
      </tp>
      <tp>
        <v>45.352687354879997</v>
        <stp/>
        <stp>EM_S_VAL_ESTPE_NEW</stp>
        <stp>2</stp>
        <stp>603986.SH</stp>
        <stp>2022</stp>
        <tr r="I304" s="1"/>
      </tp>
      <tp>
        <v>10.5471245109209</v>
        <stp/>
        <stp>EM_S_VAL_ESTPE_NEW</stp>
        <stp>2</stp>
        <stp>601985.SH</stp>
        <stp>2022</stp>
        <tr r="I286" s="1"/>
      </tp>
      <tp>
        <v>61.427089421486798</v>
        <stp/>
        <stp>EM_S_VAL_ESTPE_NEW</stp>
        <stp>2</stp>
        <stp>603986.SH</stp>
        <stp>2021</stp>
        <tr r="H304" s="1"/>
      </tp>
      <tp>
        <v>82.940892061572399</v>
        <stp/>
        <stp>EM_S_VAL_ESTPE_NEW</stp>
        <stp>2</stp>
        <stp>603986.SH</stp>
        <stp>2020</stp>
        <tr r="G304" s="1"/>
      </tp>
      <tp>
        <v>4.89781447056773</v>
        <stp/>
        <stp>EM_S_VAL_ESTPE_NEW</stp>
        <stp>2</stp>
        <stp>601998.SH</stp>
        <stp>2021</stp>
        <tr r="H291" s="1"/>
      </tp>
      <tp>
        <v>11.8329921347779</v>
        <stp/>
        <stp>EM_S_VAL_ESTPE_NEW</stp>
        <stp>2</stp>
        <stp>600998.SH</stp>
        <stp>2021</stp>
        <tr r="H213" s="1"/>
      </tp>
      <tp>
        <v>22.2868274214885</v>
        <stp/>
        <stp>EM_S_VAL_ESTPE_NEW</stp>
        <stp>2</stp>
        <stp>600999.SH</stp>
        <stp>2020</stp>
        <tr r="G214" s="1"/>
      </tp>
      <tp>
        <v>5.2619217032665997</v>
        <stp/>
        <stp>EM_S_VAL_ESTPE_NEW</stp>
        <stp>2</stp>
        <stp>601998.SH</stp>
        <stp>2020</stp>
        <tr r="G291" s="1"/>
      </tp>
      <tp>
        <v>13.7967604661993</v>
        <stp/>
        <stp>EM_S_VAL_ESTPE_NEW</stp>
        <stp>2</stp>
        <stp>600998.SH</stp>
        <stp>2020</stp>
        <tr r="G213" s="1"/>
      </tp>
      <tp>
        <v>19.496329909010001</v>
        <stp/>
        <stp>EM_S_VAL_ESTPE_NEW</stp>
        <stp>2</stp>
        <stp>600999.SH</stp>
        <stp>2021</stp>
        <tr r="H214" s="1"/>
      </tp>
      <tp>
        <v>17.4682508789897</v>
        <stp/>
        <stp>EM_S_VAL_ESTPE_NEW</stp>
        <stp>2</stp>
        <stp>600999.SH</stp>
        <stp>2022</stp>
        <tr r="I214" s="1"/>
      </tp>
      <tp>
        <v>4.5598498851125502</v>
        <stp/>
        <stp>EM_S_VAL_ESTPE_NEW</stp>
        <stp>2</stp>
        <stp>601998.SH</stp>
        <stp>2022</stp>
        <tr r="I291" s="1"/>
      </tp>
      <tp>
        <v>9.6565581247596892</v>
        <stp/>
        <stp>EM_S_VAL_ESTPE_NEW</stp>
        <stp>2</stp>
        <stp>600998.SH</stp>
        <stp>2022</stp>
        <tr r="I213" s="1"/>
      </tp>
      <tp>
        <v>24.906184968698302</v>
        <stp/>
        <stp>EM_S_VAL_ESTPE_NEW</stp>
        <stp>2</stp>
        <stp>603993.SH</stp>
        <stp>2022</stp>
        <tr r="I305" s="1"/>
      </tp>
      <tp>
        <v>6.6502189299569396</v>
        <stp/>
        <stp>EM_S_VAL_ESTPE_NEW</stp>
        <stp>2</stp>
        <stp>601992.SH</stp>
        <stp>2022</stp>
        <tr r="I289" s="1"/>
      </tp>
      <tp>
        <v>7.5079964338096303</v>
        <stp/>
        <stp>EM_S_VAL_ESTPE_NEW</stp>
        <stp>2</stp>
        <stp>601992.SH</stp>
        <stp>2021</stp>
        <tr r="H289" s="1"/>
      </tp>
      <tp>
        <v>38.0835907992833</v>
        <stp/>
        <stp>EM_S_VAL_ESTPE_NEW</stp>
        <stp>2</stp>
        <stp>603993.SH</stp>
        <stp>2020</stp>
        <tr r="G305" s="1"/>
      </tp>
      <tp>
        <v>8.6833090456044602</v>
        <stp/>
        <stp>EM_S_VAL_ESTPE_NEW</stp>
        <stp>2</stp>
        <stp>601992.SH</stp>
        <stp>2020</stp>
        <tr r="G289" s="1"/>
      </tp>
      <tp>
        <v>29.4205693511059</v>
        <stp/>
        <stp>EM_S_VAL_ESTPE_NEW</stp>
        <stp>2</stp>
        <stp>603993.SH</stp>
        <stp>2021</stp>
        <tr r="H305" s="1"/>
      </tp>
      <tp>
        <v>3.1350191553719</v>
        <stp/>
        <stp>EM_S_VAL_ESTPE_NEW</stp>
        <stp>2</stp>
        <stp>601997.SH</stp>
        <stp>2022</stp>
        <tr r="I290" s="1"/>
      </tp>
      <tp>
        <v>3.9899335402877698</v>
        <stp/>
        <stp>EM_S_VAL_ESTPE_NEW</stp>
        <stp>2</stp>
        <stp>601997.SH</stp>
        <stp>2020</stp>
        <tr r="G290" s="1"/>
      </tp>
      <tp>
        <v>3.6046368872992001</v>
        <stp/>
        <stp>EM_S_VAL_ESTPE_NEW</stp>
        <stp>2</stp>
        <stp>601997.SH</stp>
        <stp>2021</stp>
        <tr r="H290" s="1"/>
      </tp>
      <tp>
        <v>22.110378879300502</v>
        <stp/>
        <stp>EM_S_VAL_ESTPE_NEW</stp>
        <stp>2</stp>
        <stp>600958.SH</stp>
        <stp>2021</stp>
        <tr r="H209" s="1"/>
      </tp>
      <tp>
        <v>25.654993669256299</v>
        <stp/>
        <stp>EM_S_VAL_ESTPE_NEW</stp>
        <stp>2</stp>
        <stp>600958.SH</stp>
        <stp>2020</stp>
        <tr r="G209" s="1"/>
      </tp>
      <tp>
        <v>17.8025744956492</v>
        <stp/>
        <stp>EM_S_VAL_ESTPE_NEW</stp>
        <stp>2</stp>
        <stp>600958.SH</stp>
        <stp>2022</stp>
        <tr r="I209" s="1"/>
      </tp>
      <tp>
        <v>16.5011143656968</v>
        <stp/>
        <stp>EM_S_VAL_ESTPE_NEW</stp>
        <stp>2</stp>
        <stp>600968.SH</stp>
        <stp>2021</stp>
        <tr r="H210" s="1"/>
      </tp>
      <tp>
        <v>18.3339482848877</v>
        <stp/>
        <stp>EM_S_VAL_ESTPE_NEW</stp>
        <stp>2</stp>
        <stp>600968.SH</stp>
        <stp>2020</stp>
        <tr r="G210" s="1"/>
      </tp>
      <tp>
        <v>14.1008056468257</v>
        <stp/>
        <stp>EM_S_VAL_ESTPE_NEW</stp>
        <stp>2</stp>
        <stp>600968.SH</stp>
        <stp>2022</stp>
        <tr r="I210" s="1"/>
      </tp>
      <tp>
        <v>19.3236427081914</v>
        <stp/>
        <stp>EM_S_VAL_ESTPE_NEW</stp>
        <stp>2</stp>
        <stp>600977.SH</stp>
        <stp>2022</stp>
        <tr r="I211" s="1"/>
      </tp>
      <tp>
        <v>133.80504498326999</v>
        <stp/>
        <stp>EM_S_VAL_ESTPE_NEW</stp>
        <stp>2</stp>
        <stp>600977.SH</stp>
        <stp>2020</stp>
        <tr r="G211" s="1"/>
      </tp>
      <tp>
        <v>22.323329089279799</v>
        <stp/>
        <stp>EM_S_VAL_ESTPE_NEW</stp>
        <stp>2</stp>
        <stp>600977.SH</stp>
        <stp>2021</stp>
        <tr r="H211" s="1"/>
      </tp>
      <tp>
        <v>50.536038070780897</v>
        <stp/>
        <stp>EM_S_VAL_ESTPE_NEW</stp>
        <stp>2</stp>
        <stp>601901.SH</stp>
        <stp>2020</stp>
        <tr r="G281" s="1"/>
      </tp>
      <tp>
        <v>18.382285877511201</v>
        <stp/>
        <stp>EM_S_VAL_ESTPE_NEW</stp>
        <stp>2</stp>
        <stp>600900.SH</stp>
        <stp>2021</stp>
        <tr r="H205" s="1"/>
      </tp>
      <tp>
        <v>40.968392590052503</v>
        <stp/>
        <stp>EM_S_VAL_ESTPE_NEW</stp>
        <stp>2</stp>
        <stp>601901.SH</stp>
        <stp>2021</stp>
        <tr r="H281" s="1"/>
      </tp>
      <tp>
        <v>18.880491370084201</v>
        <stp/>
        <stp>EM_S_VAL_ESTPE_NEW</stp>
        <stp>2</stp>
        <stp>600900.SH</stp>
        <stp>2020</stp>
        <tr r="G205" s="1"/>
      </tp>
      <tp>
        <v>33.792023531929701</v>
        <stp/>
        <stp>EM_S_VAL_ESTPE_NEW</stp>
        <stp>2</stp>
        <stp>601901.SH</stp>
        <stp>2022</stp>
        <tr r="I281" s="1"/>
      </tp>
      <tp>
        <v>17.597910971071901</v>
        <stp/>
        <stp>EM_S_VAL_ESTPE_NEW</stp>
        <stp>2</stp>
        <stp>600900.SH</stp>
        <stp>2022</stp>
        <tr r="I205" s="1"/>
      </tp>
      <tp>
        <v>21.181512473620899</v>
        <stp/>
        <stp>EM_S_VAL_ESTPE_NEW</stp>
        <stp>2</stp>
        <stp>601919.SH</stp>
        <stp>2020</stp>
        <tr r="G283" s="1"/>
      </tp>
      <tp>
        <v>4.6321012281945704</v>
        <stp/>
        <stp>EM_S_VAL_ESTPE_NEW</stp>
        <stp>2</stp>
        <stp>600919.SH</stp>
        <stp>2020</stp>
        <tr r="G206" s="1"/>
      </tp>
      <tp>
        <v>16.5931049691536</v>
        <stp/>
        <stp>EM_S_VAL_ESTPE_NEW</stp>
        <stp>2</stp>
        <stp>601919.SH</stp>
        <stp>2021</stp>
        <tr r="H283" s="1"/>
      </tp>
      <tp>
        <v>4.24182324623097</v>
        <stp/>
        <stp>EM_S_VAL_ESTPE_NEW</stp>
        <stp>2</stp>
        <stp>600919.SH</stp>
        <stp>2021</stp>
        <tr r="H206" s="1"/>
      </tp>
      <tp>
        <v>13.0954287594975</v>
        <stp/>
        <stp>EM_S_VAL_ESTPE_NEW</stp>
        <stp>2</stp>
        <stp>601919.SH</stp>
        <stp>2022</stp>
        <tr r="I283" s="1"/>
      </tp>
      <tp>
        <v>3.8407611834342301</v>
        <stp/>
        <stp>EM_S_VAL_ESTPE_NEW</stp>
        <stp>2</stp>
        <stp>600919.SH</stp>
        <stp>2022</stp>
        <tr r="I206" s="1"/>
      </tp>
      <tp>
        <v>5.8420153792856002</v>
        <stp/>
        <stp>EM_S_VAL_ESTPE_NEW</stp>
        <stp>2</stp>
        <stp>601916.SH</stp>
        <stp>2022</stp>
        <tr r="I282" s="1"/>
      </tp>
      <tp>
        <v>6.53118153422984</v>
        <stp/>
        <stp>EM_S_VAL_ESTPE_NEW</stp>
        <stp>2</stp>
        <stp>601916.SH</stp>
        <stp>2021</stp>
        <tr r="H282" s="1"/>
      </tp>
      <tp>
        <v>7.0498803639997103</v>
        <stp/>
        <stp>EM_S_VAL_ESTPE_NEW</stp>
        <stp>2</stp>
        <stp>601916.SH</stp>
        <stp>2020</stp>
        <tr r="G282" s="1"/>
      </tp>
      <tp>
        <v>8.4283903686074204</v>
        <stp/>
        <stp>EM_S_VAL_ESTPE_NEW</stp>
        <stp>2</stp>
        <stp>600928.SH</stp>
        <stp>2021</stp>
        <tr r="H208" s="1"/>
      </tp>
      <tp>
        <v>9.2145145936866708</v>
        <stp/>
        <stp>EM_S_VAL_ESTPE_NEW</stp>
        <stp>2</stp>
        <stp>600928.SH</stp>
        <stp>2020</stp>
        <tr r="G208" s="1"/>
      </tp>
      <tp>
        <v>6.6314526566820904</v>
        <stp/>
        <stp>EM_S_VAL_ESTPE_NEW</stp>
        <stp>2</stp>
        <stp>600928.SH</stp>
        <stp>2022</stp>
        <tr r="I208" s="1"/>
      </tp>
      <tp>
        <v>6.8337581803843701</v>
        <stp/>
        <stp>EM_S_VAL_ESTPE_NEW</stp>
        <stp>2</stp>
        <stp>600926.SH</stp>
        <stp>2022</stp>
        <tr r="I207" s="1"/>
      </tp>
      <tp>
        <v>8.1424695862538705</v>
        <stp/>
        <stp>EM_S_VAL_ESTPE_NEW</stp>
        <stp>2</stp>
        <stp>600926.SH</stp>
        <stp>2021</stp>
        <tr r="H207" s="1"/>
      </tp>
      <tp>
        <v>9.4153118565986595</v>
        <stp/>
        <stp>EM_S_VAL_ESTPE_NEW</stp>
        <stp>2</stp>
        <stp>600926.SH</stp>
        <stp>2020</stp>
        <tr r="G207" s="1"/>
      </tp>
      <tp>
        <v>5.8657573758719099</v>
        <stp/>
        <stp>EM_S_VAL_ESTPE_NEW</stp>
        <stp>2</stp>
        <stp>601939.SH</stp>
        <stp>2020</stp>
        <tr r="G285" s="1"/>
      </tp>
      <tp>
        <v>5.5587032498483602</v>
        <stp/>
        <stp>EM_S_VAL_ESTPE_NEW</stp>
        <stp>2</stp>
        <stp>601939.SH</stp>
        <stp>2021</stp>
        <tr r="H285" s="1"/>
      </tp>
      <tp>
        <v>5.2522467398388697</v>
        <stp/>
        <stp>EM_S_VAL_ESTPE_NEW</stp>
        <stp>2</stp>
        <stp>601939.SH</stp>
        <stp>2022</stp>
        <tr r="I285" s="1"/>
      </tp>
      <tp>
        <v>18.8305526446592</v>
        <stp/>
        <stp>EM_S_VAL_ESTPE_NEW</stp>
        <stp>2</stp>
        <stp>601933.SH</stp>
        <stp>2022</stp>
        <tr r="I284" s="1"/>
      </tp>
      <tp>
        <v>29.734913981830001</v>
        <stp/>
        <stp>EM_S_VAL_ESTPE_NEW</stp>
        <stp>2</stp>
        <stp>601933.SH</stp>
        <stp>2020</stp>
        <tr r="G284" s="1"/>
      </tp>
      <tp>
        <v>23.412326115204301</v>
        <stp/>
        <stp>EM_S_VAL_ESTPE_NEW</stp>
        <stp>2</stp>
        <stp>601933.SH</stp>
        <stp>2021</stp>
        <tr r="H284" s="1"/>
      </tp>
      <tp>
        <v>21.296451586599499</v>
        <stp/>
        <stp>EM_S_VAL_ESTPE_NEW</stp>
        <stp>2</stp>
        <stp>002916.SZ</stp>
        <stp>2022</stp>
        <tr r="I94" s="1"/>
      </tp>
      <tp>
        <v>26.747795629878901</v>
        <stp/>
        <stp>EM_S_VAL_ESTPE_NEW</stp>
        <stp>2</stp>
        <stp>002916.SZ</stp>
        <stp>2021</stp>
        <tr r="H94" s="1"/>
      </tp>
      <tp>
        <v>34.682406652510203</v>
        <stp/>
        <stp>EM_S_VAL_ESTPE_NEW</stp>
        <stp>2</stp>
        <stp>002916.SZ</stp>
        <stp>2020</stp>
        <tr r="G94" s="1"/>
      </tp>
      <tp>
        <v>27.029292628845901</v>
        <stp/>
        <stp>EM_S_VAL_ESTPE_NEW</stp>
        <stp>2</stp>
        <stp>000938.SZ</stp>
        <stp>2021</stp>
        <tr r="H40" s="1"/>
      </tp>
      <tp>
        <v>33.755652289655899</v>
        <stp/>
        <stp>EM_S_VAL_ESTPE_NEW</stp>
        <stp>2</stp>
        <stp>002938.SZ</stp>
        <stp>2021</stp>
        <tr r="H95" s="1"/>
      </tp>
      <tp>
        <v>31.824882672803099</v>
        <stp/>
        <stp>EM_S_VAL_ESTPE_NEW</stp>
        <stp>2</stp>
        <stp>002939.SZ</stp>
        <stp>2020</stp>
        <tr r="G96" s="1"/>
      </tp>
      <tp>
        <v>33.776824157387303</v>
        <stp/>
        <stp>EM_S_VAL_ESTPE_NEW</stp>
        <stp>2</stp>
        <stp>000938.SZ</stp>
        <stp>2020</stp>
        <tr r="G40" s="1"/>
      </tp>
      <tp>
        <v>41.766228858448201</v>
        <stp/>
        <stp>EM_S_VAL_ESTPE_NEW</stp>
        <stp>2</stp>
        <stp>002938.SZ</stp>
        <stp>2020</stp>
        <tr r="G95" s="1"/>
      </tp>
      <tp>
        <v>26.486647211619498</v>
        <stp/>
        <stp>EM_S_VAL_ESTPE_NEW</stp>
        <stp>2</stp>
        <stp>002939.SZ</stp>
        <stp>2021</stp>
        <tr r="H96" s="1"/>
      </tp>
      <tp>
        <v>23.781432810894401</v>
        <stp/>
        <stp>EM_S_VAL_ESTPE_NEW</stp>
        <stp>2</stp>
        <stp>002939.SZ</stp>
        <stp>2022</stp>
        <tr r="I96" s="1"/>
      </tp>
      <tp>
        <v>21.4281521896398</v>
        <stp/>
        <stp>EM_S_VAL_ESTPE_NEW</stp>
        <stp>2</stp>
        <stp>000938.SZ</stp>
        <stp>2022</stp>
        <tr r="I40" s="1"/>
      </tp>
      <tp>
        <v>28.621832541661199</v>
        <stp/>
        <stp>EM_S_VAL_ESTPE_NEW</stp>
        <stp>2</stp>
        <stp>002938.SZ</stp>
        <stp>2022</stp>
        <tr r="I95" s="1"/>
      </tp>
      <tp>
        <v>74.970873786407793</v>
        <stp/>
        <stp>EM_S_VAL_ESTPE_NEW</stp>
        <stp>2</stp>
        <stp>002945.SZ</stp>
        <stp>2020</stp>
        <tr r="G97" s="1"/>
      </tp>
      <tp>
        <v>68.457446808510596</v>
        <stp/>
        <stp>EM_S_VAL_ESTPE_NEW</stp>
        <stp>2</stp>
        <stp>002945.SZ</stp>
        <stp>2021</stp>
        <tr r="H97" s="1"/>
      </tp>
      <tp>
        <v>62.073954983922803</v>
        <stp/>
        <stp>EM_S_VAL_ESTPE_NEW</stp>
        <stp>2</stp>
        <stp>002945.SZ</stp>
        <stp>2022</stp>
        <tr r="I97" s="1"/>
      </tp>
      <tp>
        <v>8.3463745442253501</v>
        <stp/>
        <stp>EM_S_VAL_ESTPE_NEW</stp>
        <stp>2</stp>
        <stp>002958.SZ</stp>
        <stp>2021</stp>
        <tr r="H98" s="1"/>
      </tp>
      <tp>
        <v>9.3886382814567106</v>
        <stp/>
        <stp>EM_S_VAL_ESTPE_NEW</stp>
        <stp>2</stp>
        <stp>002958.SZ</stp>
        <stp>2020</stp>
        <tr r="G98" s="1"/>
      </tp>
      <tp>
        <v>7.3354537385162901</v>
        <stp/>
        <stp>EM_S_VAL_ESTPE_NEW</stp>
        <stp>2</stp>
        <stp>002958.SZ</stp>
        <stp>2022</stp>
        <tr r="I98" s="1"/>
      </tp>
      <tp>
        <v>4.9630867474483704</v>
        <stp/>
        <stp>EM_S_VAL_ESTPE_NEW</stp>
        <stp>2</stp>
        <stp>000961.SZ</stp>
        <stp>2020</stp>
        <tr r="G41" s="1"/>
      </tp>
      <tp>
        <v>11.338926138547301</v>
        <stp/>
        <stp>EM_S_VAL_ESTPE_NEW</stp>
        <stp>2</stp>
        <stp>000963.SZ</stp>
        <stp>2022</stp>
        <tr r="I42" s="1"/>
      </tp>
      <tp>
        <v>3.8647580344913899</v>
        <stp/>
        <stp>EM_S_VAL_ESTPE_NEW</stp>
        <stp>2</stp>
        <stp>000961.SZ</stp>
        <stp>2021</stp>
        <tr r="H41" s="1"/>
      </tp>
      <tp>
        <v>3.2367560427178801</v>
        <stp/>
        <stp>EM_S_VAL_ESTPE_NEW</stp>
        <stp>2</stp>
        <stp>000961.SZ</stp>
        <stp>2022</stp>
        <tr r="I41" s="1"/>
      </tp>
      <tp>
        <v>15.603358223112901</v>
        <stp/>
        <stp>EM_S_VAL_ESTPE_NEW</stp>
        <stp>2</stp>
        <stp>000963.SZ</stp>
        <stp>2020</stp>
        <tr r="G42" s="1"/>
      </tp>
      <tp>
        <v>13.4581572974816</v>
        <stp/>
        <stp>EM_S_VAL_ESTPE_NEW</stp>
        <stp>2</stp>
        <stp>000963.SZ</stp>
        <stp>2021</stp>
        <tr r="H42" s="1"/>
      </tp>
      <tp>
        <v>6.87303255460189</v>
        <stp/>
        <stp>EM_S_VAL_ESTPE_NEW</stp>
        <stp>2</stp>
        <stp>001979.SZ</stp>
        <stp>2020</stp>
        <tr r="G44" s="1"/>
      </tp>
      <tp>
        <v>5.9165830563549999</v>
        <stp/>
        <stp>EM_S_VAL_ESTPE_NEW</stp>
        <stp>2</stp>
        <stp>001979.SZ</stp>
        <stp>2021</stp>
        <tr r="H44" s="1"/>
      </tp>
      <tp>
        <v>5.1052115017746003</v>
        <stp/>
        <stp>EM_S_VAL_ESTPE_NEW</stp>
        <stp>2</stp>
        <stp>001979.SZ</stp>
        <stp>2022</stp>
        <tr r="I44" s="1"/>
      </tp>
      <tp>
        <v>19.268212830747402</v>
        <stp/>
        <stp>EM_S_VAL_ESTPE_NEW</stp>
        <stp>2</stp>
        <stp>000977.SZ</stp>
        <stp>2022</stp>
        <tr r="I43" s="1"/>
      </tp>
      <tp>
        <v>33.804835051132798</v>
        <stp/>
        <stp>EM_S_VAL_ESTPE_NEW</stp>
        <stp>2</stp>
        <stp>000977.SZ</stp>
        <stp>2020</stp>
        <tr r="G43" s="1"/>
      </tp>
      <tp>
        <v>25.1661943269654</v>
        <stp/>
        <stp>EM_S_VAL_ESTPE_NEW</stp>
        <stp>2</stp>
        <stp>000977.SZ</stp>
        <stp>2021</stp>
        <tr r="H43" s="1"/>
      </tp>
      <tp>
        <v>47.369550389012502</v>
        <stp/>
        <stp>EM_S_VAL_ESTPE_NEW</stp>
        <stp>2</stp>
        <stp>601888.SH</stp>
        <stp>2021</stp>
        <tr r="H278" s="1"/>
      </tp>
      <tp>
        <v>91.626976404570499</v>
        <stp/>
        <stp>EM_S_VAL_ESTPE_NEW</stp>
        <stp>2</stp>
        <stp>601888.SH</stp>
        <stp>2020</stp>
        <tr r="G278" s="1"/>
      </tp>
      <tp>
        <v>35.409855125775401</v>
        <stp/>
        <stp>EM_S_VAL_ESTPE_NEW</stp>
        <stp>2</stp>
        <stp>601888.SH</stp>
        <stp>2022</stp>
        <tr r="I278" s="1"/>
      </tp>
      <tp>
        <v>20.291153868696298</v>
        <stp/>
        <stp>EM_S_VAL_ESTPE_NEW</stp>
        <stp>2</stp>
        <stp>601881.SH</stp>
        <stp>2020</stp>
        <tr r="G277" s="1"/>
      </tp>
      <tp>
        <v>18.4610493321067</v>
        <stp/>
        <stp>EM_S_VAL_ESTPE_NEW</stp>
        <stp>2</stp>
        <stp>601881.SH</stp>
        <stp>2021</stp>
        <tr r="H277" s="1"/>
      </tp>
      <tp>
        <v>15.8640447980478</v>
        <stp/>
        <stp>EM_S_VAL_ESTPE_NEW</stp>
        <stp>2</stp>
        <stp>601881.SH</stp>
        <stp>2022</stp>
        <tr r="I277" s="1"/>
      </tp>
      <tp>
        <v>25.857854018402801</v>
        <stp/>
        <stp>EM_S_VAL_ESTPE_NEW</stp>
        <stp>2</stp>
        <stp>600887.SH</stp>
        <stp>2022</stp>
        <tr r="I203" s="1"/>
      </tp>
      <tp>
        <v>9.8624221915006398</v>
        <stp/>
        <stp>EM_S_VAL_ESTPE_NEW</stp>
        <stp>2</stp>
        <stp>600886.SH</stp>
        <stp>2022</stp>
        <tr r="I202" s="1"/>
      </tp>
      <tp>
        <v>10.804606729343</v>
        <stp/>
        <stp>EM_S_VAL_ESTPE_NEW</stp>
        <stp>2</stp>
        <stp>600886.SH</stp>
        <stp>2021</stp>
        <tr r="H202" s="1"/>
      </tp>
      <tp>
        <v>35.5552319927803</v>
        <stp/>
        <stp>EM_S_VAL_ESTPE_NEW</stp>
        <stp>2</stp>
        <stp>600887.SH</stp>
        <stp>2020</stp>
        <tr r="G203" s="1"/>
      </tp>
      <tp>
        <v>10.8840847419401</v>
        <stp/>
        <stp>EM_S_VAL_ESTPE_NEW</stp>
        <stp>2</stp>
        <stp>600886.SH</stp>
        <stp>2020</stp>
        <tr r="G202" s="1"/>
      </tp>
      <tp>
        <v>29.508418069338301</v>
        <stp/>
        <stp>EM_S_VAL_ESTPE_NEW</stp>
        <stp>2</stp>
        <stp>600887.SH</stp>
        <stp>2021</stp>
        <tr r="H203" s="1"/>
      </tp>
      <tp>
        <v>10.0987822692165</v>
        <stp/>
        <stp>EM_S_VAL_ESTPE_NEW</stp>
        <stp>2</stp>
        <stp>601898.SH</stp>
        <stp>2021</stp>
        <tr r="H279" s="1"/>
      </tp>
      <tp>
        <v>29.120128953690099</v>
        <stp/>
        <stp>EM_S_VAL_ESTPE_NEW</stp>
        <stp>2</stp>
        <stp>601899.SH</stp>
        <stp>2020</stp>
        <tr r="G280" s="1"/>
      </tp>
      <tp>
        <v>52.591398875065302</v>
        <stp/>
        <stp>EM_S_VAL_ESTPE_NEW</stp>
        <stp>2</stp>
        <stp>603899.SH</stp>
        <stp>2020</stp>
        <tr r="G303" s="1"/>
      </tp>
      <tp>
        <v>12.066857120764199</v>
        <stp/>
        <stp>EM_S_VAL_ESTPE_NEW</stp>
        <stp>2</stp>
        <stp>601898.SH</stp>
        <stp>2020</stp>
        <tr r="G279" s="1"/>
      </tp>
      <tp>
        <v>20.289202773105</v>
        <stp/>
        <stp>EM_S_VAL_ESTPE_NEW</stp>
        <stp>2</stp>
        <stp>601899.SH</stp>
        <stp>2021</stp>
        <tr r="H280" s="1"/>
      </tp>
      <tp>
        <v>42.163432157872499</v>
        <stp/>
        <stp>EM_S_VAL_ESTPE_NEW</stp>
        <stp>2</stp>
        <stp>603899.SH</stp>
        <stp>2021</stp>
        <tr r="H303" s="1"/>
      </tp>
      <tp>
        <v>15.0280844180496</v>
        <stp/>
        <stp>EM_S_VAL_ESTPE_NEW</stp>
        <stp>2</stp>
        <stp>601899.SH</stp>
        <stp>2022</stp>
        <tr r="I280" s="1"/>
      </tp>
      <tp>
        <v>34.062309628840502</v>
        <stp/>
        <stp>EM_S_VAL_ESTPE_NEW</stp>
        <stp>2</stp>
        <stp>603899.SH</stp>
        <stp>2022</stp>
        <tr r="I303" s="1"/>
      </tp>
      <tp>
        <v>8.2831938318452103</v>
        <stp/>
        <stp>EM_S_VAL_ESTPE_NEW</stp>
        <stp>2</stp>
        <stp>601898.SH</stp>
        <stp>2022</stp>
        <tr r="I279" s="1"/>
      </tp>
      <tp>
        <v>60.937898344528499</v>
        <stp/>
        <stp>EM_S_VAL_ESTPE_NEW</stp>
        <stp>2</stp>
        <stp>600893.SH</stp>
        <stp>2022</stp>
        <tr r="I204" s="1"/>
      </tp>
      <tp>
        <v>87.176733425146594</v>
        <stp/>
        <stp>EM_S_VAL_ESTPE_NEW</stp>
        <stp>2</stp>
        <stp>600893.SH</stp>
        <stp>2020</stp>
        <tr r="G204" s="1"/>
      </tp>
      <tp>
        <v>73.196678639407395</v>
        <stp/>
        <stp>EM_S_VAL_ESTPE_NEW</stp>
        <stp>2</stp>
        <stp>600893.SH</stp>
        <stp>2021</stp>
        <tr r="H204" s="1"/>
      </tp>
      <tp>
        <v>30.016317010874801</v>
        <stp/>
        <stp>EM_S_VAL_ESTPE_NEW</stp>
        <stp>2</stp>
        <stp>600848.SH</stp>
        <stp>2021</stp>
        <tr r="H200" s="1"/>
      </tp>
      <tp>
        <v>33.007562443100298</v>
        <stp/>
        <stp>EM_S_VAL_ESTPE_NEW</stp>
        <stp>2</stp>
        <stp>600848.SH</stp>
        <stp>2020</stp>
        <tr r="G200" s="1"/>
      </tp>
      <tp>
        <v>27.1616900514123</v>
        <stp/>
        <stp>EM_S_VAL_ESTPE_NEW</stp>
        <stp>2</stp>
        <stp>600848.SH</stp>
        <stp>2022</stp>
        <tr r="I200" s="1"/>
      </tp>
      <tp>
        <v>13.239006066912401</v>
        <stp/>
        <stp>EM_S_VAL_ESTPE_NEW</stp>
        <stp>2</stp>
        <stp>601857.SH</stp>
        <stp>2022</stp>
        <tr r="I274" s="1"/>
      </tp>
      <tp>
        <v>60.112661112982003</v>
        <stp/>
        <stp>EM_S_VAL_ESTPE_NEW</stp>
        <stp>2</stp>
        <stp>601857.SH</stp>
        <stp>2020</stp>
        <tr r="G274" s="1"/>
      </tp>
      <tp>
        <v>17.751778326183601</v>
        <stp/>
        <stp>EM_S_VAL_ESTPE_NEW</stp>
        <stp>2</stp>
        <stp>601857.SH</stp>
        <stp>2021</stp>
        <tr r="H274" s="1"/>
      </tp>
      <tp>
        <v>20.842313695109699</v>
        <stp/>
        <stp>EM_S_VAL_ESTPE_NEW</stp>
        <stp>2</stp>
        <stp>600867.SH</stp>
        <stp>2022</stp>
        <tr r="I201" s="1"/>
      </tp>
      <tp>
        <v>30.648572481906701</v>
        <stp/>
        <stp>EM_S_VAL_ESTPE_NEW</stp>
        <stp>2</stp>
        <stp>600867.SH</stp>
        <stp>2020</stp>
        <tr r="G201" s="1"/>
      </tp>
      <tp>
        <v>25.317207593224499</v>
        <stp/>
        <stp>EM_S_VAL_ESTPE_NEW</stp>
        <stp>2</stp>
        <stp>600867.SH</stp>
        <stp>2021</stp>
        <tr r="H201" s="1"/>
      </tp>
      <tp>
        <v>38.2891041851843</v>
        <stp/>
        <stp>EM_S_VAL_ESTPE_NEW</stp>
        <stp>2</stp>
        <stp>601878.SH</stp>
        <stp>2021</stp>
        <tr r="H276" s="1"/>
      </tp>
      <tp>
        <v>46.719095567268802</v>
        <stp/>
        <stp>EM_S_VAL_ESTPE_NEW</stp>
        <stp>2</stp>
        <stp>601878.SH</stp>
        <stp>2020</stp>
        <tr r="G276" s="1"/>
      </tp>
      <tp>
        <v>32.7247323371341</v>
        <stp/>
        <stp>EM_S_VAL_ESTPE_NEW</stp>
        <stp>2</stp>
        <stp>601878.SH</stp>
        <stp>2022</stp>
        <tr r="I276" s="1"/>
      </tp>
      <tp>
        <v>11.7276438062338</v>
        <stp/>
        <stp>EM_S_VAL_ESTPE_NEW</stp>
        <stp>2</stp>
        <stp>601877.SH</stp>
        <stp>2022</stp>
        <tr r="I275" s="1"/>
      </tp>
      <tp>
        <v>15.887618442207399</v>
        <stp/>
        <stp>EM_S_VAL_ESTPE_NEW</stp>
        <stp>2</stp>
        <stp>601877.SH</stp>
        <stp>2020</stp>
        <tr r="G275" s="1"/>
      </tp>
      <tp>
        <v>13.604442241530499</v>
        <stp/>
        <stp>EM_S_VAL_ESTPE_NEW</stp>
        <stp>2</stp>
        <stp>601877.SH</stp>
        <stp>2021</stp>
        <tr r="H275" s="1"/>
      </tp>
      <tp>
        <v>15.7134905369014</v>
        <stp/>
        <stp>EM_S_VAL_ESTPE_NEW</stp>
        <stp>2</stp>
        <stp>601808.SH</stp>
        <stp>2021</stp>
        <tr r="H269" s="1"/>
      </tp>
      <tp>
        <v>70.353390399980995</v>
        <stp/>
        <stp>EM_S_VAL_ESTPE_NEW</stp>
        <stp>2</stp>
        <stp>600809.SH</stp>
        <stp>2020</stp>
        <tr r="G198" s="1"/>
      </tp>
      <tp>
        <v>19.0284940569816</v>
        <stp/>
        <stp>EM_S_VAL_ESTPE_NEW</stp>
        <stp>2</stp>
        <stp>601808.SH</stp>
        <stp>2020</stp>
        <tr r="G269" s="1"/>
      </tp>
      <tp>
        <v>55.718423189770903</v>
        <stp/>
        <stp>EM_S_VAL_ESTPE_NEW</stp>
        <stp>2</stp>
        <stp>600809.SH</stp>
        <stp>2021</stp>
        <tr r="H198" s="1"/>
      </tp>
      <tp>
        <v>45.5322810271946</v>
        <stp/>
        <stp>EM_S_VAL_ESTPE_NEW</stp>
        <stp>2</stp>
        <stp>600809.SH</stp>
        <stp>2022</stp>
        <tr r="I198" s="1"/>
      </tp>
      <tp>
        <v>12.701578340585799</v>
        <stp/>
        <stp>EM_S_VAL_ESTPE_NEW</stp>
        <stp>2</stp>
        <stp>601808.SH</stp>
        <stp>2022</stp>
        <tr r="I269" s="1"/>
      </tp>
      <tp>
        <v>5.4167968336631001</v>
        <stp/>
        <stp>EM_S_VAL_ESTPE_NEW</stp>
        <stp>2</stp>
        <stp>601800.SH</stp>
        <stp>2021</stp>
        <tr r="H268" s="1"/>
      </tp>
      <tp>
        <v>6.0263608249916496</v>
        <stp/>
        <stp>EM_S_VAL_ESTPE_NEW</stp>
        <stp>2</stp>
        <stp>601800.SH</stp>
        <stp>2020</stp>
        <tr r="G268" s="1"/>
      </tp>
      <tp>
        <v>4.8912004882709503</v>
        <stp/>
        <stp>EM_S_VAL_ESTPE_NEW</stp>
        <stp>2</stp>
        <stp>601800.SH</stp>
        <stp>2022</stp>
        <tr r="I268" s="1"/>
      </tp>
      <tp>
        <v>5.0048451195216899</v>
        <stp/>
        <stp>EM_S_VAL_ESTPE_NEW</stp>
        <stp>2</stp>
        <stp>601818.SH</stp>
        <stp>2021</stp>
        <tr r="H271" s="1"/>
      </tp>
      <tp>
        <v>5.4800485620605297</v>
        <stp/>
        <stp>EM_S_VAL_ESTPE_NEW</stp>
        <stp>2</stp>
        <stp>601818.SH</stp>
        <stp>2020</stp>
        <tr r="G271" s="1"/>
      </tp>
      <tp>
        <v>4.6358310882840597</v>
        <stp/>
        <stp>EM_S_VAL_ESTPE_NEW</stp>
        <stp>2</stp>
        <stp>601818.SH</stp>
        <stp>2022</stp>
        <tr r="I271" s="1"/>
      </tp>
      <tp>
        <v>20.7733936813718</v>
        <stp/>
        <stp>EM_S_VAL_ESTPE_NEW</stp>
        <stp>2</stp>
        <stp>601816.SH</stp>
        <stp>2022</stp>
        <tr r="I270" s="1"/>
      </tp>
      <tp>
        <v>23.980830064137301</v>
        <stp/>
        <stp>EM_S_VAL_ESTPE_NEW</stp>
        <stp>2</stp>
        <stp>601816.SH</stp>
        <stp>2021</stp>
        <tr r="H270" s="1"/>
      </tp>
      <tp>
        <v>52.762064781439904</v>
        <stp/>
        <stp>EM_S_VAL_ESTPE_NEW</stp>
        <stp>2</stp>
        <stp>601816.SH</stp>
        <stp>2020</stp>
        <tr r="G270" s="1"/>
      </tp>
      <tp>
        <v>7.08553658650629</v>
        <stp/>
        <stp>EM_S_VAL_ESTPE_NEW</stp>
        <stp>2</stp>
        <stp>601828.SH</stp>
        <stp>2021</stp>
        <tr r="H272" s="1"/>
      </tp>
      <tp>
        <v>8.4008999132025597</v>
        <stp/>
        <stp>EM_S_VAL_ESTPE_NEW</stp>
        <stp>2</stp>
        <stp>601828.SH</stp>
        <stp>2020</stp>
        <tr r="G272" s="1"/>
      </tp>
      <tp>
        <v>6.4196836938896</v>
        <stp/>
        <stp>EM_S_VAL_ESTPE_NEW</stp>
        <stp>2</stp>
        <stp>601828.SH</stp>
        <stp>2022</stp>
        <tr r="I272" s="1"/>
      </tp>
      <tp>
        <v>5.26967227332735</v>
        <stp/>
        <stp>EM_S_VAL_ESTPE_NEW</stp>
        <stp>2</stp>
        <stp>601838.SH</stp>
        <stp>2021</stp>
        <tr r="H273" s="1"/>
      </tp>
      <tp>
        <v>5.8656394042078404</v>
        <stp/>
        <stp>EM_S_VAL_ESTPE_NEW</stp>
        <stp>2</stp>
        <stp>601838.SH</stp>
        <stp>2020</stp>
        <tr r="G273" s="1"/>
      </tp>
      <tp>
        <v>4.6180077557103596</v>
        <stp/>
        <stp>EM_S_VAL_ESTPE_NEW</stp>
        <stp>2</stp>
        <stp>601838.SH</stp>
        <stp>2022</stp>
        <tr r="I273" s="1"/>
      </tp>
      <tp>
        <v>23.616474496044599</v>
        <stp/>
        <stp>EM_S_VAL_ESTPE_NEW</stp>
        <stp>2</stp>
        <stp>603833.SH</stp>
        <stp>2022</stp>
        <tr r="I302" s="1"/>
      </tp>
      <tp>
        <v>32.436541325341601</v>
        <stp/>
        <stp>EM_S_VAL_ESTPE_NEW</stp>
        <stp>2</stp>
        <stp>603833.SH</stp>
        <stp>2020</stp>
        <tr r="G302" s="1"/>
      </tp>
      <tp>
        <v>27.478678074294098</v>
        <stp/>
        <stp>EM_S_VAL_ESTPE_NEW</stp>
        <stp>2</stp>
        <stp>603833.SH</stp>
        <stp>2021</stp>
        <tr r="H302" s="1"/>
      </tp>
      <tp>
        <v>12.7771268982429</v>
        <stp/>
        <stp>EM_S_VAL_ESTPE_NEW</stp>
        <stp>2</stp>
        <stp>600837.SH</stp>
        <stp>2022</stp>
        <tr r="I199" s="1"/>
      </tp>
      <tp>
        <v>18.097884694149698</v>
        <stp/>
        <stp>EM_S_VAL_ESTPE_NEW</stp>
        <stp>2</stp>
        <stp>600837.SH</stp>
        <stp>2020</stp>
        <tr r="G199" s="1"/>
      </tp>
      <tp>
        <v>14.912462513136401</v>
        <stp/>
        <stp>EM_S_VAL_ESTPE_NEW</stp>
        <stp>2</stp>
        <stp>600837.SH</stp>
        <stp>2021</stp>
        <tr r="H199" s="1"/>
      </tp>
      <tp>
        <v>28.760224044333601</v>
        <stp/>
        <stp>EM_S_VAL_ESTPE_NEW</stp>
        <stp>2</stp>
        <stp>000895.SZ</stp>
        <stp>2020</stp>
        <tr r="G39" s="1"/>
      </tp>
      <tp>
        <v>25.153554925680599</v>
        <stp/>
        <stp>EM_S_VAL_ESTPE_NEW</stp>
        <stp>2</stp>
        <stp>000895.SZ</stp>
        <stp>2021</stp>
        <tr r="H39" s="1"/>
      </tp>
      <tp>
        <v>22.382530700467299</v>
        <stp/>
        <stp>EM_S_VAL_ESTPE_NEW</stp>
        <stp>2</stp>
        <stp>000895.SZ</stp>
        <stp>2022</stp>
        <tr r="I39" s="1"/>
      </tp>
      <tp>
        <v>12.3163780336583</v>
        <stp/>
        <stp>EM_S_VAL_ESTPE_NEW</stp>
        <stp>2</stp>
        <stp>003816.SZ</stp>
        <stp>2022</stp>
        <tr r="I99" s="1"/>
      </tp>
      <tp>
        <v>13.242067013262201</v>
        <stp/>
        <stp>EM_S_VAL_ESTPE_NEW</stp>
        <stp>2</stp>
        <stp>003816.SZ</stp>
        <stp>2021</stp>
        <tr r="H99" s="1"/>
      </tp>
      <tp>
        <v>13.7352182421929</v>
        <stp/>
        <stp>EM_S_VAL_ESTPE_NEW</stp>
        <stp>2</stp>
        <stp>003816.SZ</stp>
        <stp>2020</stp>
        <tr r="G99" s="1"/>
      </tp>
      <tp>
        <v>39.258383781496299</v>
        <stp/>
        <stp>EM_S_VAL_ESTPE_NEW</stp>
        <stp>2</stp>
        <stp>002841.SZ</stp>
        <stp>2020</stp>
        <tr r="G93" s="1"/>
      </tp>
      <tp>
        <v>32.8438012702834</v>
        <stp/>
        <stp>EM_S_VAL_ESTPE_NEW</stp>
        <stp>2</stp>
        <stp>002841.SZ</stp>
        <stp>2021</stp>
        <tr r="H93" s="1"/>
      </tp>
      <tp>
        <v>28.918628947516201</v>
        <stp/>
        <stp>EM_S_VAL_ESTPE_NEW</stp>
        <stp>2</stp>
        <stp>002841.SZ</stp>
        <stp>2022</stp>
        <tr r="I93" s="1"/>
      </tp>
      <tp>
        <v>35.747780104614002</v>
        <stp/>
        <stp>EM_S_VAL_ESTPE_NEW</stp>
        <stp>2</stp>
        <stp>000858.SZ</stp>
        <stp>2021</stp>
        <tr r="H36" s="1"/>
      </tp>
      <tp>
        <v>43.2349262324881</v>
        <stp/>
        <stp>EM_S_VAL_ESTPE_NEW</stp>
        <stp>2</stp>
        <stp>000858.SZ</stp>
        <stp>2020</stp>
        <tr r="G36" s="1"/>
      </tp>
      <tp>
        <v>30.418696241532398</v>
        <stp/>
        <stp>EM_S_VAL_ESTPE_NEW</stp>
        <stp>2</stp>
        <stp>000858.SZ</stp>
        <stp>2022</stp>
        <tr r="I36" s="1"/>
      </tp>
      <tp>
        <v>36.015361145057199</v>
        <stp/>
        <stp>EM_S_VAL_ESTPE_NEW</stp>
        <stp>2</stp>
        <stp>000860.SZ</stp>
        <stp>2021</stp>
        <tr r="H37" s="1"/>
      </tp>
      <tp>
        <v>46.903684812498</v>
        <stp/>
        <stp>EM_S_VAL_ESTPE_NEW</stp>
        <stp>2</stp>
        <stp>000860.SZ</stp>
        <stp>2020</stp>
        <tr r="G37" s="1"/>
      </tp>
      <tp>
        <v>28.675436671917598</v>
        <stp/>
        <stp>EM_S_VAL_ESTPE_NEW</stp>
        <stp>2</stp>
        <stp>000860.SZ</stp>
        <stp>2022</stp>
        <tr r="I37" s="1"/>
      </tp>
      <tp>
        <v>7.5404922244685499</v>
        <stp/>
        <stp>EM_S_VAL_ESTPE_NEW</stp>
        <stp>2</stp>
        <stp>000876.SZ</stp>
        <stp>2022</stp>
        <tr r="I38" s="1"/>
      </tp>
      <tp>
        <v>6.6187893835204701</v>
        <stp/>
        <stp>EM_S_VAL_ESTPE_NEW</stp>
        <stp>2</stp>
        <stp>000876.SZ</stp>
        <stp>2021</stp>
        <tr r="H38" s="1"/>
      </tp>
      <tp>
        <v>9.2145916669129697</v>
        <stp/>
        <stp>EM_S_VAL_ESTPE_NEW</stp>
        <stp>2</stp>
        <stp>000876.SZ</stp>
        <stp>2020</stp>
        <tr r="G38" s="1"/>
      </tp>
      <tp>
        <v>4.24230969184815</v>
        <stp/>
        <stp>EM_S_VAL_ESTPE_NEW</stp>
        <stp>2</stp>
        <stp>600383.SH</stp>
        <stp>2022</stp>
        <tr r="I168" s="1"/>
      </tp>
      <tp>
        <v>5.6868423495675797</v>
        <stp/>
        <stp>EM_S_VAL_ESTPE_NEW</stp>
        <stp>2</stp>
        <stp>600383.SH</stp>
        <stp>2020</stp>
        <tr r="G168" s="1"/>
      </tp>
      <tp>
        <v>4.8774931754173299</v>
        <stp/>
        <stp>EM_S_VAL_ESTPE_NEW</stp>
        <stp>2</stp>
        <stp>600383.SH</stp>
        <stp>2021</stp>
        <tr r="H168" s="1"/>
      </tp>
      <tp>
        <v>5.5992442847331203</v>
        <stp/>
        <stp>EM_S_VAL_ESTPE_NEW</stp>
        <stp>2</stp>
        <stp>601398.SH</stp>
        <stp>2021</stp>
        <tr r="H251" s="1"/>
      </tp>
      <tp>
        <v>8.9436890199088896</v>
        <stp/>
        <stp>EM_S_VAL_ESTPE_NEW</stp>
        <stp>2</stp>
        <stp>600398.SH</stp>
        <stp>2021</stp>
        <tr r="H170" s="1"/>
      </tp>
      <tp>
        <v>5.9246317924204304</v>
        <stp/>
        <stp>EM_S_VAL_ESTPE_NEW</stp>
        <stp>2</stp>
        <stp>601398.SH</stp>
        <stp>2020</stp>
        <tr r="G251" s="1"/>
      </tp>
      <tp>
        <v>11.851312293215599</v>
        <stp/>
        <stp>EM_S_VAL_ESTPE_NEW</stp>
        <stp>2</stp>
        <stp>600398.SH</stp>
        <stp>2020</stp>
        <tr r="G170" s="1"/>
      </tp>
      <tp>
        <v>5.6354228951375998</v>
        <stp/>
        <stp>EM_S_VAL_ESTPE_NEW</stp>
        <stp>2</stp>
        <stp>601398.SH</stp>
        <stp>2022</stp>
        <tr r="I251" s="1"/>
      </tp>
      <tp>
        <v>7.8505003033233303</v>
        <stp/>
        <stp>EM_S_VAL_ESTPE_NEW</stp>
        <stp>2</stp>
        <stp>600398.SH</stp>
        <stp>2022</stp>
        <tr r="I170" s="1"/>
      </tp>
      <tp>
        <v>4.9298536417576697</v>
        <stp/>
        <stp>EM_S_VAL_ESTPE_NEW</stp>
        <stp>2</stp>
        <stp>601390.SH</stp>
        <stp>2021</stp>
        <tr r="H250" s="1"/>
      </tp>
      <tp>
        <v>9.4230306490625004</v>
        <stp/>
        <stp>EM_S_VAL_ESTPE_NEW</stp>
        <stp>2</stp>
        <stp>600390.SH</stp>
        <stp>2021</stp>
        <tr r="H169" s="1"/>
      </tp>
      <tp>
        <v>5.4656983440394198</v>
        <stp/>
        <stp>EM_S_VAL_ESTPE_NEW</stp>
        <stp>2</stp>
        <stp>601390.SH</stp>
        <stp>2020</stp>
        <tr r="G250" s="1"/>
      </tp>
      <tp>
        <v>11.0094638009331</v>
        <stp/>
        <stp>EM_S_VAL_ESTPE_NEW</stp>
        <stp>2</stp>
        <stp>600390.SH</stp>
        <stp>2020</stp>
        <tr r="G169" s="1"/>
      </tp>
      <tp>
        <v>4.5011595740007104</v>
        <stp/>
        <stp>EM_S_VAL_ESTPE_NEW</stp>
        <stp>2</stp>
        <stp>601390.SH</stp>
        <stp>2022</stp>
        <tr r="I250" s="1"/>
      </tp>
      <tp>
        <v>8.5318296890647094</v>
        <stp/>
        <stp>EM_S_VAL_ESTPE_NEW</stp>
        <stp>2</stp>
        <stp>600390.SH</stp>
        <stp>2022</stp>
        <tr r="I169" s="1"/>
      </tp>
      <tp>
        <v>2.8650653976199498</v>
        <stp/>
        <stp>EM_S_VAL_ESTPE_NEW</stp>
        <stp>2</stp>
        <stp>600340.SH</stp>
        <stp>2021</stp>
        <tr r="H162" s="1"/>
      </tp>
      <tp>
        <v>3.3785117176764299</v>
        <stp/>
        <stp>EM_S_VAL_ESTPE_NEW</stp>
        <stp>2</stp>
        <stp>600340.SH</stp>
        <stp>2020</stp>
        <tr r="G162" s="1"/>
      </tp>
      <tp>
        <v>2.5037016698325401</v>
        <stp/>
        <stp>EM_S_VAL_ESTPE_NEW</stp>
        <stp>2</stp>
        <stp>600340.SH</stp>
        <stp>2022</stp>
        <tr r="I162" s="1"/>
      </tp>
      <tp>
        <v>7.9802772155556099</v>
        <stp/>
        <stp>EM_S_VAL_ESTPE_NEW</stp>
        <stp>2</stp>
        <stp>600346.SH</stp>
        <stp>2022</stp>
        <tr r="I163" s="1"/>
      </tp>
      <tp>
        <v>8.8387806923672994</v>
        <stp/>
        <stp>EM_S_VAL_ESTPE_NEW</stp>
        <stp>2</stp>
        <stp>600346.SH</stp>
        <stp>2021</stp>
        <tr r="H163" s="1"/>
      </tp>
      <tp>
        <v>10.3767469244283</v>
        <stp/>
        <stp>EM_S_VAL_ESTPE_NEW</stp>
        <stp>2</stp>
        <stp>600346.SH</stp>
        <stp>2020</stp>
        <tr r="G163" s="1"/>
      </tp>
      <tp>
        <v>7.5751830319473097</v>
        <stp/>
        <stp>EM_S_VAL_ESTPE_NEW</stp>
        <stp>2</stp>
        <stp>600352.SH</stp>
        <stp>2022</stp>
        <tr r="I164" s="1"/>
      </tp>
      <tp>
        <v>8.5691251211365795</v>
        <stp/>
        <stp>EM_S_VAL_ESTPE_NEW</stp>
        <stp>2</stp>
        <stp>600352.SH</stp>
        <stp>2021</stp>
        <tr r="H164" s="1"/>
      </tp>
      <tp>
        <v>9.68238954873976</v>
        <stp/>
        <stp>EM_S_VAL_ESTPE_NEW</stp>
        <stp>2</stp>
        <stp>600352.SH</stp>
        <stp>2020</stp>
        <tr r="G164" s="1"/>
      </tp>
      <tp>
        <v>0</v>
        <stp/>
        <stp>EM_S_VAL_ESTPE_NEW</stp>
        <stp>2</stp>
        <stp>600369.SH</stp>
        <stp>2020</stp>
        <tr r="G166" s="1"/>
      </tp>
      <tp>
        <v>34.488091015523899</v>
        <stp/>
        <stp>EM_S_VAL_ESTPE_NEW</stp>
        <stp>2</stp>
        <stp>603369.SH</stp>
        <stp>2020</stp>
        <tr r="G298" s="1"/>
      </tp>
      <tp>
        <v>0</v>
        <stp/>
        <stp>EM_S_VAL_ESTPE_NEW</stp>
        <stp>2</stp>
        <stp>600369.SH</stp>
        <stp>2021</stp>
        <tr r="H166" s="1"/>
      </tp>
      <tp>
        <v>28.0833483815648</v>
        <stp/>
        <stp>EM_S_VAL_ESTPE_NEW</stp>
        <stp>2</stp>
        <stp>603369.SH</stp>
        <stp>2021</stp>
        <tr r="H298" s="1"/>
      </tp>
      <tp>
        <v>0</v>
        <stp/>
        <stp>EM_S_VAL_ESTPE_NEW</stp>
        <stp>2</stp>
        <stp>600369.SH</stp>
        <stp>2022</stp>
        <tr r="I166" s="1"/>
      </tp>
      <tp>
        <v>22.754714892736398</v>
        <stp/>
        <stp>EM_S_VAL_ESTPE_NEW</stp>
        <stp>2</stp>
        <stp>603369.SH</stp>
        <stp>2022</stp>
        <tr r="I298" s="1"/>
      </tp>
      <tp>
        <v>27.513584885316799</v>
        <stp/>
        <stp>EM_S_VAL_ESTPE_NEW</stp>
        <stp>2</stp>
        <stp>601360.SH</stp>
        <stp>2021</stp>
        <tr r="H248" s="1"/>
      </tp>
      <tp>
        <v>32.026189659787597</v>
        <stp/>
        <stp>EM_S_VAL_ESTPE_NEW</stp>
        <stp>2</stp>
        <stp>601360.SH</stp>
        <stp>2020</stp>
        <tr r="G248" s="1"/>
      </tp>
      <tp>
        <v>16.159596398364901</v>
        <stp/>
        <stp>EM_S_VAL_ESTPE_NEW</stp>
        <stp>2</stp>
        <stp>600362.SH</stp>
        <stp>2022</stp>
        <tr r="I165" s="1"/>
      </tp>
      <tp>
        <v>20.273101900350099</v>
        <stp/>
        <stp>EM_S_VAL_ESTPE_NEW</stp>
        <stp>2</stp>
        <stp>600362.SH</stp>
        <stp>2021</stp>
        <tr r="H165" s="1"/>
      </tp>
      <tp>
        <v>23.976534689377399</v>
        <stp/>
        <stp>EM_S_VAL_ESTPE_NEW</stp>
        <stp>2</stp>
        <stp>601360.SH</stp>
        <stp>2022</stp>
        <tr r="I248" s="1"/>
      </tp>
      <tp>
        <v>26.9248692534781</v>
        <stp/>
        <stp>EM_S_VAL_ESTPE_NEW</stp>
        <stp>2</stp>
        <stp>600362.SH</stp>
        <stp>2020</stp>
        <tr r="G165" s="1"/>
      </tp>
      <tp>
        <v>36.348462199332403</v>
        <stp/>
        <stp>EM_S_VAL_ESTPE_NEW</stp>
        <stp>2</stp>
        <stp>600372.SH</stp>
        <stp>2022</stp>
        <tr r="I167" s="1"/>
      </tp>
      <tp>
        <v>42.623155067381603</v>
        <stp/>
        <stp>EM_S_VAL_ESTPE_NEW</stp>
        <stp>2</stp>
        <stp>600372.SH</stp>
        <stp>2021</stp>
        <tr r="H167" s="1"/>
      </tp>
      <tp>
        <v>50.083383360973798</v>
        <stp/>
        <stp>EM_S_VAL_ESTPE_NEW</stp>
        <stp>2</stp>
        <stp>600372.SH</stp>
        <stp>2020</stp>
        <tr r="G167" s="1"/>
      </tp>
      <tp>
        <v>15.085020665486701</v>
        <stp/>
        <stp>EM_S_VAL_ESTPE_NEW</stp>
        <stp>2</stp>
        <stp>601377.SH</stp>
        <stp>2022</stp>
        <tr r="I249" s="1"/>
      </tp>
      <tp>
        <v>19.576519800255198</v>
        <stp/>
        <stp>EM_S_VAL_ESTPE_NEW</stp>
        <stp>2</stp>
        <stp>601377.SH</stp>
        <stp>2020</stp>
        <tr r="G249" s="1"/>
      </tp>
      <tp>
        <v>17.0656097402548</v>
        <stp/>
        <stp>EM_S_VAL_ESTPE_NEW</stp>
        <stp>2</stp>
        <stp>601377.SH</stp>
        <stp>2021</stp>
        <tr r="H249" s="1"/>
      </tp>
      <tp>
        <v>28.514003059071101</v>
        <stp/>
        <stp>EM_S_VAL_ESTPE_NEW</stp>
        <stp>2</stp>
        <stp>600309.SH</stp>
        <stp>2020</stp>
        <tr r="G160" s="1"/>
      </tp>
      <tp>
        <v>18.524487974355601</v>
        <stp/>
        <stp>EM_S_VAL_ESTPE_NEW</stp>
        <stp>2</stp>
        <stp>600309.SH</stp>
        <stp>2021</stp>
        <tr r="H160" s="1"/>
      </tp>
      <tp>
        <v>15.286616357813401</v>
        <stp/>
        <stp>EM_S_VAL_ESTPE_NEW</stp>
        <stp>2</stp>
        <stp>600309.SH</stp>
        <stp>2022</stp>
        <tr r="I160" s="1"/>
      </tp>
      <tp>
        <v>8.5303607760848692</v>
        <stp/>
        <stp>EM_S_VAL_ESTPE_NEW</stp>
        <stp>2</stp>
        <stp>601318.SH</stp>
        <stp>2021</stp>
        <tr r="H244" s="1"/>
      </tp>
      <tp>
        <v>13.4592150479866</v>
        <stp/>
        <stp>EM_S_VAL_ESTPE_NEW</stp>
        <stp>2</stp>
        <stp>601319.SH</stp>
        <stp>2020</stp>
        <tr r="G245" s="1"/>
      </tp>
      <tp>
        <v>10.363873796164601</v>
        <stp/>
        <stp>EM_S_VAL_ESTPE_NEW</stp>
        <stp>2</stp>
        <stp>601318.SH</stp>
        <stp>2020</stp>
        <tr r="G244" s="1"/>
      </tp>
      <tp>
        <v>11.4502198694763</v>
        <stp/>
        <stp>EM_S_VAL_ESTPE_NEW</stp>
        <stp>2</stp>
        <stp>601319.SH</stp>
        <stp>2021</stp>
        <tr r="H245" s="1"/>
      </tp>
      <tp>
        <v>9.6799309447581994</v>
        <stp/>
        <stp>EM_S_VAL_ESTPE_NEW</stp>
        <stp>2</stp>
        <stp>601319.SH</stp>
        <stp>2022</stp>
        <tr r="I245" s="1"/>
      </tp>
      <tp>
        <v>7.1847353463596297</v>
        <stp/>
        <stp>EM_S_VAL_ESTPE_NEW</stp>
        <stp>2</stp>
        <stp>601318.SH</stp>
        <stp>2022</stp>
        <tr r="I244" s="1"/>
      </tp>
      <tp>
        <v>4.3752966053083098</v>
        <stp/>
        <stp>EM_S_VAL_ESTPE_NEW</stp>
        <stp>2</stp>
        <stp>601328.SH</stp>
        <stp>2021</stp>
        <tr r="H246" s="1"/>
      </tp>
      <tp>
        <v>4.6149100392354603</v>
        <stp/>
        <stp>EM_S_VAL_ESTPE_NEW</stp>
        <stp>2</stp>
        <stp>601328.SH</stp>
        <stp>2020</stp>
        <tr r="G246" s="1"/>
      </tp>
      <tp>
        <v>4.1921076667328396</v>
        <stp/>
        <stp>EM_S_VAL_ESTPE_NEW</stp>
        <stp>2</stp>
        <stp>601328.SH</stp>
        <stp>2022</stp>
        <tr r="I246" s="1"/>
      </tp>
      <tp>
        <v>0</v>
        <stp/>
        <stp>EM_S_VAL_ESTPE_NEW</stp>
        <stp>2</stp>
        <stp>600332.SH</stp>
        <stp>2022</stp>
        <tr r="I161" s="1"/>
      </tp>
      <tp>
        <v>12.0141459125085</v>
        <stp/>
        <stp>EM_S_VAL_ESTPE_NEW</stp>
        <stp>2</stp>
        <stp>600332.SH</stp>
        <stp>2021</stp>
        <tr r="H161" s="1"/>
      </tp>
      <tp>
        <v>13.8503397694915</v>
        <stp/>
        <stp>EM_S_VAL_ESTPE_NEW</stp>
        <stp>2</stp>
        <stp>600332.SH</stp>
        <stp>2020</stp>
        <tr r="G161" s="1"/>
      </tp>
      <tp>
        <v>9.0918339377669195</v>
        <stp/>
        <stp>EM_S_VAL_ESTPE_NEW</stp>
        <stp>2</stp>
        <stp>601336.SH</stp>
        <stp>2022</stp>
        <tr r="I247" s="1"/>
      </tp>
      <tp>
        <v>11.4010085457234</v>
        <stp/>
        <stp>EM_S_VAL_ESTPE_NEW</stp>
        <stp>2</stp>
        <stp>601336.SH</stp>
        <stp>2021</stp>
        <tr r="H247" s="1"/>
      </tp>
      <tp>
        <v>13.616028055098299</v>
        <stp/>
        <stp>EM_S_VAL_ESTPE_NEW</stp>
        <stp>2</stp>
        <stp>601336.SH</stp>
        <stp>2020</stp>
        <tr r="G247" s="1"/>
      </tp>
      <tp>
        <v>21.9666641565458</v>
        <stp/>
        <stp>EM_S_VAL_ESTPE_NEW</stp>
        <stp>2</stp>
        <stp>002304.SZ</stp>
        <stp>2021</stp>
        <tr r="H66" s="1"/>
      </tp>
      <tp>
        <v>24.895629547927101</v>
        <stp/>
        <stp>EM_S_VAL_ESTPE_NEW</stp>
        <stp>2</stp>
        <stp>002304.SZ</stp>
        <stp>2020</stp>
        <tr r="G66" s="1"/>
      </tp>
      <tp>
        <v>19.422334792735999</v>
        <stp/>
        <stp>EM_S_VAL_ESTPE_NEW</stp>
        <stp>2</stp>
        <stp>002304.SZ</stp>
        <stp>2022</stp>
        <tr r="I66" s="1"/>
      </tp>
      <tp>
        <v>37.262186376995899</v>
        <stp/>
        <stp>EM_S_VAL_ESTPE_NEW</stp>
        <stp>2</stp>
        <stp>002311.SZ</stp>
        <stp>2020</stp>
        <tr r="G67" s="1"/>
      </tp>
      <tp>
        <v>29.471461369617</v>
        <stp/>
        <stp>EM_S_VAL_ESTPE_NEW</stp>
        <stp>2</stp>
        <stp>002311.SZ</stp>
        <stp>2021</stp>
        <tr r="H67" s="1"/>
      </tp>
      <tp>
        <v>25.3859603052225</v>
        <stp/>
        <stp>EM_S_VAL_ESTPE_NEW</stp>
        <stp>2</stp>
        <stp>002311.SZ</stp>
        <stp>2022</stp>
        <tr r="I67" s="1"/>
      </tp>
      <tp>
        <v>11.314172945749</v>
        <stp/>
        <stp>EM_S_VAL_ESTPE_NEW</stp>
        <stp>2</stp>
        <stp>000338.SZ</stp>
        <stp>2021</stp>
        <tr r="H15" s="1"/>
      </tp>
      <tp>
        <v>12.608155356965099</v>
        <stp/>
        <stp>EM_S_VAL_ESTPE_NEW</stp>
        <stp>2</stp>
        <stp>000338.SZ</stp>
        <stp>2020</stp>
        <tr r="G15" s="1"/>
      </tp>
      <tp>
        <v>10.469495540711099</v>
        <stp/>
        <stp>EM_S_VAL_ESTPE_NEW</stp>
        <stp>2</stp>
        <stp>000338.SZ</stp>
        <stp>2022</stp>
        <tr r="I15" s="1"/>
      </tp>
      <tp>
        <v>16.1014476895744</v>
        <stp/>
        <stp>EM_S_VAL_ESTPE_NEW</stp>
        <stp>2</stp>
        <stp>000333.SZ</stp>
        <stp>2022</stp>
        <tr r="I14" s="1"/>
      </tp>
      <tp>
        <v>20.643532095474601</v>
        <stp/>
        <stp>EM_S_VAL_ESTPE_NEW</stp>
        <stp>2</stp>
        <stp>000333.SZ</stp>
        <stp>2020</stp>
        <tr r="G14" s="1"/>
      </tp>
      <tp>
        <v>18.105289093857898</v>
        <stp/>
        <stp>EM_S_VAL_ESTPE_NEW</stp>
        <stp>2</stp>
        <stp>000333.SZ</stp>
        <stp>2021</stp>
        <tr r="H14" s="1"/>
      </tp>
      <tp>
        <v>35.672474493725304</v>
        <stp/>
        <stp>EM_S_VAL_ESTPE_NEW</stp>
        <stp>2</stp>
        <stp>002352.SZ</stp>
        <stp>2022</stp>
        <tr r="I68" s="1"/>
      </tp>
      <tp>
        <v>43.647724487902998</v>
        <stp/>
        <stp>EM_S_VAL_ESTPE_NEW</stp>
        <stp>2</stp>
        <stp>002352.SZ</stp>
        <stp>2021</stp>
        <tr r="H68" s="1"/>
      </tp>
      <tp>
        <v>52.473341740685697</v>
        <stp/>
        <stp>EM_S_VAL_ESTPE_NEW</stp>
        <stp>2</stp>
        <stp>002352.SZ</stp>
        <stp>2020</stp>
        <tr r="G68" s="1"/>
      </tp>
      <tp>
        <v>164.83719495919701</v>
        <stp/>
        <stp>EM_S_VAL_ESTPE_NEW</stp>
        <stp>2</stp>
        <stp>002371.SZ</stp>
        <stp>2020</stp>
        <tr r="G69" s="1"/>
      </tp>
      <tp>
        <v>113.05896056034599</v>
        <stp/>
        <stp>EM_S_VAL_ESTPE_NEW</stp>
        <stp>2</stp>
        <stp>002371.SZ</stp>
        <stp>2021</stp>
        <tr r="H69" s="1"/>
      </tp>
      <tp>
        <v>81.735946026500201</v>
        <stp/>
        <stp>EM_S_VAL_ESTPE_NEW</stp>
        <stp>2</stp>
        <stp>002371.SZ</stp>
        <stp>2022</stp>
        <tr r="I69" s="1"/>
      </tp>
      <tp>
        <v>50.169602405859003</v>
        <stp/>
        <stp>EM_S_VAL_ESTPE_NEW</stp>
        <stp>2</stp>
        <stp>300347.SZ</stp>
        <stp>2022</stp>
        <tr r="I110" s="1"/>
      </tp>
      <tp>
        <v>79.654510788415806</v>
        <stp/>
        <stp>EM_S_VAL_ESTPE_NEW</stp>
        <stp>2</stp>
        <stp>300347.SZ</stp>
        <stp>2020</stp>
        <tr r="G110" s="1"/>
      </tp>
      <tp>
        <v>63.587993120501302</v>
        <stp/>
        <stp>EM_S_VAL_ESTPE_NEW</stp>
        <stp>2</stp>
        <stp>300347.SZ</stp>
        <stp>2021</stp>
        <tr r="H110" s="1"/>
      </tp>
      <tp>
        <v>5.1686241959122796</v>
        <stp/>
        <stp>EM_S_VAL_ESTPE_NEW</stp>
        <stp>2</stp>
        <stp>601288.SH</stp>
        <stp>2021</stp>
        <tr r="H242" s="1"/>
      </tp>
      <tp>
        <v>70.707069140651797</v>
        <stp/>
        <stp>EM_S_VAL_ESTPE_NEW</stp>
        <stp>2</stp>
        <stp>603288.SH</stp>
        <stp>2021</stp>
        <tr r="H297" s="1"/>
      </tp>
      <tp>
        <v>5.4042297631249996</v>
        <stp/>
        <stp>EM_S_VAL_ESTPE_NEW</stp>
        <stp>2</stp>
        <stp>601288.SH</stp>
        <stp>2020</stp>
        <tr r="G242" s="1"/>
      </tp>
      <tp>
        <v>83.598435724494294</v>
        <stp/>
        <stp>EM_S_VAL_ESTPE_NEW</stp>
        <stp>2</stp>
        <stp>603288.SH</stp>
        <stp>2020</stp>
        <tr r="G297" s="1"/>
      </tp>
      <tp>
        <v>4.8748438716678999</v>
        <stp/>
        <stp>EM_S_VAL_ESTPE_NEW</stp>
        <stp>2</stp>
        <stp>601288.SH</stp>
        <stp>2022</stp>
        <tr r="I242" s="1"/>
      </tp>
      <tp>
        <v>60.057400676511598</v>
        <stp/>
        <stp>EM_S_VAL_ESTPE_NEW</stp>
        <stp>2</stp>
        <stp>603288.SH</stp>
        <stp>2022</stp>
        <tr r="I297" s="1"/>
      </tp>
      <tp>
        <v>8.3324396408380395</v>
        <stp/>
        <stp>EM_S_VAL_ESTPE_NEW</stp>
        <stp>2</stp>
        <stp>601298.SH</stp>
        <stp>2021</stp>
        <tr r="H243" s="1"/>
      </tp>
      <tp>
        <v>23.1461777830432</v>
        <stp/>
        <stp>EM_S_VAL_ESTPE_NEW</stp>
        <stp>2</stp>
        <stp>600299.SH</stp>
        <stp>2020</stp>
        <tr r="G159" s="1"/>
      </tp>
      <tp>
        <v>9.3759433703380299</v>
        <stp/>
        <stp>EM_S_VAL_ESTPE_NEW</stp>
        <stp>2</stp>
        <stp>601298.SH</stp>
        <stp>2020</stp>
        <tr r="G243" s="1"/>
      </tp>
      <tp>
        <v>20.324983558631601</v>
        <stp/>
        <stp>EM_S_VAL_ESTPE_NEW</stp>
        <stp>2</stp>
        <stp>600299.SH</stp>
        <stp>2021</stp>
        <tr r="H159" s="1"/>
      </tp>
      <tp>
        <v>17.313430864095</v>
        <stp/>
        <stp>EM_S_VAL_ESTPE_NEW</stp>
        <stp>2</stp>
        <stp>600299.SH</stp>
        <stp>2022</stp>
        <tr r="I159" s="1"/>
      </tp>
      <tp>
        <v>7.5559849215922803</v>
        <stp/>
        <stp>EM_S_VAL_ESTPE_NEW</stp>
        <stp>2</stp>
        <stp>601298.SH</stp>
        <stp>2022</stp>
        <tr r="I243" s="1"/>
      </tp>
      <tp>
        <v>7.03599425494229</v>
        <stp/>
        <stp>EM_S_VAL_ESTPE_NEW</stp>
        <stp>2</stp>
        <stp>600297.SH</stp>
        <stp>2022</stp>
        <tr r="I158" s="1"/>
      </tp>
      <tp>
        <v>11.660352833903501</v>
        <stp/>
        <stp>EM_S_VAL_ESTPE_NEW</stp>
        <stp>2</stp>
        <stp>600297.SH</stp>
        <stp>2020</stp>
        <tr r="G158" s="1"/>
      </tp>
      <tp>
        <v>8.5802931360686401</v>
        <stp/>
        <stp>EM_S_VAL_ESTPE_NEW</stp>
        <stp>2</stp>
        <stp>600297.SH</stp>
        <stp>2021</stp>
        <tr r="H158" s="1"/>
      </tp>
      <tp>
        <v>91.044688577252501</v>
        <stp/>
        <stp>EM_S_VAL_ESTPE_NEW</stp>
        <stp>2</stp>
        <stp>603259.SH</stp>
        <stp>2020</stp>
        <tr r="G295" s="1"/>
      </tp>
      <tp>
        <v>71.263590429831098</v>
        <stp/>
        <stp>EM_S_VAL_ESTPE_NEW</stp>
        <stp>2</stp>
        <stp>603259.SH</stp>
        <stp>2021</stp>
        <tr r="H295" s="1"/>
      </tp>
      <tp>
        <v>55.947262565870197</v>
        <stp/>
        <stp>EM_S_VAL_ESTPE_NEW</stp>
        <stp>2</stp>
        <stp>603259.SH</stp>
        <stp>2022</stp>
        <tr r="I295" s="1"/>
      </tp>
      <tp>
        <v>15.1093195113811</v>
        <stp/>
        <stp>EM_S_VAL_ESTPE_NEW</stp>
        <stp>2</stp>
        <stp>603260.SH</stp>
        <stp>2021</stp>
        <tr r="H296" s="1"/>
      </tp>
      <tp>
        <v>22.663569342221201</v>
        <stp/>
        <stp>EM_S_VAL_ESTPE_NEW</stp>
        <stp>2</stp>
        <stp>603260.SH</stp>
        <stp>2020</stp>
        <tr r="G296" s="1"/>
      </tp>
      <tp>
        <v>11.363100385189799</v>
        <stp/>
        <stp>EM_S_VAL_ESTPE_NEW</stp>
        <stp>2</stp>
        <stp>603260.SH</stp>
        <stp>2022</stp>
        <tr r="I296" s="1"/>
      </tp>
      <tp>
        <v>19.768967632160901</v>
        <stp/>
        <stp>EM_S_VAL_ESTPE_NEW</stp>
        <stp>2</stp>
        <stp>600271.SH</stp>
        <stp>2020</stp>
        <tr r="G156" s="1"/>
      </tp>
      <tp>
        <v>17.376013233244802</v>
        <stp/>
        <stp>EM_S_VAL_ESTPE_NEW</stp>
        <stp>2</stp>
        <stp>600271.SH</stp>
        <stp>2021</stp>
        <tr r="H156" s="1"/>
      </tp>
      <tp>
        <v>14.5835905434836</v>
        <stp/>
        <stp>EM_S_VAL_ESTPE_NEW</stp>
        <stp>2</stp>
        <stp>600271.SH</stp>
        <stp>2022</stp>
        <tr r="I156" s="1"/>
      </tp>
      <tp>
        <v>44.924903355958698</v>
        <stp/>
        <stp>EM_S_VAL_ESTPE_NEW</stp>
        <stp>2</stp>
        <stp>600276.SH</stp>
        <stp>2022</stp>
        <tr r="I157" s="1"/>
      </tp>
      <tp>
        <v>56.735370221300101</v>
        <stp/>
        <stp>EM_S_VAL_ESTPE_NEW</stp>
        <stp>2</stp>
        <stp>600276.SH</stp>
        <stp>2021</stp>
        <tr r="H157" s="1"/>
      </tp>
      <tp>
        <v>72.485973223283594</v>
        <stp/>
        <stp>EM_S_VAL_ESTPE_NEW</stp>
        <stp>2</stp>
        <stp>600276.SH</stp>
        <stp>2020</stp>
        <tr r="G157" s="1"/>
      </tp>
      <tp>
        <v>6.97600324580592</v>
        <stp/>
        <stp>EM_S_VAL_ESTPE_NEW</stp>
        <stp>2</stp>
        <stp>600208.SH</stp>
        <stp>2021</stp>
        <tr r="H152" s="1"/>
      </tp>
      <tp>
        <v>8.2653651198211797</v>
        <stp/>
        <stp>EM_S_VAL_ESTPE_NEW</stp>
        <stp>2</stp>
        <stp>600208.SH</stp>
        <stp>2020</stp>
        <tr r="G152" s="1"/>
      </tp>
      <tp>
        <v>6.4294157278504702</v>
        <stp/>
        <stp>EM_S_VAL_ESTPE_NEW</stp>
        <stp>2</stp>
        <stp>600208.SH</stp>
        <stp>2022</stp>
        <tr r="I152" s="1"/>
      </tp>
      <tp>
        <v>15.4574573016749</v>
        <stp/>
        <stp>EM_S_VAL_ESTPE_NEW</stp>
        <stp>2</stp>
        <stp>600219.SH</stp>
        <stp>2020</stp>
        <tr r="G153" s="1"/>
      </tp>
      <tp>
        <v>12.9405828929034</v>
        <stp/>
        <stp>EM_S_VAL_ESTPE_NEW</stp>
        <stp>2</stp>
        <stp>600219.SH</stp>
        <stp>2021</stp>
        <tr r="H153" s="1"/>
      </tp>
      <tp>
        <v>11.4207572490669</v>
        <stp/>
        <stp>EM_S_VAL_ESTPE_NEW</stp>
        <stp>2</stp>
        <stp>600219.SH</stp>
        <stp>2022</stp>
        <tr r="I153" s="1"/>
      </tp>
      <tp>
        <v>15.602305664463399</v>
        <stp/>
        <stp>EM_S_VAL_ESTPE_NEW</stp>
        <stp>2</stp>
        <stp>601211.SH</stp>
        <stp>2020</stp>
        <tr r="G234" s="1"/>
      </tp>
      <tp>
        <v>13.4628056620062</v>
        <stp/>
        <stp>EM_S_VAL_ESTPE_NEW</stp>
        <stp>2</stp>
        <stp>601211.SH</stp>
        <stp>2021</stp>
        <tr r="H234" s="1"/>
      </tp>
      <tp>
        <v>0</v>
        <stp/>
        <stp>EM_S_VAL_ESTPE_NEW</stp>
        <stp>2</stp>
        <stp>601212.SH</stp>
        <stp>2022</stp>
        <tr r="I235" s="1"/>
      </tp>
      <tp>
        <v>11.738337112098399</v>
        <stp/>
        <stp>EM_S_VAL_ESTPE_NEW</stp>
        <stp>2</stp>
        <stp>601211.SH</stp>
        <stp>2022</stp>
        <tr r="I234" s="1"/>
      </tp>
      <tp>
        <v>0</v>
        <stp/>
        <stp>EM_S_VAL_ESTPE_NEW</stp>
        <stp>2</stp>
        <stp>601212.SH</stp>
        <stp>2021</stp>
        <tr r="H235" s="1"/>
      </tp>
      <tp>
        <v>0</v>
        <stp/>
        <stp>EM_S_VAL_ESTPE_NEW</stp>
        <stp>2</stp>
        <stp>601212.SH</stp>
        <stp>2020</stp>
        <tr r="G235" s="1"/>
      </tp>
      <tp>
        <v>0</v>
        <stp/>
        <stp>EM_S_VAL_ESTPE_NEW</stp>
        <stp>2</stp>
        <stp>601216.SH</stp>
        <stp>2022</stp>
        <tr r="I236" s="1"/>
      </tp>
      <tp>
        <v>0</v>
        <stp/>
        <stp>EM_S_VAL_ESTPE_NEW</stp>
        <stp>2</stp>
        <stp>601216.SH</stp>
        <stp>2021</stp>
        <tr r="H236" s="1"/>
      </tp>
      <tp>
        <v>0</v>
        <stp/>
        <stp>EM_S_VAL_ESTPE_NEW</stp>
        <stp>2</stp>
        <stp>601216.SH</stp>
        <stp>2020</stp>
        <tr r="G236" s="1"/>
      </tp>
      <tp>
        <v>5.5245879293150999</v>
        <stp/>
        <stp>EM_S_VAL_ESTPE_NEW</stp>
        <stp>2</stp>
        <stp>601229.SH</stp>
        <stp>2020</stp>
        <tr r="G238" s="1"/>
      </tp>
      <tp>
        <v>5.1170375615415198</v>
        <stp/>
        <stp>EM_S_VAL_ESTPE_NEW</stp>
        <stp>2</stp>
        <stp>601229.SH</stp>
        <stp>2021</stp>
        <tr r="H238" s="1"/>
      </tp>
      <tp>
        <v>4.6855684971226896</v>
        <stp/>
        <stp>EM_S_VAL_ESTPE_NEW</stp>
        <stp>2</stp>
        <stp>601229.SH</stp>
        <stp>2022</stp>
        <tr r="I238" s="1"/>
      </tp>
      <tp>
        <v>0</v>
        <stp/>
        <stp>EM_S_VAL_ESTPE_NEW</stp>
        <stp>2</stp>
        <stp>600221.SH</stp>
        <stp>2020</stp>
        <tr r="G154" s="1"/>
      </tp>
      <tp>
        <v>0</v>
        <stp/>
        <stp>EM_S_VAL_ESTPE_NEW</stp>
        <stp>2</stp>
        <stp>600221.SH</stp>
        <stp>2021</stp>
        <tr r="H154" s="1"/>
      </tp>
      <tp>
        <v>0</v>
        <stp/>
        <stp>EM_S_VAL_ESTPE_NEW</stp>
        <stp>2</stp>
        <stp>600221.SH</stp>
        <stp>2022</stp>
        <tr r="I154" s="1"/>
      </tp>
      <tp>
        <v>7.48008532340023</v>
        <stp/>
        <stp>EM_S_VAL_ESTPE_NEW</stp>
        <stp>2</stp>
        <stp>601225.SH</stp>
        <stp>2020</stp>
        <tr r="G237" s="1"/>
      </tp>
      <tp>
        <v>7.9556916874484802</v>
        <stp/>
        <stp>EM_S_VAL_ESTPE_NEW</stp>
        <stp>2</stp>
        <stp>601225.SH</stp>
        <stp>2021</stp>
        <tr r="H237" s="1"/>
      </tp>
      <tp>
        <v>7.4702125275464102</v>
        <stp/>
        <stp>EM_S_VAL_ESTPE_NEW</stp>
        <stp>2</stp>
        <stp>601225.SH</stp>
        <stp>2022</stp>
        <tr r="I237" s="1"/>
      </tp>
      <tp>
        <v>10.8049074493671</v>
        <stp/>
        <stp>EM_S_VAL_ESTPE_NEW</stp>
        <stp>2</stp>
        <stp>601238.SH</stp>
        <stp>2021</stp>
        <tr r="H241" s="1"/>
      </tp>
      <tp>
        <v>14.663479262596301</v>
        <stp/>
        <stp>EM_S_VAL_ESTPE_NEW</stp>
        <stp>2</stp>
        <stp>601238.SH</stp>
        <stp>2020</stp>
        <tr r="G241" s="1"/>
      </tp>
      <tp>
        <v>9.1039867837392201</v>
        <stp/>
        <stp>EM_S_VAL_ESTPE_NEW</stp>
        <stp>2</stp>
        <stp>601238.SH</stp>
        <stp>2022</stp>
        <tr r="I241" s="1"/>
      </tp>
      <tp>
        <v>38.059064392576701</v>
        <stp/>
        <stp>EM_S_VAL_ESTPE_NEW</stp>
        <stp>2</stp>
        <stp>601231.SH</stp>
        <stp>2020</stp>
        <tr r="G239" s="1"/>
      </tp>
      <tp>
        <v>16.947367126054399</v>
        <stp/>
        <stp>EM_S_VAL_ESTPE_NEW</stp>
        <stp>2</stp>
        <stp>600233.SH</stp>
        <stp>2022</stp>
        <tr r="I155" s="1"/>
      </tp>
      <tp>
        <v>30.580208831107299</v>
        <stp/>
        <stp>EM_S_VAL_ESTPE_NEW</stp>
        <stp>2</stp>
        <stp>601231.SH</stp>
        <stp>2021</stp>
        <tr r="H239" s="1"/>
      </tp>
      <tp>
        <v>24.915282381461399</v>
        <stp/>
        <stp>EM_S_VAL_ESTPE_NEW</stp>
        <stp>2</stp>
        <stp>601231.SH</stp>
        <stp>2022</stp>
        <tr r="I239" s="1"/>
      </tp>
      <tp>
        <v>20.956437350400002</v>
        <stp/>
        <stp>EM_S_VAL_ESTPE_NEW</stp>
        <stp>2</stp>
        <stp>600233.SH</stp>
        <stp>2020</stp>
        <tr r="G155" s="1"/>
      </tp>
      <tp>
        <v>18.806715412901699</v>
        <stp/>
        <stp>EM_S_VAL_ESTPE_NEW</stp>
        <stp>2</stp>
        <stp>600233.SH</stp>
        <stp>2021</stp>
        <tr r="H155" s="1"/>
      </tp>
      <tp>
        <v>59.074598221678301</v>
        <stp/>
        <stp>EM_S_VAL_ESTPE_NEW</stp>
        <stp>2</stp>
        <stp>601236.SH</stp>
        <stp>2022</stp>
        <tr r="I240" s="1"/>
      </tp>
      <tp>
        <v>65.107264321387305</v>
        <stp/>
        <stp>EM_S_VAL_ESTPE_NEW</stp>
        <stp>2</stp>
        <stp>601236.SH</stp>
        <stp>2021</stp>
        <tr r="H240" s="1"/>
      </tp>
      <tp>
        <v>73.618017827450998</v>
        <stp/>
        <stp>EM_S_VAL_ESTPE_NEW</stp>
        <stp>2</stp>
        <stp>601236.SH</stp>
        <stp>2020</stp>
        <tr r="G240" s="1"/>
      </tp>
      <tp>
        <v>10.0377013634367</v>
        <stp/>
        <stp>EM_S_VAL_ESTPE_NEW</stp>
        <stp>2</stp>
        <stp>002202.SZ</stp>
        <stp>2022</stp>
        <tr r="I60" s="1"/>
      </tp>
      <tp>
        <v>10.913775128957999</v>
        <stp/>
        <stp>EM_S_VAL_ESTPE_NEW</stp>
        <stp>2</stp>
        <stp>002202.SZ</stp>
        <stp>2021</stp>
        <tr r="H60" s="1"/>
      </tp>
      <tp>
        <v>12.97838385376</v>
        <stp/>
        <stp>EM_S_VAL_ESTPE_NEW</stp>
        <stp>2</stp>
        <stp>002202.SZ</stp>
        <stp>2020</stp>
        <tr r="G60" s="1"/>
      </tp>
      <tp>
        <v>52.012912133593197</v>
        <stp/>
        <stp>EM_S_VAL_ESTPE_NEW</stp>
        <stp>2</stp>
        <stp>002230.SZ</stp>
        <stp>2021</stp>
        <tr r="H61" s="1"/>
      </tp>
      <tp>
        <v>69.724514107983495</v>
        <stp/>
        <stp>EM_S_VAL_ESTPE_NEW</stp>
        <stp>2</stp>
        <stp>002230.SZ</stp>
        <stp>2020</stp>
        <tr r="G61" s="1"/>
      </tp>
      <tp>
        <v>39.1992978385329</v>
        <stp/>
        <stp>EM_S_VAL_ESTPE_NEW</stp>
        <stp>2</stp>
        <stp>002230.SZ</stp>
        <stp>2022</stp>
        <tr r="I61" s="1"/>
      </tp>
      <tp>
        <v>11.060770157360301</v>
        <stp/>
        <stp>EM_S_VAL_ESTPE_NEW</stp>
        <stp>2</stp>
        <stp>002236.SZ</stp>
        <stp>2022</stp>
        <tr r="I62" s="1"/>
      </tp>
      <tp>
        <v>13.590945279542201</v>
        <stp/>
        <stp>EM_S_VAL_ESTPE_NEW</stp>
        <stp>2</stp>
        <stp>002236.SZ</stp>
        <stp>2021</stp>
        <tr r="H62" s="1"/>
      </tp>
      <tp>
        <v>16.260030532151902</v>
        <stp/>
        <stp>EM_S_VAL_ESTPE_NEW</stp>
        <stp>2</stp>
        <stp>002236.SZ</stp>
        <stp>2020</stp>
        <tr r="G62" s="1"/>
      </tp>
      <tp>
        <v>60.648921868198201</v>
        <stp/>
        <stp>EM_S_VAL_ESTPE_NEW</stp>
        <stp>2</stp>
        <stp>002241.SZ</stp>
        <stp>2020</stp>
        <tr r="G63" s="1"/>
      </tp>
      <tp>
        <v>42.037444223901097</v>
        <stp/>
        <stp>EM_S_VAL_ESTPE_NEW</stp>
        <stp>2</stp>
        <stp>002241.SZ</stp>
        <stp>2021</stp>
        <tr r="H63" s="1"/>
      </tp>
      <tp>
        <v>33.468346696930801</v>
        <stp/>
        <stp>EM_S_VAL_ESTPE_NEW</stp>
        <stp>2</stp>
        <stp>002241.SZ</stp>
        <stp>2022</stp>
        <tr r="I63" s="1"/>
      </tp>
      <tp>
        <v>36.960046297498401</v>
        <stp/>
        <stp>EM_S_VAL_ESTPE_NEW</stp>
        <stp>2</stp>
        <stp>002252.SZ</stp>
        <stp>2022</stp>
        <tr r="I64" s="1"/>
      </tp>
      <tp>
        <v>41.057961878457697</v>
        <stp/>
        <stp>EM_S_VAL_ESTPE_NEW</stp>
        <stp>2</stp>
        <stp>002252.SZ</stp>
        <stp>2021</stp>
        <tr r="H64" s="1"/>
      </tp>
      <tp>
        <v>47.663822081674901</v>
        <stp/>
        <stp>EM_S_VAL_ESTPE_NEW</stp>
        <stp>2</stp>
        <stp>002252.SZ</stp>
        <stp>2020</stp>
        <tr r="G64" s="1"/>
      </tp>
      <tp>
        <v>30.902534895587799</v>
        <stp/>
        <stp>EM_S_VAL_ESTPE_NEW</stp>
        <stp>2</stp>
        <stp>002271.SZ</stp>
        <stp>2020</stp>
        <tr r="G65" s="1"/>
      </tp>
      <tp>
        <v>25.3264112661357</v>
        <stp/>
        <stp>EM_S_VAL_ESTPE_NEW</stp>
        <stp>2</stp>
        <stp>002271.SZ</stp>
        <stp>2021</stp>
        <tr r="H65" s="1"/>
      </tp>
      <tp>
        <v>20.702061114233999</v>
        <stp/>
        <stp>EM_S_VAL_ESTPE_NEW</stp>
        <stp>2</stp>
        <stp>002271.SZ</stp>
        <stp>2022</stp>
        <tr r="I65" s="1"/>
      </tp>
      <tp>
        <v>6.4776143682429499</v>
        <stp/>
        <stp>EM_S_VAL_ESTPE_NEW</stp>
        <stp>2</stp>
        <stp>600188.SH</stp>
        <stp>2021</stp>
        <tr r="H150" s="1"/>
      </tp>
      <tp>
        <v>6.3314010249041699</v>
        <stp/>
        <stp>EM_S_VAL_ESTPE_NEW</stp>
        <stp>2</stp>
        <stp>600188.SH</stp>
        <stp>2020</stp>
        <tr r="G150" s="1"/>
      </tp>
      <tp>
        <v>6.0760603771861303</v>
        <stp/>
        <stp>EM_S_VAL_ESTPE_NEW</stp>
        <stp>2</stp>
        <stp>600188.SH</stp>
        <stp>2022</stp>
        <tr r="I150" s="1"/>
      </tp>
      <tp>
        <v>19.988787519802599</v>
        <stp/>
        <stp>EM_S_VAL_ESTPE_NEW</stp>
        <stp>2</stp>
        <stp>600183.SH</stp>
        <stp>2022</stp>
        <tr r="I149" s="1"/>
      </tp>
      <tp>
        <v>29.5433148117868</v>
        <stp/>
        <stp>EM_S_VAL_ESTPE_NEW</stp>
        <stp>2</stp>
        <stp>600183.SH</stp>
        <stp>2020</stp>
        <tr r="G149" s="1"/>
      </tp>
      <tp>
        <v>23.9689735509846</v>
        <stp/>
        <stp>EM_S_VAL_ESTPE_NEW</stp>
        <stp>2</stp>
        <stp>600183.SH</stp>
        <stp>2021</stp>
        <tr r="H149" s="1"/>
      </tp>
      <tp>
        <v>4.1284104242939197</v>
        <stp/>
        <stp>EM_S_VAL_ESTPE_NEW</stp>
        <stp>2</stp>
        <stp>601186.SH</stp>
        <stp>2022</stp>
        <tr r="I232" s="1"/>
      </tp>
      <tp>
        <v>4.5591895560148403</v>
        <stp/>
        <stp>EM_S_VAL_ESTPE_NEW</stp>
        <stp>2</stp>
        <stp>601186.SH</stp>
        <stp>2021</stp>
        <tr r="H232" s="1"/>
      </tp>
      <tp>
        <v>5.0605149406901599</v>
        <stp/>
        <stp>EM_S_VAL_ESTPE_NEW</stp>
        <stp>2</stp>
        <stp>601186.SH</stp>
        <stp>2020</stp>
        <tr r="G232" s="1"/>
      </tp>
      <tp>
        <v>0</v>
        <stp/>
        <stp>EM_S_VAL_ESTPE_NEW</stp>
        <stp>2</stp>
        <stp>601198.SH</stp>
        <stp>2021</stp>
        <tr r="H233" s="1"/>
      </tp>
      <tp>
        <v>0</v>
        <stp/>
        <stp>EM_S_VAL_ESTPE_NEW</stp>
        <stp>2</stp>
        <stp>601198.SH</stp>
        <stp>2020</stp>
        <tr r="G233" s="1"/>
      </tp>
      <tp>
        <v>0</v>
        <stp/>
        <stp>EM_S_VAL_ESTPE_NEW</stp>
        <stp>2</stp>
        <stp>601198.SH</stp>
        <stp>2022</stp>
        <tr r="I233" s="1"/>
      </tp>
      <tp>
        <v>26.383503456094299</v>
        <stp/>
        <stp>EM_S_VAL_ESTPE_NEW</stp>
        <stp>2</stp>
        <stp>600196.SH</stp>
        <stp>2022</stp>
        <tr r="I151" s="1"/>
      </tp>
      <tp>
        <v>31.998651873257501</v>
        <stp/>
        <stp>EM_S_VAL_ESTPE_NEW</stp>
        <stp>2</stp>
        <stp>600196.SH</stp>
        <stp>2021</stp>
        <tr r="H151" s="1"/>
      </tp>
      <tp>
        <v>38.202121451767603</v>
        <stp/>
        <stp>EM_S_VAL_ESTPE_NEW</stp>
        <stp>2</stp>
        <stp>600196.SH</stp>
        <stp>2020</stp>
        <tr r="G151" s="1"/>
      </tp>
      <tp>
        <v>4.8761509482650203</v>
        <stp/>
        <stp>EM_S_VAL_ESTPE_NEW</stp>
        <stp>2</stp>
        <stp>601155.SH</stp>
        <stp>2020</stp>
        <tr r="G228" s="1"/>
      </tp>
      <tp>
        <v>3.95054009970052</v>
        <stp/>
        <stp>EM_S_VAL_ESTPE_NEW</stp>
        <stp>2</stp>
        <stp>601155.SH</stp>
        <stp>2021</stp>
        <tr r="H228" s="1"/>
      </tp>
      <tp>
        <v>12.511298761643801</v>
        <stp/>
        <stp>EM_S_VAL_ESTPE_NEW</stp>
        <stp>2</stp>
        <stp>603156.SH</stp>
        <stp>2022</stp>
        <tr r="I293" s="1"/>
      </tp>
      <tp>
        <v>3.32311838096894</v>
        <stp/>
        <stp>EM_S_VAL_ESTPE_NEW</stp>
        <stp>2</stp>
        <stp>601155.SH</stp>
        <stp>2022</stp>
        <tr r="I228" s="1"/>
      </tp>
      <tp>
        <v>13.5940328879439</v>
        <stp/>
        <stp>EM_S_VAL_ESTPE_NEW</stp>
        <stp>2</stp>
        <stp>603156.SH</stp>
        <stp>2021</stp>
        <tr r="H293" s="1"/>
      </tp>
      <tp>
        <v>15.4464210369655</v>
        <stp/>
        <stp>EM_S_VAL_ESTPE_NEW</stp>
        <stp>2</stp>
        <stp>603156.SH</stp>
        <stp>2020</stp>
        <tr r="G293" s="1"/>
      </tp>
      <tp>
        <v>4.7333331321038399</v>
        <stp/>
        <stp>EM_S_VAL_ESTPE_NEW</stp>
        <stp>2</stp>
        <stp>601169.SH</stp>
        <stp>2020</stp>
        <tr r="G231" s="1"/>
      </tp>
      <tp>
        <v>4.4814108359089397</v>
        <stp/>
        <stp>EM_S_VAL_ESTPE_NEW</stp>
        <stp>2</stp>
        <stp>601169.SH</stp>
        <stp>2021</stp>
        <tr r="H231" s="1"/>
      </tp>
      <tp>
        <v>4.1730158349808901</v>
        <stp/>
        <stp>EM_S_VAL_ESTPE_NEW</stp>
        <stp>2</stp>
        <stp>601169.SH</stp>
        <stp>2022</stp>
        <tr r="I231" s="1"/>
      </tp>
      <tp>
        <v>28.317981196680201</v>
        <stp/>
        <stp>EM_S_VAL_ESTPE_NEW</stp>
        <stp>2</stp>
        <stp>603160.SH</stp>
        <stp>2021</stp>
        <tr r="H294" s="1"/>
      </tp>
      <tp>
        <v>52.3022048123077</v>
        <stp/>
        <stp>EM_S_VAL_ESTPE_NEW</stp>
        <stp>2</stp>
        <stp>601162.SH</stp>
        <stp>2022</stp>
        <tr r="I229" s="1"/>
      </tp>
      <tp>
        <v>35.840850500536099</v>
        <stp/>
        <stp>EM_S_VAL_ESTPE_NEW</stp>
        <stp>2</stp>
        <stp>603160.SH</stp>
        <stp>2020</stp>
        <tr r="G294" s="1"/>
      </tp>
      <tp>
        <v>58.459474955555599</v>
        <stp/>
        <stp>EM_S_VAL_ESTPE_NEW</stp>
        <stp>2</stp>
        <stp>601162.SH</stp>
        <stp>2021</stp>
        <tr r="H229" s="1"/>
      </tp>
      <tp>
        <v>78.639436061210006</v>
        <stp/>
        <stp>EM_S_VAL_ESTPE_NEW</stp>
        <stp>2</stp>
        <stp>601162.SH</stp>
        <stp>2020</stp>
        <tr r="G229" s="1"/>
      </tp>
      <tp>
        <v>22.666567024073299</v>
        <stp/>
        <stp>EM_S_VAL_ESTPE_NEW</stp>
        <stp>2</stp>
        <stp>603160.SH</stp>
        <stp>2022</stp>
        <tr r="I294" s="1"/>
      </tp>
      <tp>
        <v>4.5623580776162402</v>
        <stp/>
        <stp>EM_S_VAL_ESTPE_NEW</stp>
        <stp>2</stp>
        <stp>601166.SH</stp>
        <stp>2022</stp>
        <tr r="I230" s="1"/>
      </tp>
      <tp>
        <v>5.0213258721597303</v>
        <stp/>
        <stp>EM_S_VAL_ESTPE_NEW</stp>
        <stp>2</stp>
        <stp>601166.SH</stp>
        <stp>2021</stp>
        <tr r="H230" s="1"/>
      </tp>
      <tp>
        <v>5.4244077458810196</v>
        <stp/>
        <stp>EM_S_VAL_ESTPE_NEW</stp>
        <stp>2</stp>
        <stp>601166.SH</stp>
        <stp>2020</stp>
        <tr r="G230" s="1"/>
      </tp>
      <tp>
        <v>6.1120373599100297</v>
        <stp/>
        <stp>EM_S_VAL_ESTPE_NEW</stp>
        <stp>2</stp>
        <stp>600170.SH</stp>
        <stp>2021</stp>
        <tr r="H146" s="1"/>
      </tp>
      <tp>
        <v>6.8446402951558802</v>
        <stp/>
        <stp>EM_S_VAL_ESTPE_NEW</stp>
        <stp>2</stp>
        <stp>600170.SH</stp>
        <stp>2020</stp>
        <tr r="G146" s="1"/>
      </tp>
      <tp>
        <v>5.5254927681087</v>
        <stp/>
        <stp>EM_S_VAL_ESTPE_NEW</stp>
        <stp>2</stp>
        <stp>600170.SH</stp>
        <stp>2022</stp>
        <tr r="I146" s="1"/>
      </tp>
      <tp>
        <v>6.8961489303644496</v>
        <stp/>
        <stp>EM_S_VAL_ESTPE_NEW</stp>
        <stp>2</stp>
        <stp>600177.SH</stp>
        <stp>2022</stp>
        <tr r="I148" s="1"/>
      </tp>
      <tp>
        <v>16.558977847644599</v>
        <stp/>
        <stp>EM_S_VAL_ESTPE_NEW</stp>
        <stp>2</stp>
        <stp>600176.SH</stp>
        <stp>2022</stp>
        <tr r="I147" s="1"/>
      </tp>
      <tp>
        <v>19.677188026682799</v>
        <stp/>
        <stp>EM_S_VAL_ESTPE_NEW</stp>
        <stp>2</stp>
        <stp>600176.SH</stp>
        <stp>2021</stp>
        <tr r="H147" s="1"/>
      </tp>
      <tp>
        <v>8.17089161143182</v>
        <stp/>
        <stp>EM_S_VAL_ESTPE_NEW</stp>
        <stp>2</stp>
        <stp>600177.SH</stp>
        <stp>2020</stp>
        <tr r="G148" s="1"/>
      </tp>
      <tp>
        <v>25.8153560094024</v>
        <stp/>
        <stp>EM_S_VAL_ESTPE_NEW</stp>
        <stp>2</stp>
        <stp>600176.SH</stp>
        <stp>2020</stp>
        <tr r="G147" s="1"/>
      </tp>
      <tp>
        <v>7.4520338049907897</v>
        <stp/>
        <stp>EM_S_VAL_ESTPE_NEW</stp>
        <stp>2</stp>
        <stp>600177.SH</stp>
        <stp>2021</stp>
        <tr r="H148" s="1"/>
      </tp>
      <tp>
        <v>22.968322207387601</v>
        <stp/>
        <stp>EM_S_VAL_ESTPE_NEW</stp>
        <stp>2</stp>
        <stp>601108.SH</stp>
        <stp>2021</stp>
        <tr r="H224" s="1"/>
      </tp>
      <tp>
        <v>23.919885318070001</v>
        <stp/>
        <stp>EM_S_VAL_ESTPE_NEW</stp>
        <stp>2</stp>
        <stp>600109.SH</stp>
        <stp>2020</stp>
        <tr r="G142" s="1"/>
      </tp>
      <tp>
        <v>24.2185922102299</v>
        <stp/>
        <stp>EM_S_VAL_ESTPE_NEW</stp>
        <stp>2</stp>
        <stp>601108.SH</stp>
        <stp>2020</stp>
        <tr r="G224" s="1"/>
      </tp>
      <tp>
        <v>20.723103353537802</v>
        <stp/>
        <stp>EM_S_VAL_ESTPE_NEW</stp>
        <stp>2</stp>
        <stp>600109.SH</stp>
        <stp>2021</stp>
        <tr r="H142" s="1"/>
      </tp>
      <tp>
        <v>17.589370045606699</v>
        <stp/>
        <stp>EM_S_VAL_ESTPE_NEW</stp>
        <stp>2</stp>
        <stp>600109.SH</stp>
        <stp>2022</stp>
        <tr r="I142" s="1"/>
      </tp>
      <tp>
        <v>0</v>
        <stp/>
        <stp>EM_S_VAL_ESTPE_NEW</stp>
        <stp>2</stp>
        <stp>601108.SH</stp>
        <stp>2022</stp>
        <tr r="I224" s="1"/>
      </tp>
      <tp>
        <v>44.478498942522798</v>
        <stp/>
        <stp>EM_S_VAL_ESTPE_NEW</stp>
        <stp>2</stp>
        <stp>601100.SH</stp>
        <stp>2021</stp>
        <tr r="H223" s="1"/>
      </tp>
      <tp>
        <v>54.3944001389319</v>
        <stp/>
        <stp>EM_S_VAL_ESTPE_NEW</stp>
        <stp>2</stp>
        <stp>601100.SH</stp>
        <stp>2020</stp>
        <tr r="G223" s="1"/>
      </tp>
      <tp>
        <v>38.553486529270998</v>
        <stp/>
        <stp>EM_S_VAL_ESTPE_NEW</stp>
        <stp>2</stp>
        <stp>601100.SH</stp>
        <stp>2022</stp>
        <tr r="I223" s="1"/>
      </tp>
      <tp>
        <v>8.5802666947631696</v>
        <stp/>
        <stp>EM_S_VAL_ESTPE_NEW</stp>
        <stp>2</stp>
        <stp>600104.SH</stp>
        <stp>2021</stp>
        <tr r="H141" s="1"/>
      </tp>
      <tp>
        <v>10.445180832863199</v>
        <stp/>
        <stp>EM_S_VAL_ESTPE_NEW</stp>
        <stp>2</stp>
        <stp>600104.SH</stp>
        <stp>2020</stp>
        <tr r="G141" s="1"/>
      </tp>
      <tp>
        <v>7.63057049775471</v>
        <stp/>
        <stp>EM_S_VAL_ESTPE_NEW</stp>
        <stp>2</stp>
        <stp>600104.SH</stp>
        <stp>2022</stp>
        <tr r="I141" s="1"/>
      </tp>
      <tp>
        <v>85.876054031947803</v>
        <stp/>
        <stp>EM_S_VAL_ESTPE_NEW</stp>
        <stp>2</stp>
        <stp>600118.SH</stp>
        <stp>2021</stp>
        <tr r="H145" s="1"/>
      </tp>
      <tp>
        <v>101.15173615932601</v>
        <stp/>
        <stp>EM_S_VAL_ESTPE_NEW</stp>
        <stp>2</stp>
        <stp>600118.SH</stp>
        <stp>2020</stp>
        <tr r="G145" s="1"/>
      </tp>
      <tp>
        <v>73.141296692744405</v>
        <stp/>
        <stp>EM_S_VAL_ESTPE_NEW</stp>
        <stp>2</stp>
        <stp>600118.SH</stp>
        <stp>2022</stp>
        <tr r="I145" s="1"/>
      </tp>
      <tp>
        <v>-11.4316474134764</v>
        <stp/>
        <stp>EM_S_VAL_ESTPE_NEW</stp>
        <stp>2</stp>
        <stp>601111.SH</stp>
        <stp>2020</stp>
        <tr r="G225" s="1"/>
      </tp>
      <tp>
        <v>65.189265230769195</v>
        <stp/>
        <stp>EM_S_VAL_ESTPE_NEW</stp>
        <stp>2</stp>
        <stp>600111.SH</stp>
        <stp>2020</stp>
        <tr r="G143" s="1"/>
      </tp>
      <tp>
        <v>15.681718818106599</v>
        <stp/>
        <stp>EM_S_VAL_ESTPE_NEW</stp>
        <stp>2</stp>
        <stp>601111.SH</stp>
        <stp>2021</stp>
        <tr r="H225" s="1"/>
      </tp>
      <tp>
        <v>53.780055150300598</v>
        <stp/>
        <stp>EM_S_VAL_ESTPE_NEW</stp>
        <stp>2</stp>
        <stp>600111.SH</stp>
        <stp>2021</stp>
        <tr r="H143" s="1"/>
      </tp>
      <tp>
        <v>11.543506311741501</v>
        <stp/>
        <stp>EM_S_VAL_ESTPE_NEW</stp>
        <stp>2</stp>
        <stp>601111.SH</stp>
        <stp>2022</stp>
        <tr r="I225" s="1"/>
      </tp>
      <tp>
        <v>56.616555949367097</v>
        <stp/>
        <stp>EM_S_VAL_ESTPE_NEW</stp>
        <stp>2</stp>
        <stp>600111.SH</stp>
        <stp>2022</stp>
        <tr r="I143" s="1"/>
      </tp>
      <tp>
        <v>5.3783743835206703</v>
        <stp/>
        <stp>EM_S_VAL_ESTPE_NEW</stp>
        <stp>2</stp>
        <stp>601117.SH</stp>
        <stp>2022</stp>
        <tr r="I226" s="1"/>
      </tp>
      <tp>
        <v>-9.8107103197827303</v>
        <stp/>
        <stp>EM_S_VAL_ESTPE_NEW</stp>
        <stp>2</stp>
        <stp>600115.SH</stp>
        <stp>2020</stp>
        <tr r="G144" s="1"/>
      </tp>
      <tp>
        <v>15.1167449649629</v>
        <stp/>
        <stp>EM_S_VAL_ESTPE_NEW</stp>
        <stp>2</stp>
        <stp>600115.SH</stp>
        <stp>2021</stp>
        <tr r="H144" s="1"/>
      </tp>
      <tp>
        <v>7.8220450017561696</v>
        <stp/>
        <stp>EM_S_VAL_ESTPE_NEW</stp>
        <stp>2</stp>
        <stp>601117.SH</stp>
        <stp>2020</stp>
        <tr r="G226" s="1"/>
      </tp>
      <tp>
        <v>10.872346800851901</v>
        <stp/>
        <stp>EM_S_VAL_ESTPE_NEW</stp>
        <stp>2</stp>
        <stp>600115.SH</stp>
        <stp>2022</stp>
        <tr r="I144" s="1"/>
      </tp>
      <tp>
        <v>6.3805546053200599</v>
        <stp/>
        <stp>EM_S_VAL_ESTPE_NEW</stp>
        <stp>2</stp>
        <stp>601117.SH</stp>
        <stp>2021</stp>
        <tr r="H226" s="1"/>
      </tp>
      <tp>
        <v>12.0882928116944</v>
        <stp/>
        <stp>EM_S_VAL_ESTPE_NEW</stp>
        <stp>2</stp>
        <stp>601138.SH</stp>
        <stp>2021</stp>
        <tr r="H227" s="1"/>
      </tp>
      <tp>
        <v>13.8815188685259</v>
        <stp/>
        <stp>EM_S_VAL_ESTPE_NEW</stp>
        <stp>2</stp>
        <stp>601138.SH</stp>
        <stp>2020</stp>
        <tr r="G227" s="1"/>
      </tp>
      <tp>
        <v>10.6195217625688</v>
        <stp/>
        <stp>EM_S_VAL_ESTPE_NEW</stp>
        <stp>2</stp>
        <stp>601138.SH</stp>
        <stp>2022</stp>
        <tr r="I227" s="1"/>
      </tp>
      <tp>
        <v>17.482666521354599</v>
        <stp/>
        <stp>EM_S_VAL_ESTPE_NEW</stp>
        <stp>2</stp>
        <stp>000100.SZ</stp>
        <stp>2021</stp>
        <tr r="H11" s="1"/>
      </tp>
      <tp>
        <v>26.318829704924301</v>
        <stp/>
        <stp>EM_S_VAL_ESTPE_NEW</stp>
        <stp>2</stp>
        <stp>000100.SZ</stp>
        <stp>2020</stp>
        <tr r="G11" s="1"/>
      </tp>
      <tp>
        <v>13.2873518002355</v>
        <stp/>
        <stp>EM_S_VAL_ESTPE_NEW</stp>
        <stp>2</stp>
        <stp>000100.SZ</stp>
        <stp>2022</stp>
        <tr r="I11" s="1"/>
      </tp>
      <tp>
        <v>23.3132672974663</v>
        <stp/>
        <stp>EM_S_VAL_ESTPE_NEW</stp>
        <stp>2</stp>
        <stp>300136.SZ</stp>
        <stp>2022</stp>
        <tr r="I107" s="1"/>
      </tp>
      <tp>
        <v>29.4866337344817</v>
        <stp/>
        <stp>EM_S_VAL_ESTPE_NEW</stp>
        <stp>2</stp>
        <stp>300136.SZ</stp>
        <stp>2021</stp>
        <tr r="H107" s="1"/>
      </tp>
      <tp>
        <v>40.654972069340097</v>
        <stp/>
        <stp>EM_S_VAL_ESTPE_NEW</stp>
        <stp>2</stp>
        <stp>300136.SZ</stp>
        <stp>2020</stp>
        <tr r="G107" s="1"/>
      </tp>
      <tp>
        <v>40.938236141980603</v>
        <stp/>
        <stp>EM_S_VAL_ESTPE_NEW</stp>
        <stp>2</stp>
        <stp>300122.SZ</stp>
        <stp>2022</stp>
        <tr r="I105" s="1"/>
      </tp>
      <tp>
        <v>51.607938789676403</v>
        <stp/>
        <stp>EM_S_VAL_ESTPE_NEW</stp>
        <stp>2</stp>
        <stp>300122.SZ</stp>
        <stp>2021</stp>
        <tr r="H105" s="1"/>
      </tp>
      <tp>
        <v>72.454277171050606</v>
        <stp/>
        <stp>EM_S_VAL_ESTPE_NEW</stp>
        <stp>2</stp>
        <stp>300122.SZ</stp>
        <stp>2020</stp>
        <tr r="G105" s="1"/>
      </tp>
      <tp>
        <v>52.937869939236002</v>
        <stp/>
        <stp>EM_S_VAL_ESTPE_NEW</stp>
        <stp>2</stp>
        <stp>300124.SZ</stp>
        <stp>2021</stp>
        <tr r="H106" s="1"/>
      </tp>
      <tp>
        <v>66.732047329874106</v>
        <stp/>
        <stp>EM_S_VAL_ESTPE_NEW</stp>
        <stp>2</stp>
        <stp>300124.SZ</stp>
        <stp>2020</stp>
        <tr r="G106" s="1"/>
      </tp>
      <tp>
        <v>42.760548701709098</v>
        <stp/>
        <stp>EM_S_VAL_ESTPE_NEW</stp>
        <stp>2</stp>
        <stp>300124.SZ</stp>
        <stp>2022</stp>
        <tr r="I106" s="1"/>
      </tp>
      <tp>
        <v>49.959040277515101</v>
        <stp/>
        <stp>EM_S_VAL_ESTPE_NEW</stp>
        <stp>2</stp>
        <stp>002129.SZ</stp>
        <stp>2020</stp>
        <tr r="G54" s="1"/>
      </tp>
      <tp>
        <v>35.684029964988198</v>
        <stp/>
        <stp>EM_S_VAL_ESTPE_NEW</stp>
        <stp>2</stp>
        <stp>002129.SZ</stp>
        <stp>2021</stp>
        <tr r="H54" s="1"/>
      </tp>
      <tp>
        <v>27.805175400420602</v>
        <stp/>
        <stp>EM_S_VAL_ESTPE_NEW</stp>
        <stp>2</stp>
        <stp>002129.SZ</stp>
        <stp>2022</stp>
        <tr r="I54" s="1"/>
      </tp>
      <tp>
        <v>20.4463483679957</v>
        <stp/>
        <stp>EM_S_VAL_ESTPE_NEW</stp>
        <stp>2</stp>
        <stp>002120.SZ</stp>
        <stp>2021</stp>
        <tr r="H53" s="1"/>
      </tp>
      <tp>
        <v>24.410803614302399</v>
        <stp/>
        <stp>EM_S_VAL_ESTPE_NEW</stp>
        <stp>2</stp>
        <stp>002120.SZ</stp>
        <stp>2020</stp>
        <tr r="G53" s="1"/>
      </tp>
      <tp>
        <v>17.354830443213601</v>
        <stp/>
        <stp>EM_S_VAL_ESTPE_NEW</stp>
        <stp>2</stp>
        <stp>002120.SZ</stp>
        <stp>2022</stp>
        <tr r="I53" s="1"/>
      </tp>
      <tp>
        <v>8.5273322246790908</v>
        <stp/>
        <stp>EM_S_VAL_ESTPE_NEW</stp>
        <stp>2</stp>
        <stp>002142.SZ</stp>
        <stp>2022</stp>
        <tr r="I55" s="1"/>
      </tp>
      <tp>
        <v>10.194185859199001</v>
        <stp/>
        <stp>EM_S_VAL_ESTPE_NEW</stp>
        <stp>2</stp>
        <stp>002142.SZ</stp>
        <stp>2021</stp>
        <tr r="H55" s="1"/>
      </tp>
      <tp>
        <v>11.9667834209734</v>
        <stp/>
        <stp>EM_S_VAL_ESTPE_NEW</stp>
        <stp>2</stp>
        <stp>002142.SZ</stp>
        <stp>2020</stp>
        <tr r="G55" s="1"/>
      </tp>
      <tp>
        <v>2.2443352902728702</v>
        <stp/>
        <stp>EM_S_VAL_ESTPE_NEW</stp>
        <stp>2</stp>
        <stp>002146.SZ</stp>
        <stp>2022</stp>
        <tr r="I56" s="1"/>
      </tp>
      <tp>
        <v>2.6166456805470499</v>
        <stp/>
        <stp>EM_S_VAL_ESTPE_NEW</stp>
        <stp>2</stp>
        <stp>002146.SZ</stp>
        <stp>2021</stp>
        <tr r="H56" s="1"/>
      </tp>
      <tp>
        <v>3.0981863743791802</v>
        <stp/>
        <stp>EM_S_VAL_ESTPE_NEW</stp>
        <stp>2</stp>
        <stp>002146.SZ</stp>
        <stp>2020</stp>
        <tr r="G56" s="1"/>
      </tp>
      <tp>
        <v>78.066362622367095</v>
        <stp/>
        <stp>EM_S_VAL_ESTPE_NEW</stp>
        <stp>2</stp>
        <stp>002153.SZ</stp>
        <stp>2022</stp>
        <tr r="I57" s="1"/>
      </tp>
      <tp>
        <v>132.520997500893</v>
        <stp/>
        <stp>EM_S_VAL_ESTPE_NEW</stp>
        <stp>2</stp>
        <stp>002153.SZ</stp>
        <stp>2020</stp>
        <tr r="G57" s="1"/>
      </tp>
      <tp>
        <v>96.116192945668303</v>
        <stp/>
        <stp>EM_S_VAL_ESTPE_NEW</stp>
        <stp>2</stp>
        <stp>002153.SZ</stp>
        <stp>2021</stp>
        <tr r="H57" s="1"/>
      </tp>
      <tp>
        <v>7.7818631671433902</v>
        <stp/>
        <stp>EM_S_VAL_ESTPE_NEW</stp>
        <stp>2</stp>
        <stp>000157.SZ</stp>
        <stp>2022</stp>
        <tr r="I12" s="1"/>
      </tp>
      <tp>
        <v>5.4879751853297796</v>
        <stp/>
        <stp>EM_S_VAL_ESTPE_NEW</stp>
        <stp>2</stp>
        <stp>002157.SZ</stp>
        <stp>2022</stp>
        <tr r="I58" s="1"/>
      </tp>
      <tp>
        <v>10.246541631251199</v>
        <stp/>
        <stp>EM_S_VAL_ESTPE_NEW</stp>
        <stp>2</stp>
        <stp>000157.SZ</stp>
        <stp>2020</stp>
        <tr r="G12" s="1"/>
      </tp>
      <tp>
        <v>4.8923852903898197</v>
        <stp/>
        <stp>EM_S_VAL_ESTPE_NEW</stp>
        <stp>2</stp>
        <stp>002157.SZ</stp>
        <stp>2020</stp>
        <tr r="G58" s="1"/>
      </tp>
      <tp>
        <v>8.7155223693206398</v>
        <stp/>
        <stp>EM_S_VAL_ESTPE_NEW</stp>
        <stp>2</stp>
        <stp>000157.SZ</stp>
        <stp>2021</stp>
        <tr r="H12" s="1"/>
      </tp>
      <tp>
        <v>4.2563481675308497</v>
        <stp/>
        <stp>EM_S_VAL_ESTPE_NEW</stp>
        <stp>2</stp>
        <stp>002157.SZ</stp>
        <stp>2021</stp>
        <tr r="H58" s="1"/>
      </tp>
      <tp>
        <v>16.438730693665601</v>
        <stp/>
        <stp>EM_S_VAL_ESTPE_NEW</stp>
        <stp>2</stp>
        <stp>000166.SZ</stp>
        <stp>2022</stp>
        <tr r="I13" s="1"/>
      </tp>
      <tp>
        <v>18.579906743875998</v>
        <stp/>
        <stp>EM_S_VAL_ESTPE_NEW</stp>
        <stp>2</stp>
        <stp>000166.SZ</stp>
        <stp>2021</stp>
        <tr r="H13" s="1"/>
      </tp>
      <tp>
        <v>21.185335985445398</v>
        <stp/>
        <stp>EM_S_VAL_ESTPE_NEW</stp>
        <stp>2</stp>
        <stp>000166.SZ</stp>
        <stp>2020</stp>
        <tr r="G13" s="1"/>
      </tp>
      <tp>
        <v>41.711368808973802</v>
        <stp/>
        <stp>EM_S_VAL_ESTPE_NEW</stp>
        <stp>2</stp>
        <stp>002179.SZ</stp>
        <stp>2020</stp>
        <tr r="G59" s="1"/>
      </tp>
      <tp>
        <v>34.338702792611898</v>
        <stp/>
        <stp>EM_S_VAL_ESTPE_NEW</stp>
        <stp>2</stp>
        <stp>002179.SZ</stp>
        <stp>2021</stp>
        <tr r="H59" s="1"/>
      </tp>
      <tp>
        <v>27.6501255850355</v>
        <stp/>
        <stp>EM_S_VAL_ESTPE_NEW</stp>
        <stp>2</stp>
        <stp>002179.SZ</stp>
        <stp>2022</stp>
        <tr r="I59" s="1"/>
      </tp>
      <tp>
        <v>40.920952424625</v>
        <stp/>
        <stp>EM_S_VAL_ESTPE_NEW</stp>
        <stp>2</stp>
        <stp>300142.SZ</stp>
        <stp>2022</stp>
        <tr r="I108" s="1"/>
      </tp>
      <tp>
        <v>54.757387915017503</v>
        <stp/>
        <stp>EM_S_VAL_ESTPE_NEW</stp>
        <stp>2</stp>
        <stp>300142.SZ</stp>
        <stp>2021</stp>
        <tr r="H108" s="1"/>
      </tp>
      <tp>
        <v>83.358255717498295</v>
        <stp/>
        <stp>EM_S_VAL_ESTPE_NEW</stp>
        <stp>2</stp>
        <stp>300142.SZ</stp>
        <stp>2020</stp>
        <tr r="G108" s="1"/>
      </tp>
      <tp>
        <v>29.5157607628866</v>
        <stp/>
        <stp>EM_S_VAL_ESTPE_NEW</stp>
        <stp>2</stp>
        <stp>300144.SZ</stp>
        <stp>2021</stp>
        <tr r="H109" s="1"/>
      </tp>
      <tp>
        <v>85.786686307805894</v>
        <stp/>
        <stp>EM_S_VAL_ESTPE_NEW</stp>
        <stp>2</stp>
        <stp>300144.SZ</stp>
        <stp>2020</stp>
        <tr r="G109" s="1"/>
      </tp>
      <tp>
        <v>23.8705064245346</v>
        <stp/>
        <stp>EM_S_VAL_ESTPE_NEW</stp>
        <stp>2</stp>
        <stp>300144.SZ</stp>
        <stp>2022</stp>
        <tr r="I109" s="1"/>
      </tp>
      <tp>
        <v>7.7746043590801097</v>
        <stp/>
        <stp>EM_S_VAL_ESTPE_NEW</stp>
        <stp>2</stp>
        <stp>601088.SH</stp>
        <stp>2021</stp>
        <tr r="H222" s="1"/>
      </tp>
      <tp>
        <v>15.002153162354301</v>
        <stp/>
        <stp>EM_S_VAL_ESTPE_NEW</stp>
        <stp>2</stp>
        <stp>600089.SH</stp>
        <stp>2020</stp>
        <tr r="G140" s="1"/>
      </tp>
      <tp>
        <v>7.9740531184092003</v>
        <stp/>
        <stp>EM_S_VAL_ESTPE_NEW</stp>
        <stp>2</stp>
        <stp>601088.SH</stp>
        <stp>2020</stp>
        <tr r="G222" s="1"/>
      </tp>
      <tp>
        <v>12.5183934697982</v>
        <stp/>
        <stp>EM_S_VAL_ESTPE_NEW</stp>
        <stp>2</stp>
        <stp>600089.SH</stp>
        <stp>2021</stp>
        <tr r="H140" s="1"/>
      </tp>
      <tp>
        <v>11.3537677805932</v>
        <stp/>
        <stp>EM_S_VAL_ESTPE_NEW</stp>
        <stp>2</stp>
        <stp>600089.SH</stp>
        <stp>2022</stp>
        <tr r="I140" s="1"/>
      </tp>
      <tp>
        <v>7.5547516658716596</v>
        <stp/>
        <stp>EM_S_VAL_ESTPE_NEW</stp>
        <stp>2</stp>
        <stp>601088.SH</stp>
        <stp>2022</stp>
        <tr r="I222" s="1"/>
      </tp>
      <tp>
        <v>39.224431518342598</v>
        <stp/>
        <stp>EM_S_VAL_ESTPE_NEW</stp>
        <stp>2</stp>
        <stp>600085.SH</stp>
        <stp>2020</stp>
        <tr r="G139" s="1"/>
      </tp>
      <tp>
        <v>33.3884313339301</v>
        <stp/>
        <stp>EM_S_VAL_ESTPE_NEW</stp>
        <stp>2</stp>
        <stp>600085.SH</stp>
        <stp>2021</stp>
        <tr r="H139" s="1"/>
      </tp>
      <tp>
        <v>29.944861063445</v>
        <stp/>
        <stp>EM_S_VAL_ESTPE_NEW</stp>
        <stp>2</stp>
        <stp>600085.SH</stp>
        <stp>2022</stp>
        <tr r="I139" s="1"/>
      </tp>
      <tp>
        <v>4.99268988959341</v>
        <stp/>
        <stp>EM_S_VAL_ESTPE_NEW</stp>
        <stp>2</stp>
        <stp>600048.SH</stp>
        <stp>2021</stp>
        <tr r="H134" s="1"/>
      </tp>
      <tp>
        <v>5.9010691520362304</v>
        <stp/>
        <stp>EM_S_VAL_ESTPE_NEW</stp>
        <stp>2</stp>
        <stp>600048.SH</stp>
        <stp>2020</stp>
        <tr r="G134" s="1"/>
      </tp>
      <tp>
        <v>4.2834673605148197</v>
        <stp/>
        <stp>EM_S_VAL_ESTPE_NEW</stp>
        <stp>2</stp>
        <stp>600048.SH</stp>
        <stp>2022</stp>
        <tr r="I134" s="1"/>
      </tp>
      <tp>
        <v>19.294583460735101</v>
        <stp/>
        <stp>EM_S_VAL_ESTPE_NEW</stp>
        <stp>2</stp>
        <stp>600050.SH</stp>
        <stp>2021</stp>
        <tr r="H135" s="1"/>
      </tp>
      <tp>
        <v>24.1399078685467</v>
        <stp/>
        <stp>EM_S_VAL_ESTPE_NEW</stp>
        <stp>2</stp>
        <stp>600050.SH</stp>
        <stp>2020</stp>
        <tr r="G135" s="1"/>
      </tp>
      <tp>
        <v>15.636013966036201</v>
        <stp/>
        <stp>EM_S_VAL_ESTPE_NEW</stp>
        <stp>2</stp>
        <stp>600050.SH</stp>
        <stp>2022</stp>
        <tr r="I135" s="1"/>
      </tp>
      <tp>
        <v>4.3809527668807098</v>
        <stp/>
        <stp>EM_S_VAL_ESTPE_NEW</stp>
        <stp>2</stp>
        <stp>600068.SH</stp>
        <stp>2021</stp>
        <tr r="H138" s="1"/>
      </tp>
      <tp>
        <v>5.0478214581343801</v>
        <stp/>
        <stp>EM_S_VAL_ESTPE_NEW</stp>
        <stp>2</stp>
        <stp>600068.SH</stp>
        <stp>2020</stp>
        <tr r="G138" s="1"/>
      </tp>
      <tp>
        <v>3.8351101816144499</v>
        <stp/>
        <stp>EM_S_VAL_ESTPE_NEW</stp>
        <stp>2</stp>
        <stp>600068.SH</stp>
        <stp>2022</stp>
        <tr r="I138" s="1"/>
      </tp>
      <tp>
        <v>17.930014363819499</v>
        <stp/>
        <stp>EM_S_VAL_ESTPE_NEW</stp>
        <stp>2</stp>
        <stp>600061.SH</stp>
        <stp>2020</stp>
        <tr r="G136" s="1"/>
      </tp>
      <tp>
        <v>17.120040645707601</v>
        <stp/>
        <stp>EM_S_VAL_ESTPE_NEW</stp>
        <stp>2</stp>
        <stp>600061.SH</stp>
        <stp>2021</stp>
        <tr r="H136" s="1"/>
      </tp>
      <tp>
        <v>16.668255761882801</v>
        <stp/>
        <stp>EM_S_VAL_ESTPE_NEW</stp>
        <stp>2</stp>
        <stp>600061.SH</stp>
        <stp>2022</stp>
        <tr r="I136" s="1"/>
      </tp>
      <tp>
        <v>32.7847414054796</v>
        <stp/>
        <stp>EM_S_VAL_ESTPE_NEW</stp>
        <stp>2</stp>
        <stp>601066.SH</stp>
        <stp>2022</stp>
        <tr r="I220" s="1"/>
      </tp>
      <tp>
        <v>14.899154435538501</v>
        <stp/>
        <stp>EM_S_VAL_ESTPE_NEW</stp>
        <stp>2</stp>
        <stp>600066.SH</stp>
        <stp>2022</stp>
        <tr r="I137" s="1"/>
      </tp>
      <tp>
        <v>38.572002680297999</v>
        <stp/>
        <stp>EM_S_VAL_ESTPE_NEW</stp>
        <stp>2</stp>
        <stp>601066.SH</stp>
        <stp>2021</stp>
        <tr r="H220" s="1"/>
      </tp>
      <tp>
        <v>17.7807889535434</v>
        <stp/>
        <stp>EM_S_VAL_ESTPE_NEW</stp>
        <stp>2</stp>
        <stp>600066.SH</stp>
        <stp>2021</stp>
        <tr r="H137" s="1"/>
      </tp>
      <tp>
        <v>45.084818620283002</v>
        <stp/>
        <stp>EM_S_VAL_ESTPE_NEW</stp>
        <stp>2</stp>
        <stp>601066.SH</stp>
        <stp>2020</stp>
        <tr r="G220" s="1"/>
      </tp>
      <tp>
        <v>24.371863234545302</v>
        <stp/>
        <stp>EM_S_VAL_ESTPE_NEW</stp>
        <stp>2</stp>
        <stp>600066.SH</stp>
        <stp>2020</stp>
        <tr r="G137" s="1"/>
      </tp>
      <tp>
        <v>5.5358661524149202</v>
        <stp/>
        <stp>EM_S_VAL_ESTPE_NEW</stp>
        <stp>2</stp>
        <stp>601077.SH</stp>
        <stp>2022</stp>
        <tr r="I221" s="1"/>
      </tp>
      <tp>
        <v>6.2801730392911299</v>
        <stp/>
        <stp>EM_S_VAL_ESTPE_NEW</stp>
        <stp>2</stp>
        <stp>601077.SH</stp>
        <stp>2020</stp>
        <tr r="G221" s="1"/>
      </tp>
      <tp>
        <v>5.9638892948865196</v>
        <stp/>
        <stp>EM_S_VAL_ESTPE_NEW</stp>
        <stp>2</stp>
        <stp>601077.SH</stp>
        <stp>2021</stp>
        <tr r="H221" s="1"/>
      </tp>
      <tp>
        <v>5.9508129367049802</v>
        <stp/>
        <stp>EM_S_VAL_ESTPE_NEW</stp>
        <stp>2</stp>
        <stp>601009.SH</stp>
        <stp>2020</stp>
        <tr r="G216" s="1"/>
      </tp>
      <tp>
        <v>144.58872881053401</v>
        <stp/>
        <stp>EM_S_VAL_ESTPE_NEW</stp>
        <stp>2</stp>
        <stp>600009.SH</stp>
        <stp>2020</stp>
        <tr r="G119" s="1"/>
      </tp>
      <tp>
        <v>5.3433208661059597</v>
        <stp/>
        <stp>EM_S_VAL_ESTPE_NEW</stp>
        <stp>2</stp>
        <stp>601009.SH</stp>
        <stp>2021</stp>
        <tr r="H216" s="1"/>
      </tp>
      <tp>
        <v>29.761046426448399</v>
        <stp/>
        <stp>EM_S_VAL_ESTPE_NEW</stp>
        <stp>2</stp>
        <stp>600009.SH</stp>
        <stp>2021</stp>
        <tr r="H119" s="1"/>
      </tp>
      <tp>
        <v>4.6782792505030102</v>
        <stp/>
        <stp>EM_S_VAL_ESTPE_NEW</stp>
        <stp>2</stp>
        <stp>601009.SH</stp>
        <stp>2022</stp>
        <tr r="I216" s="1"/>
      </tp>
      <tp>
        <v>21.2987556384338</v>
        <stp/>
        <stp>EM_S_VAL_ESTPE_NEW</stp>
        <stp>2</stp>
        <stp>600009.SH</stp>
        <stp>2022</stp>
        <tr r="I119" s="1"/>
      </tp>
      <tp>
        <v>4.88928039894272</v>
        <stp/>
        <stp>EM_S_VAL_ESTPE_NEW</stp>
        <stp>2</stp>
        <stp>600000.SH</stp>
        <stp>2021</stp>
        <tr r="H117" s="1"/>
      </tp>
      <tp>
        <v>5.0374566068549402</v>
        <stp/>
        <stp>EM_S_VAL_ESTPE_NEW</stp>
        <stp>2</stp>
        <stp>600000.SH</stp>
        <stp>2020</stp>
        <tr r="G117" s="1"/>
      </tp>
      <tp>
        <v>4.5071002775529401</v>
        <stp/>
        <stp>EM_S_VAL_ESTPE_NEW</stp>
        <stp>2</stp>
        <stp>600000.SH</stp>
        <stp>2022</stp>
        <tr r="I117" s="1"/>
      </tp>
      <tp>
        <v>25.979102574411499</v>
        <stp/>
        <stp>EM_S_VAL_ESTPE_NEW</stp>
        <stp>2</stp>
        <stp>600004.SH</stp>
        <stp>2021</stp>
        <tr r="H118" s="1"/>
      </tp>
      <tp>
        <v>6.93915501010237</v>
        <stp/>
        <stp>EM_S_VAL_ESTPE_NEW</stp>
        <stp>2</stp>
        <stp>601006.SH</stp>
        <stp>2022</stp>
        <tr r="I215" s="1"/>
      </tp>
      <tp>
        <v>734.54971287936098</v>
        <stp/>
        <stp>EM_S_VAL_ESTPE_NEW</stp>
        <stp>2</stp>
        <stp>600004.SH</stp>
        <stp>2020</stp>
        <tr r="G118" s="1"/>
      </tp>
      <tp>
        <v>7.1237754169255503</v>
        <stp/>
        <stp>EM_S_VAL_ESTPE_NEW</stp>
        <stp>2</stp>
        <stp>601006.SH</stp>
        <stp>2021</stp>
        <tr r="H215" s="1"/>
      </tp>
      <tp>
        <v>8.5769283169607107</v>
        <stp/>
        <stp>EM_S_VAL_ESTPE_NEW</stp>
        <stp>2</stp>
        <stp>601006.SH</stp>
        <stp>2020</stp>
        <tr r="G215" s="1"/>
      </tp>
      <tp>
        <v>18.767724650557899</v>
        <stp/>
        <stp>EM_S_VAL_ESTPE_NEW</stp>
        <stp>2</stp>
        <stp>600004.SH</stp>
        <stp>2022</stp>
        <tr r="I118" s="1"/>
      </tp>
      <tp>
        <v>18.9319130447352</v>
        <stp/>
        <stp>EM_S_VAL_ESTPE_NEW</stp>
        <stp>2</stp>
        <stp>601018.SH</stp>
        <stp>2021</stp>
        <tr r="H218" s="1"/>
      </tp>
      <tp>
        <v>10.3608815181876</v>
        <stp/>
        <stp>EM_S_VAL_ESTPE_NEW</stp>
        <stp>2</stp>
        <stp>600018.SH</stp>
        <stp>2021</stp>
        <tr r="H124" s="1"/>
      </tp>
      <tp>
        <v>12.4267094539537</v>
        <stp/>
        <stp>EM_S_VAL_ESTPE_NEW</stp>
        <stp>2</stp>
        <stp>600019.SH</stp>
        <stp>2020</stp>
        <tr r="G125" s="1"/>
      </tp>
      <tp>
        <v>64.593427501344806</v>
        <stp/>
        <stp>EM_S_VAL_ESTPE_NEW</stp>
        <stp>2</stp>
        <stp>603019.SH</stp>
        <stp>2020</stp>
        <tr r="G292" s="1"/>
      </tp>
      <tp>
        <v>19.977535272677098</v>
        <stp/>
        <stp>EM_S_VAL_ESTPE_NEW</stp>
        <stp>2</stp>
        <stp>601018.SH</stp>
        <stp>2020</stp>
        <tr r="G218" s="1"/>
      </tp>
      <tp>
        <v>11.426629837156799</v>
        <stp/>
        <stp>EM_S_VAL_ESTPE_NEW</stp>
        <stp>2</stp>
        <stp>600018.SH</stp>
        <stp>2020</stp>
        <tr r="G124" s="1"/>
      </tp>
      <tp>
        <v>10.753418589850799</v>
        <stp/>
        <stp>EM_S_VAL_ESTPE_NEW</stp>
        <stp>2</stp>
        <stp>600019.SH</stp>
        <stp>2021</stp>
        <tr r="H125" s="1"/>
      </tp>
      <tp>
        <v>48.960855309303703</v>
        <stp/>
        <stp>EM_S_VAL_ESTPE_NEW</stp>
        <stp>2</stp>
        <stp>603019.SH</stp>
        <stp>2021</stp>
        <tr r="H292" s="1"/>
      </tp>
      <tp>
        <v>9.8235658163376698</v>
        <stp/>
        <stp>EM_S_VAL_ESTPE_NEW</stp>
        <stp>2</stp>
        <stp>600019.SH</stp>
        <stp>2022</stp>
        <tr r="I125" s="1"/>
      </tp>
      <tp>
        <v>38.228965401785402</v>
        <stp/>
        <stp>EM_S_VAL_ESTPE_NEW</stp>
        <stp>2</stp>
        <stp>603019.SH</stp>
        <stp>2022</stp>
        <tr r="I292" s="1"/>
      </tp>
      <tp>
        <v>18.080227453484301</v>
        <stp/>
        <stp>EM_S_VAL_ESTPE_NEW</stp>
        <stp>2</stp>
        <stp>601018.SH</stp>
        <stp>2022</stp>
        <tr r="I218" s="1"/>
      </tp>
      <tp>
        <v>9.3402967548232994</v>
        <stp/>
        <stp>EM_S_VAL_ESTPE_NEW</stp>
        <stp>2</stp>
        <stp>600018.SH</stp>
        <stp>2022</stp>
        <tr r="I124" s="1"/>
      </tp>
      <tp>
        <v>0</v>
        <stp/>
        <stp>EM_S_VAL_ESTPE_NEW</stp>
        <stp>2</stp>
        <stp>600010.SH</stp>
        <stp>2021</stp>
        <tr r="H120" s="1"/>
      </tp>
      <tp>
        <v>10.670013367872301</v>
        <stp/>
        <stp>EM_S_VAL_ESTPE_NEW</stp>
        <stp>2</stp>
        <stp>600011.SH</stp>
        <stp>2020</stp>
        <tr r="G121" s="1"/>
      </tp>
      <tp>
        <v>24.1519283722605</v>
        <stp/>
        <stp>EM_S_VAL_ESTPE_NEW</stp>
        <stp>2</stp>
        <stp>601012.SH</stp>
        <stp>2022</stp>
        <tr r="I217" s="1"/>
      </tp>
      <tp>
        <v>0</v>
        <stp/>
        <stp>EM_S_VAL_ESTPE_NEW</stp>
        <stp>2</stp>
        <stp>600010.SH</stp>
        <stp>2020</stp>
        <tr r="G120" s="1"/>
      </tp>
      <tp>
        <v>9.1570989593372705</v>
        <stp/>
        <stp>EM_S_VAL_ESTPE_NEW</stp>
        <stp>2</stp>
        <stp>600011.SH</stp>
        <stp>2021</stp>
        <tr r="H121" s="1"/>
      </tp>
      <tp>
        <v>30.077971269997299</v>
        <stp/>
        <stp>EM_S_VAL_ESTPE_NEW</stp>
        <stp>2</stp>
        <stp>601012.SH</stp>
        <stp>2021</stp>
        <tr r="H217" s="1"/>
      </tp>
      <tp>
        <v>8.2599719778246605</v>
        <stp/>
        <stp>EM_S_VAL_ESTPE_NEW</stp>
        <stp>2</stp>
        <stp>600011.SH</stp>
        <stp>2022</stp>
        <tr r="I121" s="1"/>
      </tp>
      <tp>
        <v>38.757427026966099</v>
        <stp/>
        <stp>EM_S_VAL_ESTPE_NEW</stp>
        <stp>2</stp>
        <stp>601012.SH</stp>
        <stp>2020</stp>
        <tr r="G217" s="1"/>
      </tp>
      <tp>
        <v>0</v>
        <stp/>
        <stp>EM_S_VAL_ESTPE_NEW</stp>
        <stp>2</stp>
        <stp>600010.SH</stp>
        <stp>2022</stp>
        <tr r="I120" s="1"/>
      </tp>
      <tp>
        <v>4.2909468589417603</v>
        <stp/>
        <stp>EM_S_VAL_ESTPE_NEW</stp>
        <stp>2</stp>
        <stp>600015.SH</stp>
        <stp>2020</stp>
        <tr r="G122" s="1"/>
      </tp>
      <tp>
        <v>4.1091299143919899</v>
        <stp/>
        <stp>EM_S_VAL_ESTPE_NEW</stp>
        <stp>2</stp>
        <stp>600015.SH</stp>
        <stp>2021</stp>
        <tr r="H122" s="1"/>
      </tp>
      <tp>
        <v>3.7680948663668001</v>
        <stp/>
        <stp>EM_S_VAL_ESTPE_NEW</stp>
        <stp>2</stp>
        <stp>600016.SH</stp>
        <stp>2022</stp>
        <tr r="I123" s="1"/>
      </tp>
      <tp>
        <v>3.8726340338818099</v>
        <stp/>
        <stp>EM_S_VAL_ESTPE_NEW</stp>
        <stp>2</stp>
        <stp>600015.SH</stp>
        <stp>2022</stp>
        <tr r="I122" s="1"/>
      </tp>
      <tp>
        <v>4.04354327740778</v>
        <stp/>
        <stp>EM_S_VAL_ESTPE_NEW</stp>
        <stp>2</stp>
        <stp>600016.SH</stp>
        <stp>2021</stp>
        <tr r="H123" s="1"/>
      </tp>
      <tp>
        <v>4.3106540480503801</v>
        <stp/>
        <stp>EM_S_VAL_ESTPE_NEW</stp>
        <stp>2</stp>
        <stp>600016.SH</stp>
        <stp>2020</stp>
        <tr r="G123" s="1"/>
      </tp>
      <tp>
        <v>10.9148186678251</v>
        <stp/>
        <stp>EM_S_VAL_ESTPE_NEW</stp>
        <stp>2</stp>
        <stp>600028.SH</stp>
        <stp>2021</stp>
        <tr r="H128" s="1"/>
      </tp>
      <tp>
        <v>-9.0645301467464297</v>
        <stp/>
        <stp>EM_S_VAL_ESTPE_NEW</stp>
        <stp>2</stp>
        <stp>600029.SH</stp>
        <stp>2020</stp>
        <tr r="G129" s="1"/>
      </tp>
      <tp>
        <v>19.413627321514699</v>
        <stp/>
        <stp>EM_S_VAL_ESTPE_NEW</stp>
        <stp>2</stp>
        <stp>600028.SH</stp>
        <stp>2020</stp>
        <tr r="G128" s="1"/>
      </tp>
      <tp>
        <v>16.370895527836499</v>
        <stp/>
        <stp>EM_S_VAL_ESTPE_NEW</stp>
        <stp>2</stp>
        <stp>600029.SH</stp>
        <stp>2021</stp>
        <tr r="H129" s="1"/>
      </tp>
      <tp>
        <v>12.8022384921154</v>
        <stp/>
        <stp>EM_S_VAL_ESTPE_NEW</stp>
        <stp>2</stp>
        <stp>600029.SH</stp>
        <stp>2022</stp>
        <tr r="I129" s="1"/>
      </tp>
      <tp>
        <v>9.6598057884046398</v>
        <stp/>
        <stp>EM_S_VAL_ESTPE_NEW</stp>
        <stp>2</stp>
        <stp>600028.SH</stp>
        <stp>2022</stp>
        <tr r="I128" s="1"/>
      </tp>
      <tp>
        <v>1465.5507365344299</v>
        <stp/>
        <stp>EM_S_VAL_ESTPE_NEW</stp>
        <stp>2</stp>
        <stp>601021.SH</stp>
        <stp>2020</stp>
        <tr r="G219" s="1"/>
      </tp>
      <tp>
        <v>22.271318622898601</v>
        <stp/>
        <stp>EM_S_VAL_ESTPE_NEW</stp>
        <stp>2</stp>
        <stp>601021.SH</stp>
        <stp>2021</stp>
        <tr r="H219" s="1"/>
      </tp>
      <tp>
        <v>16.820414801348399</v>
        <stp/>
        <stp>EM_S_VAL_ESTPE_NEW</stp>
        <stp>2</stp>
        <stp>601021.SH</stp>
        <stp>2022</stp>
        <tr r="I219" s="1"/>
      </tp>
      <tp>
        <v>14.8492365745432</v>
        <stp/>
        <stp>EM_S_VAL_ESTPE_NEW</stp>
        <stp>2</stp>
        <stp>600025.SH</stp>
        <stp>2020</stp>
        <tr r="G126" s="1"/>
      </tp>
      <tp>
        <v>6.1793821303534404</v>
        <stp/>
        <stp>EM_S_VAL_ESTPE_NEW</stp>
        <stp>2</stp>
        <stp>600027.SH</stp>
        <stp>2022</stp>
        <tr r="I127" s="1"/>
      </tp>
      <tp>
        <v>12.8677008597643</v>
        <stp/>
        <stp>EM_S_VAL_ESTPE_NEW</stp>
        <stp>2</stp>
        <stp>600025.SH</stp>
        <stp>2021</stp>
        <tr r="H126" s="1"/>
      </tp>
      <tp>
        <v>12.4691824653412</v>
        <stp/>
        <stp>EM_S_VAL_ESTPE_NEW</stp>
        <stp>2</stp>
        <stp>600025.SH</stp>
        <stp>2022</stp>
        <tr r="I126" s="1"/>
      </tp>
      <tp>
        <v>7.9272308008413503</v>
        <stp/>
        <stp>EM_S_VAL_ESTPE_NEW</stp>
        <stp>2</stp>
        <stp>600027.SH</stp>
        <stp>2020</stp>
        <tr r="G127" s="1"/>
      </tp>
      <tp>
        <v>6.6579916959619201</v>
        <stp/>
        <stp>EM_S_VAL_ESTPE_NEW</stp>
        <stp>2</stp>
        <stp>600027.SH</stp>
        <stp>2021</stp>
        <tr r="H127" s="1"/>
      </tp>
      <tp>
        <v>37.399963620968201</v>
        <stp/>
        <stp>EM_S_VAL_ESTPE_NEW</stp>
        <stp>2</stp>
        <stp>600038.SH</stp>
        <stp>2021</stp>
        <tr r="H133" s="1"/>
      </tp>
      <tp>
        <v>46.0191986872683</v>
        <stp/>
        <stp>EM_S_VAL_ESTPE_NEW</stp>
        <stp>2</stp>
        <stp>600038.SH</stp>
        <stp>2020</stp>
        <tr r="G133" s="1"/>
      </tp>
      <tp>
        <v>30.511600241756099</v>
        <stp/>
        <stp>EM_S_VAL_ESTPE_NEW</stp>
        <stp>2</stp>
        <stp>600038.SH</stp>
        <stp>2022</stp>
        <tr r="I133" s="1"/>
      </tp>
      <tp>
        <v>19.8861587073417</v>
        <stp/>
        <stp>EM_S_VAL_ESTPE_NEW</stp>
        <stp>2</stp>
        <stp>600030.SH</stp>
        <stp>2021</stp>
        <tr r="H130" s="1"/>
      </tp>
      <tp>
        <v>15.1015781904209</v>
        <stp/>
        <stp>EM_S_VAL_ESTPE_NEW</stp>
        <stp>2</stp>
        <stp>600031.SH</stp>
        <stp>2020</stp>
        <tr r="G131" s="1"/>
      </tp>
      <tp>
        <v>23.216443403993999</v>
        <stp/>
        <stp>EM_S_VAL_ESTPE_NEW</stp>
        <stp>2</stp>
        <stp>600030.SH</stp>
        <stp>2020</stp>
        <tr r="G130" s="1"/>
      </tp>
      <tp>
        <v>13.059632979532299</v>
        <stp/>
        <stp>EM_S_VAL_ESTPE_NEW</stp>
        <stp>2</stp>
        <stp>600031.SH</stp>
        <stp>2021</stp>
        <tr r="H131" s="1"/>
      </tp>
      <tp>
        <v>11.936603406451299</v>
        <stp/>
        <stp>EM_S_VAL_ESTPE_NEW</stp>
        <stp>2</stp>
        <stp>600031.SH</stp>
        <stp>2022</stp>
        <tr r="I131" s="1"/>
      </tp>
      <tp>
        <v>17.162984569994801</v>
        <stp/>
        <stp>EM_S_VAL_ESTPE_NEW</stp>
        <stp>2</stp>
        <stp>600030.SH</stp>
        <stp>2022</stp>
        <tr r="I130" s="1"/>
      </tp>
      <tp>
        <v>7.5392243525492502</v>
        <stp/>
        <stp>EM_S_VAL_ESTPE_NEW</stp>
        <stp>2</stp>
        <stp>600036.SH</stp>
        <stp>2022</stp>
        <tr r="I132" s="1"/>
      </tp>
      <tp>
        <v>8.7031244107251897</v>
        <stp/>
        <stp>EM_S_VAL_ESTPE_NEW</stp>
        <stp>2</stp>
        <stp>600036.SH</stp>
        <stp>2021</stp>
        <tr r="H132" s="1"/>
      </tp>
      <tp>
        <v>9.7127811296664692</v>
        <stp/>
        <stp>EM_S_VAL_ESTPE_NEW</stp>
        <stp>2</stp>
        <stp>600036.SH</stp>
        <stp>2020</stp>
        <tr r="G132" s="1"/>
      </tp>
      <tp>
        <v>22.485201894405598</v>
        <stp/>
        <stp>EM_S_VAL_ESTPE_NEW</stp>
        <stp>2</stp>
        <stp>002008.SZ</stp>
        <stp>2021</stp>
        <tr r="H47" s="1"/>
      </tp>
      <tp>
        <v>28.500322334395101</v>
        <stp/>
        <stp>EM_S_VAL_ESTPE_NEW</stp>
        <stp>2</stp>
        <stp>002008.SZ</stp>
        <stp>2020</stp>
        <tr r="G47" s="1"/>
      </tp>
      <tp>
        <v>19.067427461565501</v>
        <stp/>
        <stp>EM_S_VAL_ESTPE_NEW</stp>
        <stp>2</stp>
        <stp>002008.SZ</stp>
        <stp>2022</stp>
        <tr r="I47" s="1"/>
      </tp>
      <tp>
        <v>10.9560418070468</v>
        <stp/>
        <stp>EM_S_VAL_ESTPE_NEW</stp>
        <stp>2</stp>
        <stp>000001.SZ</stp>
        <stp>2020</stp>
        <tr r="G6" s="1"/>
      </tp>
      <tp>
        <v>41.653569639031502</v>
        <stp/>
        <stp>EM_S_VAL_ESTPE_NEW</stp>
        <stp>2</stp>
        <stp>300033.SZ</stp>
        <stp>2022</stp>
        <tr r="I103" s="1"/>
      </tp>
      <tp>
        <v>15.8678002643911</v>
        <stp/>
        <stp>EM_S_VAL_ESTPE_NEW</stp>
        <stp>2</stp>
        <stp>002001.SZ</stp>
        <stp>2020</stp>
        <tr r="G45" s="1"/>
      </tp>
      <tp>
        <v>9.7517325867018094</v>
        <stp/>
        <stp>EM_S_VAL_ESTPE_NEW</stp>
        <stp>2</stp>
        <stp>000001.SZ</stp>
        <stp>2021</stp>
        <tr r="H6" s="1"/>
      </tp>
      <tp>
        <v>5.5471925276546203</v>
        <stp/>
        <stp>EM_S_VAL_ESTPE_NEW</stp>
        <stp>2</stp>
        <stp>000002.SZ</stp>
        <stp>2022</stp>
        <tr r="I7" s="1"/>
      </tp>
      <tp>
        <v>14.2008384084198</v>
        <stp/>
        <stp>EM_S_VAL_ESTPE_NEW</stp>
        <stp>2</stp>
        <stp>002001.SZ</stp>
        <stp>2021</stp>
        <tr r="H45" s="1"/>
      </tp>
      <tp>
        <v>8.5261061124458593</v>
        <stp/>
        <stp>EM_S_VAL_ESTPE_NEW</stp>
        <stp>2</stp>
        <stp>000001.SZ</stp>
        <stp>2022</stp>
        <tr r="I6" s="1"/>
      </tp>
      <tp>
        <v>6.3154020361548699</v>
        <stp/>
        <stp>EM_S_VAL_ESTPE_NEW</stp>
        <stp>2</stp>
        <stp>000002.SZ</stp>
        <stp>2021</stp>
        <tr r="H7" s="1"/>
      </tp>
      <tp>
        <v>68.144469393445704</v>
        <stp/>
        <stp>EM_S_VAL_ESTPE_NEW</stp>
        <stp>2</stp>
        <stp>300033.SZ</stp>
        <stp>2020</stp>
        <tr r="G103" s="1"/>
      </tp>
      <tp>
        <v>12.521420940653901</v>
        <stp/>
        <stp>EM_S_VAL_ESTPE_NEW</stp>
        <stp>2</stp>
        <stp>002001.SZ</stp>
        <stp>2022</stp>
        <tr r="I45" s="1"/>
      </tp>
      <tp>
        <v>7.2715689643638299</v>
        <stp/>
        <stp>EM_S_VAL_ESTPE_NEW</stp>
        <stp>2</stp>
        <stp>000002.SZ</stp>
        <stp>2020</stp>
        <tr r="G7" s="1"/>
      </tp>
      <tp>
        <v>51.582275254565303</v>
        <stp/>
        <stp>EM_S_VAL_ESTPE_NEW</stp>
        <stp>2</stp>
        <stp>300033.SZ</stp>
        <stp>2021</stp>
        <tr r="H103" s="1"/>
      </tp>
      <tp>
        <v>48.663276650794998</v>
        <stp/>
        <stp>EM_S_VAL_ESTPE_NEW</stp>
        <stp>2</stp>
        <stp>002007.SZ</stp>
        <stp>2022</stp>
        <tr r="I46" s="1"/>
      </tp>
      <tp>
        <v>67.691008298163197</v>
        <stp/>
        <stp>EM_S_VAL_ESTPE_NEW</stp>
        <stp>2</stp>
        <stp>002007.SZ</stp>
        <stp>2020</stp>
        <tr r="G46" s="1"/>
      </tp>
      <tp>
        <v>57.615809311215102</v>
        <stp/>
        <stp>EM_S_VAL_ESTPE_NEW</stp>
        <stp>2</stp>
        <stp>002007.SZ</stp>
        <stp>2021</stp>
        <tr r="H46" s="1"/>
      </tp>
      <tp>
        <v>33.577893325545602</v>
        <stp/>
        <stp>EM_S_VAL_ESTPE_NEW</stp>
        <stp>2</stp>
        <stp>300014.SZ</stp>
        <stp>2021</stp>
        <tr r="H101" s="1"/>
      </tp>
      <tp>
        <v>131.64419164474</v>
        <stp/>
        <stp>EM_S_VAL_ESTPE_NEW</stp>
        <stp>2</stp>
        <stp>300015.SZ</stp>
        <stp>2020</stp>
        <tr r="G102" s="1"/>
      </tp>
      <tp>
        <v>31.9492315056468</v>
        <stp/>
        <stp>EM_S_VAL_ESTPE_NEW</stp>
        <stp>2</stp>
        <stp>002024.SZ</stp>
        <stp>2021</stp>
        <tr r="H48" s="1"/>
      </tp>
      <tp>
        <v>26.769000542711598</v>
        <stp/>
        <stp>EM_S_VAL_ESTPE_NEW</stp>
        <stp>2</stp>
        <stp>002027.SZ</stp>
        <stp>2022</stp>
        <tr r="I49" s="1"/>
      </tp>
      <tp>
        <v>47.187840974316401</v>
        <stp/>
        <stp>EM_S_VAL_ESTPE_NEW</stp>
        <stp>2</stp>
        <stp>300014.SZ</stp>
        <stp>2020</stp>
        <tr r="G101" s="1"/>
      </tp>
      <tp>
        <v>95.909876222019605</v>
        <stp/>
        <stp>EM_S_VAL_ESTPE_NEW</stp>
        <stp>2</stp>
        <stp>300015.SZ</stp>
        <stp>2021</stp>
        <tr r="H102" s="1"/>
      </tp>
      <tp>
        <v>64.191914887025305</v>
        <stp/>
        <stp>EM_S_VAL_ESTPE_NEW</stp>
        <stp>2</stp>
        <stp>002024.SZ</stp>
        <stp>2020</stp>
        <tr r="G48" s="1"/>
      </tp>
      <tp>
        <v>72.635423537015498</v>
        <stp/>
        <stp>EM_S_VAL_ESTPE_NEW</stp>
        <stp>2</stp>
        <stp>300015.SZ</stp>
        <stp>2022</stp>
        <tr r="I102" s="1"/>
      </tp>
      <tp>
        <v>51.734141576908897</v>
        <stp/>
        <stp>EM_S_VAL_ESTPE_NEW</stp>
        <stp>2</stp>
        <stp>002027.SZ</stp>
        <stp>2020</stp>
        <tr r="G49" s="1"/>
      </tp>
      <tp>
        <v>26.6418286753606</v>
        <stp/>
        <stp>EM_S_VAL_ESTPE_NEW</stp>
        <stp>2</stp>
        <stp>300014.SZ</stp>
        <stp>2022</stp>
        <tr r="I101" s="1"/>
      </tp>
      <tp>
        <v>19.940143012802</v>
        <stp/>
        <stp>EM_S_VAL_ESTPE_NEW</stp>
        <stp>2</stp>
        <stp>002024.SZ</stp>
        <stp>2022</stp>
        <tr r="I48" s="1"/>
      </tp>
      <tp>
        <v>33.358971301984901</v>
        <stp/>
        <stp>EM_S_VAL_ESTPE_NEW</stp>
        <stp>2</stp>
        <stp>002027.SZ</stp>
        <stp>2021</stp>
        <tr r="H49" s="1"/>
      </tp>
      <tp>
        <v>16.832662523051201</v>
        <stp/>
        <stp>EM_S_VAL_ESTPE_NEW</stp>
        <stp>2</stp>
        <stp>300003.SZ</stp>
        <stp>2022</stp>
        <tr r="I100" s="1"/>
      </tp>
      <tp>
        <v>24.481282460821902</v>
        <stp/>
        <stp>EM_S_VAL_ESTPE_NEW</stp>
        <stp>2</stp>
        <stp>002032.SZ</stp>
        <stp>2022</stp>
        <tr r="I50" s="1"/>
      </tp>
      <tp>
        <v>27.7301801317764</v>
        <stp/>
        <stp>EM_S_VAL_ESTPE_NEW</stp>
        <stp>2</stp>
        <stp>300003.SZ</stp>
        <stp>2020</stp>
        <tr r="G100" s="1"/>
      </tp>
      <tp>
        <v>27.605163228058998</v>
        <stp/>
        <stp>EM_S_VAL_ESTPE_NEW</stp>
        <stp>2</stp>
        <stp>002032.SZ</stp>
        <stp>2021</stp>
        <tr r="H50" s="1"/>
      </tp>
      <tp>
        <v>21.3816390482129</v>
        <stp/>
        <stp>EM_S_VAL_ESTPE_NEW</stp>
        <stp>2</stp>
        <stp>300003.SZ</stp>
        <stp>2021</stp>
        <tr r="H100" s="1"/>
      </tp>
      <tp>
        <v>32.017565169200097</v>
        <stp/>
        <stp>EM_S_VAL_ESTPE_NEW</stp>
        <stp>2</stp>
        <stp>002032.SZ</stp>
        <stp>2020</stp>
        <tr r="G50" s="1"/>
      </tp>
      <tp>
        <v>57.649202871032102</v>
        <stp/>
        <stp>EM_S_VAL_ESTPE_NEW</stp>
        <stp>2</stp>
        <stp>002044.SZ</stp>
        <stp>2021</stp>
        <tr r="H51" s="1"/>
      </tp>
      <tp>
        <v>537.79700953113104</v>
        <stp/>
        <stp>EM_S_VAL_ESTPE_NEW</stp>
        <stp>2</stp>
        <stp>002044.SZ</stp>
        <stp>2020</stp>
        <tr r="G51" s="1"/>
      </tp>
      <tp>
        <v>43.449729840251003</v>
        <stp/>
        <stp>EM_S_VAL_ESTPE_NEW</stp>
        <stp>2</stp>
        <stp>002044.SZ</stp>
        <stp>2022</stp>
        <tr r="I51" s="1"/>
      </tp>
      <tp>
        <v>46.203181995351798</v>
        <stp/>
        <stp>EM_S_VAL_ESTPE_NEW</stp>
        <stp>2</stp>
        <stp>002050.SZ</stp>
        <stp>2021</stp>
        <tr r="H52" s="1"/>
      </tp>
      <tp>
        <v>57.280003716774701</v>
        <stp/>
        <stp>EM_S_VAL_ESTPE_NEW</stp>
        <stp>2</stp>
        <stp>002050.SZ</stp>
        <stp>2020</stp>
        <tr r="G52" s="1"/>
      </tp>
      <tp>
        <v>40.079887136663103</v>
        <stp/>
        <stp>EM_S_VAL_ESTPE_NEW</stp>
        <stp>2</stp>
        <stp>002050.SZ</stp>
        <stp>2022</stp>
        <tr r="I52" s="1"/>
      </tp>
      <tp>
        <v>4.0115981849959104</v>
        <stp/>
        <stp>EM_S_VAL_ESTPE_NEW</stp>
        <stp>2</stp>
        <stp>000069.SZ</stp>
        <stp>2020</stp>
        <tr r="G10" s="1"/>
      </tp>
      <tp>
        <v>58.319111778517502</v>
        <stp/>
        <stp>EM_S_VAL_ESTPE_NEW</stp>
        <stp>2</stp>
        <stp>300059.SZ</stp>
        <stp>2020</stp>
        <tr r="G104" s="1"/>
      </tp>
      <tp>
        <v>3.43731503452485</v>
        <stp/>
        <stp>EM_S_VAL_ESTPE_NEW</stp>
        <stp>2</stp>
        <stp>000069.SZ</stp>
        <stp>2021</stp>
        <tr r="H10" s="1"/>
      </tp>
      <tp>
        <v>45.195730055521601</v>
        <stp/>
        <stp>EM_S_VAL_ESTPE_NEW</stp>
        <stp>2</stp>
        <stp>300059.SZ</stp>
        <stp>2021</stp>
        <tr r="H104" s="1"/>
      </tp>
      <tp>
        <v>2.98485618761323</v>
        <stp/>
        <stp>EM_S_VAL_ESTPE_NEW</stp>
        <stp>2</stp>
        <stp>000069.SZ</stp>
        <stp>2022</stp>
        <tr r="I10" s="1"/>
      </tp>
      <tp>
        <v>37.271318656455001</v>
        <stp/>
        <stp>EM_S_VAL_ESTPE_NEW</stp>
        <stp>2</stp>
        <stp>300059.SZ</stp>
        <stp>2022</stp>
        <tr r="I104" s="1"/>
      </tp>
      <tp>
        <v>15.6400206423362</v>
        <stp/>
        <stp>EM_S_VAL_ESTPE_NEW</stp>
        <stp>2</stp>
        <stp>000063.SZ</stp>
        <stp>2022</stp>
        <tr r="I8" s="1"/>
      </tp>
      <tp>
        <v>24.9627795528985</v>
        <stp/>
        <stp>EM_S_VAL_ESTPE_NEW</stp>
        <stp>2</stp>
        <stp>000063.SZ</stp>
        <stp>2020</stp>
        <tr r="G8" s="1"/>
      </tp>
      <tp>
        <v>19.560967717975199</v>
        <stp/>
        <stp>EM_S_VAL_ESTPE_NEW</stp>
        <stp>2</stp>
        <stp>000063.SZ</stp>
        <stp>2021</stp>
        <tr r="H8" s="1"/>
      </tp>
      <tp>
        <v>27.352706473303101</v>
        <stp/>
        <stp>EM_S_VAL_ESTPE_NEW</stp>
        <stp>2</stp>
        <stp>000066.SZ</stp>
        <stp>2022</stp>
        <tr r="I9" s="1"/>
      </tp>
      <tp>
        <v>31.9905952851108</v>
        <stp/>
        <stp>EM_S_VAL_ESTPE_NEW</stp>
        <stp>2</stp>
        <stp>000066.SZ</stp>
        <stp>2021</stp>
        <tr r="H9" s="1"/>
      </tp>
      <tp>
        <v>38.239530677871102</v>
        <stp/>
        <stp>EM_S_VAL_ESTPE_NEW</stp>
        <stp>2</stp>
        <stp>000066.SZ</stp>
        <stp>2020</stp>
        <tr r="G9" s="1"/>
      </tp>
      <tp>
        <v>25.604710490029401</v>
        <stp/>
        <stp>EM_S_VAL_ESTPE_NEW</stp>
        <stp>2</stp>
        <stp>601788.SH</stp>
        <stp>2021</stp>
        <tr r="H267" s="1"/>
      </tp>
      <tp>
        <v>30.021406222463401</v>
        <stp/>
        <stp>EM_S_VAL_ESTPE_NEW</stp>
        <stp>2</stp>
        <stp>601788.SH</stp>
        <stp>2020</stp>
        <tr r="G267" s="1"/>
      </tp>
      <tp>
        <v>22.420392262138101</v>
        <stp/>
        <stp>EM_S_VAL_ESTPE_NEW</stp>
        <stp>2</stp>
        <stp>601788.SH</stp>
        <stp>2022</stp>
        <tr r="I267" s="1"/>
      </tp>
      <tp>
        <v>52.8896440641171</v>
        <stp/>
        <stp>EM_S_VAL_ESTPE_NEW</stp>
        <stp>2</stp>
        <stp>603799.SH</stp>
        <stp>2020</stp>
        <tr r="G301" s="1"/>
      </tp>
      <tp>
        <v>31.715901066863701</v>
        <stp/>
        <stp>EM_S_VAL_ESTPE_NEW</stp>
        <stp>2</stp>
        <stp>603799.SH</stp>
        <stp>2021</stp>
        <tr r="H301" s="1"/>
      </tp>
      <tp>
        <v>22.342668020951599</v>
        <stp/>
        <stp>EM_S_VAL_ESTPE_NEW</stp>
        <stp>2</stp>
        <stp>603799.SH</stp>
        <stp>2022</stp>
        <tr r="I301" s="1"/>
      </tp>
      <tp>
        <v>13.538268018845001</v>
        <stp/>
        <stp>EM_S_VAL_ESTPE_NEW</stp>
        <stp>2</stp>
        <stp>600795.SH</stp>
        <stp>2020</stp>
        <tr r="G197" s="1"/>
      </tp>
      <tp>
        <v>9.3638896528381199</v>
        <stp/>
        <stp>EM_S_VAL_ESTPE_NEW</stp>
        <stp>2</stp>
        <stp>600795.SH</stp>
        <stp>2021</stp>
        <tr r="H197" s="1"/>
      </tp>
      <tp>
        <v>7.4893622800186801</v>
        <stp/>
        <stp>EM_S_VAL_ESTPE_NEW</stp>
        <stp>2</stp>
        <stp>600795.SH</stp>
        <stp>2022</stp>
        <tr r="I197" s="1"/>
      </tp>
      <tp>
        <v>15.6512229898555</v>
        <stp/>
        <stp>EM_S_VAL_ESTPE_NEW</stp>
        <stp>2</stp>
        <stp>600741.SH</stp>
        <stp>2020</stp>
        <tr r="G194" s="1"/>
      </tp>
      <tp>
        <v>12.5610435674295</v>
        <stp/>
        <stp>EM_S_VAL_ESTPE_NEW</stp>
        <stp>2</stp>
        <stp>600741.SH</stp>
        <stp>2021</stp>
        <tr r="H194" s="1"/>
      </tp>
      <tp>
        <v>11.218057470938399</v>
        <stp/>
        <stp>EM_S_VAL_ESTPE_NEW</stp>
        <stp>2</stp>
        <stp>600741.SH</stp>
        <stp>2022</stp>
        <tr r="I194" s="1"/>
      </tp>
      <tp>
        <v>43.664517304344599</v>
        <stp/>
        <stp>EM_S_VAL_ESTPE_NEW</stp>
        <stp>2</stp>
        <stp>600745.SH</stp>
        <stp>2020</stp>
        <tr r="G195" s="1"/>
      </tp>
      <tp>
        <v>32.747502290681403</v>
        <stp/>
        <stp>EM_S_VAL_ESTPE_NEW</stp>
        <stp>2</stp>
        <stp>600745.SH</stp>
        <stp>2021</stp>
        <tr r="H195" s="1"/>
      </tp>
      <tp>
        <v>25.623503995473001</v>
        <stp/>
        <stp>EM_S_VAL_ESTPE_NEW</stp>
        <stp>2</stp>
        <stp>600745.SH</stp>
        <stp>2022</stp>
        <tr r="I195" s="1"/>
      </tp>
      <tp>
        <v>55.117195010756397</v>
        <stp/>
        <stp>EM_S_VAL_ESTPE_NEW</stp>
        <stp>2</stp>
        <stp>600760.SH</stp>
        <stp>2021</stp>
        <tr r="H196" s="1"/>
      </tp>
      <tp>
        <v>60.298657454153698</v>
        <stp/>
        <stp>EM_S_VAL_ESTPE_NEW</stp>
        <stp>2</stp>
        <stp>600760.SH</stp>
        <stp>2020</stp>
        <tr r="G196" s="1"/>
      </tp>
      <tp>
        <v>46.1552450712515</v>
        <stp/>
        <stp>EM_S_VAL_ESTPE_NEW</stp>
        <stp>2</stp>
        <stp>600760.SH</stp>
        <stp>2022</stp>
        <tr r="I196" s="1"/>
      </tp>
      <tp>
        <v>10.404308957668301</v>
        <stp/>
        <stp>EM_S_VAL_ESTPE_NEW</stp>
        <stp>2</stp>
        <stp>601766.SH</stp>
        <stp>2022</stp>
        <tr r="I266" s="1"/>
      </tp>
      <tp>
        <v>11.6359001366363</v>
        <stp/>
        <stp>EM_S_VAL_ESTPE_NEW</stp>
        <stp>2</stp>
        <stp>601766.SH</stp>
        <stp>2021</stp>
        <tr r="H266" s="1"/>
      </tp>
      <tp>
        <v>13.0647570433631</v>
        <stp/>
        <stp>EM_S_VAL_ESTPE_NEW</stp>
        <stp>2</stp>
        <stp>601766.SH</stp>
        <stp>2020</stp>
        <tr r="G266" s="1"/>
      </tp>
      <tp>
        <v>35.348098047165301</v>
        <stp/>
        <stp>EM_S_VAL_ESTPE_NEW</stp>
        <stp>2</stp>
        <stp>600703.SH</stp>
        <stp>2022</stp>
        <tr r="I192" s="1"/>
      </tp>
      <tp>
        <v>64.477659696550404</v>
        <stp/>
        <stp>EM_S_VAL_ESTPE_NEW</stp>
        <stp>2</stp>
        <stp>600703.SH</stp>
        <stp>2020</stp>
        <tr r="G192" s="1"/>
      </tp>
      <tp>
        <v>46.725646417906802</v>
        <stp/>
        <stp>EM_S_VAL_ESTPE_NEW</stp>
        <stp>2</stp>
        <stp>600703.SH</stp>
        <stp>2021</stp>
        <tr r="H192" s="1"/>
      </tp>
      <tp>
        <v>12.454269071194799</v>
        <stp/>
        <stp>EM_S_VAL_ESTPE_NEW</stp>
        <stp>2</stp>
        <stp>600705.SH</stp>
        <stp>2020</stp>
        <tr r="G193" s="1"/>
      </tp>
      <tp>
        <v>11.225475969644499</v>
        <stp/>
        <stp>EM_S_VAL_ESTPE_NEW</stp>
        <stp>2</stp>
        <stp>600705.SH</stp>
        <stp>2021</stp>
        <tr r="H193" s="1"/>
      </tp>
      <tp>
        <v>9.7364382859569307</v>
        <stp/>
        <stp>EM_S_VAL_ESTPE_NEW</stp>
        <stp>2</stp>
        <stp>600705.SH</stp>
        <stp>2022</stp>
        <tr r="I193" s="1"/>
      </tp>
      <tp>
        <v>16.6234565334344</v>
        <stp/>
        <stp>EM_S_VAL_ESTPE_NEW</stp>
        <stp>2</stp>
        <stp>601727.SH</stp>
        <stp>2022</stp>
        <tr r="I265" s="1"/>
      </tp>
      <tp>
        <v>20.9620665644075</v>
        <stp/>
        <stp>EM_S_VAL_ESTPE_NEW</stp>
        <stp>2</stp>
        <stp>601727.SH</stp>
        <stp>2020</stp>
        <tr r="G265" s="1"/>
      </tp>
      <tp>
        <v>18.4896565737996</v>
        <stp/>
        <stp>EM_S_VAL_ESTPE_NEW</stp>
        <stp>2</stp>
        <stp>601727.SH</stp>
        <stp>2021</stp>
        <tr r="H265" s="1"/>
      </tp>
      <tp>
        <v>16.9404769867444</v>
        <stp/>
        <stp>EM_S_VAL_ESTPE_NEW</stp>
        <stp>2</stp>
        <stp>000783.SZ</stp>
        <stp>2022</stp>
        <tr r="I34" s="1"/>
      </tp>
      <tp>
        <v>23.528932228844699</v>
        <stp/>
        <stp>EM_S_VAL_ESTPE_NEW</stp>
        <stp>2</stp>
        <stp>000783.SZ</stp>
        <stp>2020</stp>
        <tr r="G34" s="1"/>
      </tp>
      <tp>
        <v>19.889901614573599</v>
        <stp/>
        <stp>EM_S_VAL_ESTPE_NEW</stp>
        <stp>2</stp>
        <stp>000783.SZ</stp>
        <stp>2021</stp>
        <tr r="H34" s="1"/>
      </tp>
      <tp>
        <v>14.093099905086801</v>
        <stp/>
        <stp>EM_S_VAL_ESTPE_NEW</stp>
        <stp>2</stp>
        <stp>000786.SZ</stp>
        <stp>2022</stp>
        <tr r="I35" s="1"/>
      </tp>
      <tp>
        <v>16.292237515566999</v>
        <stp/>
        <stp>EM_S_VAL_ESTPE_NEW</stp>
        <stp>2</stp>
        <stp>000786.SZ</stp>
        <stp>2021</stp>
        <tr r="H35" s="1"/>
      </tp>
      <tp>
        <v>19.871581241220401</v>
        <stp/>
        <stp>EM_S_VAL_ESTPE_NEW</stp>
        <stp>2</stp>
        <stp>000786.SZ</stp>
        <stp>2020</stp>
        <tr r="G35" s="1"/>
      </tp>
      <tp>
        <v>13.272549138339199</v>
        <stp/>
        <stp>EM_S_VAL_ESTPE_NEW</stp>
        <stp>2</stp>
        <stp>000708.SZ</stp>
        <stp>2021</stp>
        <tr r="H27" s="1"/>
      </tp>
      <tp>
        <v>14.009753886115901</v>
        <stp/>
        <stp>EM_S_VAL_ESTPE_NEW</stp>
        <stp>2</stp>
        <stp>000709.SZ</stp>
        <stp>2020</stp>
        <tr r="G28" s="1"/>
      </tp>
      <tp>
        <v>14.639121206903299</v>
        <stp/>
        <stp>EM_S_VAL_ESTPE_NEW</stp>
        <stp>2</stp>
        <stp>000708.SZ</stp>
        <stp>2020</stp>
        <tr r="G27" s="1"/>
      </tp>
      <tp>
        <v>12.9702173534703</v>
        <stp/>
        <stp>EM_S_VAL_ESTPE_NEW</stp>
        <stp>2</stp>
        <stp>000709.SZ</stp>
        <stp>2021</stp>
        <tr r="H28" s="1"/>
      </tp>
      <tp>
        <v>11.1774819494737</v>
        <stp/>
        <stp>EM_S_VAL_ESTPE_NEW</stp>
        <stp>2</stp>
        <stp>000709.SZ</stp>
        <stp>2022</stp>
        <tr r="I28" s="1"/>
      </tp>
      <tp>
        <v>12.1273918142467</v>
        <stp/>
        <stp>EM_S_VAL_ESTPE_NEW</stp>
        <stp>2</stp>
        <stp>000708.SZ</stp>
        <stp>2022</stp>
        <tr r="I27" s="1"/>
      </tp>
      <tp>
        <v>6.85379183870009</v>
        <stp/>
        <stp>EM_S_VAL_ESTPE_NEW</stp>
        <stp>2</stp>
        <stp>000703.SZ</stp>
        <stp>2022</stp>
        <tr r="I26" s="1"/>
      </tp>
      <tp>
        <v>9.4053751225692892</v>
        <stp/>
        <stp>EM_S_VAL_ESTPE_NEW</stp>
        <stp>2</stp>
        <stp>000703.SZ</stp>
        <stp>2020</stp>
        <tr r="G26" s="1"/>
      </tp>
      <tp>
        <v>7.7313123136006201</v>
        <stp/>
        <stp>EM_S_VAL_ESTPE_NEW</stp>
        <stp>2</stp>
        <stp>000703.SZ</stp>
        <stp>2021</stp>
        <tr r="H26" s="1"/>
      </tp>
      <tp>
        <v>8.3508647392672799</v>
        <stp/>
        <stp>EM_S_VAL_ESTPE_NEW</stp>
        <stp>2</stp>
        <stp>002714.SZ</stp>
        <stp>2021</stp>
        <tr r="H89" s="1"/>
      </tp>
      <tp>
        <v>8.3355034846768099</v>
        <stp/>
        <stp>EM_S_VAL_ESTPE_NEW</stp>
        <stp>2</stp>
        <stp>002714.SZ</stp>
        <stp>2020</stp>
        <tr r="G89" s="1"/>
      </tp>
      <tp>
        <v>10.2413162539222</v>
        <stp/>
        <stp>EM_S_VAL_ESTPE_NEW</stp>
        <stp>2</stp>
        <stp>002714.SZ</stp>
        <stp>2022</stp>
        <tr r="I89" s="1"/>
      </tp>
      <tp>
        <v>26.712647960225102</v>
        <stp/>
        <stp>EM_S_VAL_ESTPE_NEW</stp>
        <stp>2</stp>
        <stp>000728.SZ</stp>
        <stp>2021</stp>
        <tr r="H31" s="1"/>
      </tp>
      <tp>
        <v>31.2290794952958</v>
        <stp/>
        <stp>EM_S_VAL_ESTPE_NEW</stp>
        <stp>2</stp>
        <stp>000728.SZ</stp>
        <stp>2020</stp>
        <tr r="G31" s="1"/>
      </tp>
      <tp>
        <v>23.818164526518402</v>
        <stp/>
        <stp>EM_S_VAL_ESTPE_NEW</stp>
        <stp>2</stp>
        <stp>000728.SZ</stp>
        <stp>2022</stp>
        <tr r="I31" s="1"/>
      </tp>
      <tp>
        <v>17.744942396294402</v>
        <stp/>
        <stp>EM_S_VAL_ESTPE_NEW</stp>
        <stp>2</stp>
        <stp>000723.SZ</stp>
        <stp>2022</stp>
        <tr r="I29" s="1"/>
      </tp>
      <tp>
        <v>33.4860192332686</v>
        <stp/>
        <stp>EM_S_VAL_ESTPE_NEW</stp>
        <stp>2</stp>
        <stp>000723.SZ</stp>
        <stp>2020</stp>
        <tr r="G29" s="1"/>
      </tp>
      <tp>
        <v>19.9422996022715</v>
        <stp/>
        <stp>EM_S_VAL_ESTPE_NEW</stp>
        <stp>2</stp>
        <stp>000723.SZ</stp>
        <stp>2021</stp>
        <tr r="H29" s="1"/>
      </tp>
      <tp>
        <v>43.709390093000302</v>
        <stp/>
        <stp>EM_S_VAL_ESTPE_NEW</stp>
        <stp>2</stp>
        <stp>000725.SZ</stp>
        <stp>2020</stp>
        <tr r="G30" s="1"/>
      </tp>
      <tp>
        <v>20.647595201289899</v>
        <stp/>
        <stp>EM_S_VAL_ESTPE_NEW</stp>
        <stp>2</stp>
        <stp>000725.SZ</stp>
        <stp>2021</stp>
        <tr r="H30" s="1"/>
      </tp>
      <tp>
        <v>14.9614642572656</v>
        <stp/>
        <stp>EM_S_VAL_ESTPE_NEW</stp>
        <stp>2</stp>
        <stp>000725.SZ</stp>
        <stp>2022</stp>
        <tr r="I30" s="1"/>
      </tp>
      <tp>
        <v>-62.188803791400296</v>
        <stp/>
        <stp>EM_S_VAL_ESTPE_NEW</stp>
        <stp>2</stp>
        <stp>002739.SZ</stp>
        <stp>2020</stp>
        <tr r="G91" s="1"/>
      </tp>
      <tp>
        <v>22.311026922169798</v>
        <stp/>
        <stp>EM_S_VAL_ESTPE_NEW</stp>
        <stp>2</stp>
        <stp>002739.SZ</stp>
        <stp>2021</stp>
        <tr r="H91" s="1"/>
      </tp>
      <tp>
        <v>17.962165959001599</v>
        <stp/>
        <stp>EM_S_VAL_ESTPE_NEW</stp>
        <stp>2</stp>
        <stp>002739.SZ</stp>
        <stp>2022</stp>
        <tr r="I91" s="1"/>
      </tp>
      <tp>
        <v>14.769764098463501</v>
        <stp/>
        <stp>EM_S_VAL_ESTPE_NEW</stp>
        <stp>2</stp>
        <stp>002736.SZ</stp>
        <stp>2022</stp>
        <tr r="I90" s="1"/>
      </tp>
      <tp>
        <v>17.6969566707422</v>
        <stp/>
        <stp>EM_S_VAL_ESTPE_NEW</stp>
        <stp>2</stp>
        <stp>002736.SZ</stp>
        <stp>2021</stp>
        <tr r="H90" s="1"/>
      </tp>
      <tp>
        <v>20.809588992672801</v>
        <stp/>
        <stp>EM_S_VAL_ESTPE_NEW</stp>
        <stp>2</stp>
        <stp>002736.SZ</stp>
        <stp>2020</stp>
        <tr r="G90" s="1"/>
      </tp>
      <tp>
        <v>84.222037724120696</v>
        <stp/>
        <stp>EM_S_VAL_ESTPE_NEW</stp>
        <stp>2</stp>
        <stp>000768.SZ</stp>
        <stp>2021</stp>
        <tr r="H32" s="1"/>
      </tp>
      <tp>
        <v>96.871234333252801</v>
        <stp/>
        <stp>EM_S_VAL_ESTPE_NEW</stp>
        <stp>2</stp>
        <stp>000768.SZ</stp>
        <stp>2020</stp>
        <tr r="G32" s="1"/>
      </tp>
      <tp>
        <v>76.383233451297301</v>
        <stp/>
        <stp>EM_S_VAL_ESTPE_NEW</stp>
        <stp>2</stp>
        <stp>000768.SZ</stp>
        <stp>2022</stp>
        <tr r="I32" s="1"/>
      </tp>
      <tp>
        <v>32.555304585065798</v>
        <stp/>
        <stp>EM_S_VAL_ESTPE_NEW</stp>
        <stp>2</stp>
        <stp>002773.SZ</stp>
        <stp>2022</stp>
        <tr r="I92" s="1"/>
      </tp>
      <tp>
        <v>50.021392812037703</v>
        <stp/>
        <stp>EM_S_VAL_ESTPE_NEW</stp>
        <stp>2</stp>
        <stp>002773.SZ</stp>
        <stp>2020</stp>
        <tr r="G92" s="1"/>
      </tp>
      <tp>
        <v>40.324676284993103</v>
        <stp/>
        <stp>EM_S_VAL_ESTPE_NEW</stp>
        <stp>2</stp>
        <stp>002773.SZ</stp>
        <stp>2021</stp>
        <tr r="H92" s="1"/>
      </tp>
      <tp>
        <v>9.4294196733271392</v>
        <stp/>
        <stp>EM_S_VAL_ESTPE_NEW</stp>
        <stp>2</stp>
        <stp>000776.SZ</stp>
        <stp>2022</stp>
        <tr r="I33" s="1"/>
      </tp>
      <tp>
        <v>10.9452005602272</v>
        <stp/>
        <stp>EM_S_VAL_ESTPE_NEW</stp>
        <stp>2</stp>
        <stp>000776.SZ</stp>
        <stp>2021</stp>
        <tr r="H33" s="1"/>
      </tp>
      <tp>
        <v>12.5601879320468</v>
        <stp/>
        <stp>EM_S_VAL_ESTPE_NEW</stp>
        <stp>2</stp>
        <stp>000776.SZ</stp>
        <stp>2020</stp>
        <tr r="G33" s="1"/>
      </tp>
      <tp>
        <v>13.5553931186636</v>
        <stp/>
        <stp>EM_S_VAL_ESTPE_NEW</stp>
        <stp>2</stp>
        <stp>601688.SH</stp>
        <stp>2021</stp>
        <tr r="H263" s="1"/>
      </tp>
      <tp>
        <v>15.495272299143201</v>
        <stp/>
        <stp>EM_S_VAL_ESTPE_NEW</stp>
        <stp>2</stp>
        <stp>601688.SH</stp>
        <stp>2020</stp>
        <tr r="G263" s="1"/>
      </tp>
      <tp>
        <v>11.7771817948309</v>
        <stp/>
        <stp>EM_S_VAL_ESTPE_NEW</stp>
        <stp>2</stp>
        <stp>601688.SH</stp>
        <stp>2022</stp>
        <tr r="I263" s="1"/>
      </tp>
      <tp>
        <v>145.738178087356</v>
        <stp/>
        <stp>EM_S_VAL_ESTPE_NEW</stp>
        <stp>2</stp>
        <stp>601698.SH</stp>
        <stp>2021</stp>
        <tr r="H264" s="1"/>
      </tp>
      <tp>
        <v>165.69693903364501</v>
        <stp/>
        <stp>EM_S_VAL_ESTPE_NEW</stp>
        <stp>2</stp>
        <stp>601698.SH</stp>
        <stp>2020</stp>
        <tr r="G264" s="1"/>
      </tp>
      <tp>
        <v>127.94981849357799</v>
        <stp/>
        <stp>EM_S_VAL_ESTPE_NEW</stp>
        <stp>2</stp>
        <stp>601698.SH</stp>
        <stp>2022</stp>
        <tr r="I264" s="1"/>
      </tp>
      <tp>
        <v>15.878675168405501</v>
        <stp/>
        <stp>EM_S_VAL_ESTPE_NEW</stp>
        <stp>2</stp>
        <stp>600690.SH</stp>
        <stp>2021</stp>
        <tr r="H191" s="1"/>
      </tp>
      <tp>
        <v>18.337959046157302</v>
        <stp/>
        <stp>EM_S_VAL_ESTPE_NEW</stp>
        <stp>2</stp>
        <stp>600690.SH</stp>
        <stp>2020</stp>
        <tr r="G191" s="1"/>
      </tp>
      <tp>
        <v>13.9577112740883</v>
        <stp/>
        <stp>EM_S_VAL_ESTPE_NEW</stp>
        <stp>2</stp>
        <stp>600690.SH</stp>
        <stp>2022</stp>
        <tr r="I191" s="1"/>
      </tp>
      <tp>
        <v>6.4210617166441999</v>
        <stp/>
        <stp>EM_S_VAL_ESTPE_NEW</stp>
        <stp>2</stp>
        <stp>601658.SH</stp>
        <stp>2021</stp>
        <tr r="H260" s="1"/>
      </tp>
      <tp>
        <v>52.969475097183697</v>
        <stp/>
        <stp>EM_S_VAL_ESTPE_NEW</stp>
        <stp>2</stp>
        <stp>603658.SH</stp>
        <stp>2021</stp>
        <tr r="H300" s="1"/>
      </tp>
      <tp>
        <v>6.8853241955087103</v>
        <stp/>
        <stp>EM_S_VAL_ESTPE_NEW</stp>
        <stp>2</stp>
        <stp>601658.SH</stp>
        <stp>2020</stp>
        <tr r="G260" s="1"/>
      </tp>
      <tp>
        <v>74.972803851978995</v>
        <stp/>
        <stp>EM_S_VAL_ESTPE_NEW</stp>
        <stp>2</stp>
        <stp>603658.SH</stp>
        <stp>2020</stp>
        <tr r="G300" s="1"/>
      </tp>
      <tp>
        <v>5.7429707250746498</v>
        <stp/>
        <stp>EM_S_VAL_ESTPE_NEW</stp>
        <stp>2</stp>
        <stp>601658.SH</stp>
        <stp>2022</stp>
        <tr r="I260" s="1"/>
      </tp>
      <tp>
        <v>40.802124671273198</v>
        <stp/>
        <stp>EM_S_VAL_ESTPE_NEW</stp>
        <stp>2</stp>
        <stp>603658.SH</stp>
        <stp>2022</stp>
        <tr r="I300" s="1"/>
      </tp>
      <tp>
        <v>9.4608885923478994</v>
        <stp/>
        <stp>EM_S_VAL_ESTPE_NEW</stp>
        <stp>2</stp>
        <stp>600655.SH</stp>
        <stp>2020</stp>
        <tr r="G188" s="1"/>
      </tp>
      <tp>
        <v>8.3643926542360099</v>
        <stp/>
        <stp>EM_S_VAL_ESTPE_NEW</stp>
        <stp>2</stp>
        <stp>600655.SH</stp>
        <stp>2021</stp>
        <tr r="H188" s="1"/>
      </tp>
      <tp>
        <v>7.1609981136971301</v>
        <stp/>
        <stp>EM_S_VAL_ESTPE_NEW</stp>
        <stp>2</stp>
        <stp>600655.SH</stp>
        <stp>2022</stp>
        <tr r="I188" s="1"/>
      </tp>
      <tp>
        <v>4.2157552563270402</v>
        <stp/>
        <stp>EM_S_VAL_ESTPE_NEW</stp>
        <stp>2</stp>
        <stp>601668.SH</stp>
        <stp>2021</stp>
        <tr r="H261" s="1"/>
      </tp>
      <tp>
        <v>7.7791703511864396</v>
        <stp/>
        <stp>EM_S_VAL_ESTPE_NEW</stp>
        <stp>2</stp>
        <stp>601669.SH</stp>
        <stp>2020</stp>
        <tr r="G262" s="1"/>
      </tp>
      <tp>
        <v>4.6802712781195197</v>
        <stp/>
        <stp>EM_S_VAL_ESTPE_NEW</stp>
        <stp>2</stp>
        <stp>601668.SH</stp>
        <stp>2020</stp>
        <tr r="G261" s="1"/>
      </tp>
      <tp>
        <v>7.0530606313369404</v>
        <stp/>
        <stp>EM_S_VAL_ESTPE_NEW</stp>
        <stp>2</stp>
        <stp>601669.SH</stp>
        <stp>2021</stp>
        <tr r="H262" s="1"/>
      </tp>
      <tp>
        <v>6.2473520759423904</v>
        <stp/>
        <stp>EM_S_VAL_ESTPE_NEW</stp>
        <stp>2</stp>
        <stp>601669.SH</stp>
        <stp>2022</stp>
        <tr r="I262" s="1"/>
      </tp>
      <tp>
        <v>3.8244306962027799</v>
        <stp/>
        <stp>EM_S_VAL_ESTPE_NEW</stp>
        <stp>2</stp>
        <stp>601668.SH</stp>
        <stp>2022</stp>
        <tr r="I261" s="1"/>
      </tp>
      <tp>
        <v>24.6086150162899</v>
        <stp/>
        <stp>EM_S_VAL_ESTPE_NEW</stp>
        <stp>2</stp>
        <stp>600660.SH</stp>
        <stp>2021</stp>
        <tr r="H189" s="1"/>
      </tp>
      <tp>
        <v>32.244713537026499</v>
        <stp/>
        <stp>EM_S_VAL_ESTPE_NEW</stp>
        <stp>2</stp>
        <stp>600660.SH</stp>
        <stp>2020</stp>
        <tr r="G189" s="1"/>
      </tp>
      <tp>
        <v>20.8449772707813</v>
        <stp/>
        <stp>EM_S_VAL_ESTPE_NEW</stp>
        <stp>2</stp>
        <stp>600660.SH</stp>
        <stp>2022</stp>
        <tr r="I189" s="1"/>
      </tp>
      <tp>
        <v>13.270242350280499</v>
        <stp/>
        <stp>EM_S_VAL_ESTPE_NEW</stp>
        <stp>2</stp>
        <stp>600674.SH</stp>
        <stp>2021</stp>
        <tr r="H190" s="1"/>
      </tp>
      <tp>
        <v>13.7037891968208</v>
        <stp/>
        <stp>EM_S_VAL_ESTPE_NEW</stp>
        <stp>2</stp>
        <stp>600674.SH</stp>
        <stp>2020</stp>
        <tr r="G190" s="1"/>
      </tp>
      <tp>
        <v>12.089967897316599</v>
        <stp/>
        <stp>EM_S_VAL_ESTPE_NEW</stp>
        <stp>2</stp>
        <stp>600674.SH</stp>
        <stp>2022</stp>
        <tr r="I190" s="1"/>
      </tp>
      <tp>
        <v>34.215254967470599</v>
        <stp/>
        <stp>EM_S_VAL_ESTPE_NEW</stp>
        <stp>2</stp>
        <stp>601600.SH</stp>
        <stp>2021</stp>
        <tr r="H254" s="1"/>
      </tp>
      <tp>
        <v>10.822751133983999</v>
        <stp/>
        <stp>EM_S_VAL_ESTPE_NEW</stp>
        <stp>2</stp>
        <stp>601601.SH</stp>
        <stp>2020</stp>
        <tr r="G255" s="1"/>
      </tp>
      <tp>
        <v>66.691027798511001</v>
        <stp/>
        <stp>EM_S_VAL_ESTPE_NEW</stp>
        <stp>2</stp>
        <stp>601600.SH</stp>
        <stp>2020</stp>
        <tr r="G254" s="1"/>
      </tp>
      <tp>
        <v>9.1730487033319505</v>
        <stp/>
        <stp>EM_S_VAL_ESTPE_NEW</stp>
        <stp>2</stp>
        <stp>601601.SH</stp>
        <stp>2021</stp>
        <tr r="H255" s="1"/>
      </tp>
      <tp>
        <v>7.7587433637107504</v>
        <stp/>
        <stp>EM_S_VAL_ESTPE_NEW</stp>
        <stp>2</stp>
        <stp>601601.SH</stp>
        <stp>2022</stp>
        <tr r="I255" s="1"/>
      </tp>
      <tp>
        <v>23.324767772612599</v>
        <stp/>
        <stp>EM_S_VAL_ESTPE_NEW</stp>
        <stp>2</stp>
        <stp>601600.SH</stp>
        <stp>2022</stp>
        <tr r="I254" s="1"/>
      </tp>
      <tp>
        <v>9.8781166934254792</v>
        <stp/>
        <stp>EM_S_VAL_ESTPE_NEW</stp>
        <stp>2</stp>
        <stp>601607.SH</stp>
        <stp>2022</stp>
        <tr r="I256" s="1"/>
      </tp>
      <tp>
        <v>3.2638432167945899</v>
        <stp/>
        <stp>EM_S_VAL_ESTPE_NEW</stp>
        <stp>2</stp>
        <stp>600606.SH</stp>
        <stp>2022</stp>
        <tr r="I186" s="1"/>
      </tp>
      <tp>
        <v>12.731670514403699</v>
        <stp/>
        <stp>EM_S_VAL_ESTPE_NEW</stp>
        <stp>2</stp>
        <stp>601607.SH</stp>
        <stp>2020</stp>
        <tr r="G256" s="1"/>
      </tp>
      <tp>
        <v>3.7622837378041001</v>
        <stp/>
        <stp>EM_S_VAL_ESTPE_NEW</stp>
        <stp>2</stp>
        <stp>600606.SH</stp>
        <stp>2021</stp>
        <tr r="H186" s="1"/>
      </tp>
      <tp>
        <v>11.235634028557101</v>
        <stp/>
        <stp>EM_S_VAL_ESTPE_NEW</stp>
        <stp>2</stp>
        <stp>601607.SH</stp>
        <stp>2021</stp>
        <tr r="H256" s="1"/>
      </tp>
      <tp>
        <v>4.4582824054771404</v>
        <stp/>
        <stp>EM_S_VAL_ESTPE_NEW</stp>
        <stp>2</stp>
        <stp>600606.SH</stp>
        <stp>2020</stp>
        <tr r="G186" s="1"/>
      </tp>
      <tp>
        <v>6.7404884367503399</v>
        <stp/>
        <stp>EM_S_VAL_ESTPE_NEW</stp>
        <stp>2</stp>
        <stp>601618.SH</stp>
        <stp>2021</stp>
        <tr r="H257" s="1"/>
      </tp>
      <tp>
        <v>7.5041609378832197</v>
        <stp/>
        <stp>EM_S_VAL_ESTPE_NEW</stp>
        <stp>2</stp>
        <stp>601618.SH</stp>
        <stp>2020</stp>
        <tr r="G257" s="1"/>
      </tp>
      <tp>
        <v>6.0609476287773196</v>
        <stp/>
        <stp>EM_S_VAL_ESTPE_NEW</stp>
        <stp>2</stp>
        <stp>601618.SH</stp>
        <stp>2022</stp>
        <tr r="I257" s="1"/>
      </tp>
      <tp>
        <v>19.5869546038127</v>
        <stp/>
        <stp>EM_S_VAL_ESTPE_NEW</stp>
        <stp>2</stp>
        <stp>601628.SH</stp>
        <stp>2021</stp>
        <tr r="H258" s="1"/>
      </tp>
      <tp>
        <v>22.661387132478701</v>
        <stp/>
        <stp>EM_S_VAL_ESTPE_NEW</stp>
        <stp>2</stp>
        <stp>601628.SH</stp>
        <stp>2020</stp>
        <tr r="G258" s="1"/>
      </tp>
      <tp>
        <v>16.865426061940401</v>
        <stp/>
        <stp>EM_S_VAL_ESTPE_NEW</stp>
        <stp>2</stp>
        <stp>601628.SH</stp>
        <stp>2022</stp>
        <tr r="I258" s="1"/>
      </tp>
      <tp>
        <v>23.256383650659501</v>
        <stp/>
        <stp>EM_S_VAL_ESTPE_NEW</stp>
        <stp>2</stp>
        <stp>601633.SH</stp>
        <stp>2022</stp>
        <tr r="I259" s="1"/>
      </tp>
      <tp>
        <v>38.648670555707199</v>
        <stp/>
        <stp>EM_S_VAL_ESTPE_NEW</stp>
        <stp>2</stp>
        <stp>601633.SH</stp>
        <stp>2020</stp>
        <tr r="G259" s="1"/>
      </tp>
      <tp>
        <v>28.146115271120099</v>
        <stp/>
        <stp>EM_S_VAL_ESTPE_NEW</stp>
        <stp>2</stp>
        <stp>601633.SH</stp>
        <stp>2021</stp>
        <tr r="H259" s="1"/>
      </tp>
      <tp>
        <v>12.4761800933333</v>
        <stp/>
        <stp>EM_S_VAL_ESTPE_NEW</stp>
        <stp>2</stp>
        <stp>600637.SH</stp>
        <stp>2022</stp>
        <tr r="I187" s="1"/>
      </tp>
      <tp>
        <v>17.288756580893502</v>
        <stp/>
        <stp>EM_S_VAL_ESTPE_NEW</stp>
        <stp>2</stp>
        <stp>600637.SH</stp>
        <stp>2020</stp>
        <tr r="G187" s="1"/>
      </tp>
      <tp>
        <v>14.7532743128221</v>
        <stp/>
        <stp>EM_S_VAL_ESTPE_NEW</stp>
        <stp>2</stp>
        <stp>600637.SH</stp>
        <stp>2021</stp>
        <tr r="H187" s="1"/>
      </tp>
      <tp>
        <v>16.090162475421799</v>
        <stp/>
        <stp>EM_S_VAL_ESTPE_NEW</stp>
        <stp>2</stp>
        <stp>002601.SZ</stp>
        <stp>2020</stp>
        <tr r="G84" s="1"/>
      </tp>
      <tp>
        <v>12.8701169857423</v>
        <stp/>
        <stp>EM_S_VAL_ESTPE_NEW</stp>
        <stp>2</stp>
        <stp>002601.SZ</stp>
        <stp>2021</stp>
        <tr r="H84" s="1"/>
      </tp>
      <tp>
        <v>14.0422930413483</v>
        <stp/>
        <stp>EM_S_VAL_ESTPE_NEW</stp>
        <stp>2</stp>
        <stp>002602.SZ</stp>
        <stp>2022</stp>
        <tr r="I85" s="1"/>
      </tp>
      <tp>
        <v>10.866659731557201</v>
        <stp/>
        <stp>EM_S_VAL_ESTPE_NEW</stp>
        <stp>2</stp>
        <stp>002601.SZ</stp>
        <stp>2022</stp>
        <tr r="I84" s="1"/>
      </tp>
      <tp>
        <v>15.786340787775501</v>
        <stp/>
        <stp>EM_S_VAL_ESTPE_NEW</stp>
        <stp>2</stp>
        <stp>002602.SZ</stp>
        <stp>2021</stp>
        <tr r="H85" s="1"/>
      </tp>
      <tp>
        <v>18.694165265909</v>
        <stp/>
        <stp>EM_S_VAL_ESTPE_NEW</stp>
        <stp>2</stp>
        <stp>002602.SZ</stp>
        <stp>2020</stp>
        <tr r="G85" s="1"/>
      </tp>
      <tp>
        <v>44.6533952343027</v>
        <stp/>
        <stp>EM_S_VAL_ESTPE_NEW</stp>
        <stp>2</stp>
        <stp>002607.SZ</stp>
        <stp>2022</stp>
        <tr r="I86" s="1"/>
      </tp>
      <tp>
        <v>80.058157441550904</v>
        <stp/>
        <stp>EM_S_VAL_ESTPE_NEW</stp>
        <stp>2</stp>
        <stp>002607.SZ</stp>
        <stp>2020</stp>
        <tr r="G86" s="1"/>
      </tp>
      <tp>
        <v>58.594947352946498</v>
        <stp/>
        <stp>EM_S_VAL_ESTPE_NEW</stp>
        <stp>2</stp>
        <stp>002607.SZ</stp>
        <stp>2021</stp>
        <tr r="H86" s="1"/>
      </tp>
      <tp>
        <v>29.553901260427502</v>
        <stp/>
        <stp>EM_S_VAL_ESTPE_NEW</stp>
        <stp>2</stp>
        <stp>300628.SZ</stp>
        <stp>2021</stp>
        <tr r="H116" s="1"/>
      </tp>
      <tp>
        <v>38.507874385834498</v>
        <stp/>
        <stp>EM_S_VAL_ESTPE_NEW</stp>
        <stp>2</stp>
        <stp>300628.SZ</stp>
        <stp>2020</stp>
        <tr r="G116" s="1"/>
      </tp>
      <tp>
        <v>22.856472983952301</v>
        <stp/>
        <stp>EM_S_VAL_ESTPE_NEW</stp>
        <stp>2</stp>
        <stp>300628.SZ</stp>
        <stp>2022</stp>
        <tr r="I116" s="1"/>
      </tp>
      <tp>
        <v>15.5458768333544</v>
        <stp/>
        <stp>EM_S_VAL_ESTPE_NEW</stp>
        <stp>2</stp>
        <stp>000625.SZ</stp>
        <stp>2020</stp>
        <tr r="G20" s="1"/>
      </tp>
      <tp>
        <v>13.9132660393678</v>
        <stp/>
        <stp>EM_S_VAL_ESTPE_NEW</stp>
        <stp>2</stp>
        <stp>000627.SZ</stp>
        <stp>2022</stp>
        <tr r="I21" s="1"/>
      </tp>
      <tp>
        <v>23.442566326461701</v>
        <stp/>
        <stp>EM_S_VAL_ESTPE_NEW</stp>
        <stp>2</stp>
        <stp>002624.SZ</stp>
        <stp>2021</stp>
        <tr r="H87" s="1"/>
      </tp>
      <tp>
        <v>13.9597402575125</v>
        <stp/>
        <stp>EM_S_VAL_ESTPE_NEW</stp>
        <stp>2</stp>
        <stp>000625.SZ</stp>
        <stp>2021</stp>
        <tr r="H20" s="1"/>
      </tp>
      <tp>
        <v>28.086378663359401</v>
        <stp/>
        <stp>EM_S_VAL_ESTPE_NEW</stp>
        <stp>2</stp>
        <stp>002624.SZ</stp>
        <stp>2020</stp>
        <tr r="G87" s="1"/>
      </tp>
      <tp>
        <v>11.5904306768988</v>
        <stp/>
        <stp>EM_S_VAL_ESTPE_NEW</stp>
        <stp>2</stp>
        <stp>000625.SZ</stp>
        <stp>2022</stp>
        <tr r="I20" s="1"/>
      </tp>
      <tp>
        <v>25.483245166842099</v>
        <stp/>
        <stp>EM_S_VAL_ESTPE_NEW</stp>
        <stp>2</stp>
        <stp>000627.SZ</stp>
        <stp>2020</stp>
        <tr r="G21" s="1"/>
      </tp>
      <tp>
        <v>17.314688686183398</v>
        <stp/>
        <stp>EM_S_VAL_ESTPE_NEW</stp>
        <stp>2</stp>
        <stp>000627.SZ</stp>
        <stp>2021</stp>
        <tr r="H21" s="1"/>
      </tp>
      <tp>
        <v>20.225095690394699</v>
        <stp/>
        <stp>EM_S_VAL_ESTPE_NEW</stp>
        <stp>2</stp>
        <stp>002624.SZ</stp>
        <stp>2022</stp>
        <tr r="I87" s="1"/>
      </tp>
      <tp>
        <v>152.30480460910499</v>
        <stp/>
        <stp>EM_S_VAL_ESTPE_NEW</stp>
        <stp>2</stp>
        <stp>300601.SZ</stp>
        <stp>2020</stp>
        <tr r="G115" s="1"/>
      </tp>
      <tp>
        <v>91.657166486748494</v>
        <stp/>
        <stp>EM_S_VAL_ESTPE_NEW</stp>
        <stp>2</stp>
        <stp>300601.SZ</stp>
        <stp>2021</stp>
        <tr r="H115" s="1"/>
      </tp>
      <tp>
        <v>58.338492329841003</v>
        <stp/>
        <stp>EM_S_VAL_ESTPE_NEW</stp>
        <stp>2</stp>
        <stp>300601.SZ</stp>
        <stp>2022</stp>
        <tr r="I115" s="1"/>
      </tp>
      <tp>
        <v>15.6679917935224</v>
        <stp/>
        <stp>EM_S_VAL_ESTPE_NEW</stp>
        <stp>2</stp>
        <stp>000651.SZ</stp>
        <stp>2020</stp>
        <tr r="G22" s="1"/>
      </tp>
      <tp>
        <v>12.9856248190613</v>
        <stp/>
        <stp>EM_S_VAL_ESTPE_NEW</stp>
        <stp>2</stp>
        <stp>000651.SZ</stp>
        <stp>2021</stp>
        <tr r="H22" s="1"/>
      </tp>
      <tp>
        <v>11.667924838317401</v>
        <stp/>
        <stp>EM_S_VAL_ESTPE_NEW</stp>
        <stp>2</stp>
        <stp>000651.SZ</stp>
        <stp>2022</stp>
        <tr r="I22" s="1"/>
      </tp>
      <tp>
        <v>4.5830079641565504</v>
        <stp/>
        <stp>EM_S_VAL_ESTPE_NEW</stp>
        <stp>2</stp>
        <stp>000656.SZ</stp>
        <stp>2022</stp>
        <tr r="I23" s="1"/>
      </tp>
      <tp>
        <v>5.4904485208261002</v>
        <stp/>
        <stp>EM_S_VAL_ESTPE_NEW</stp>
        <stp>2</stp>
        <stp>000656.SZ</stp>
        <stp>2021</stp>
        <tr r="H23" s="1"/>
      </tp>
      <tp>
        <v>6.7609369435094901</v>
        <stp/>
        <stp>EM_S_VAL_ESTPE_NEW</stp>
        <stp>2</stp>
        <stp>000656.SZ</stp>
        <stp>2020</stp>
        <tr r="G23" s="1"/>
      </tp>
      <tp>
        <v>52.8588681774729</v>
        <stp/>
        <stp>EM_S_VAL_ESTPE_NEW</stp>
        <stp>2</stp>
        <stp>000661.SZ</stp>
        <stp>2020</stp>
        <tr r="G24" s="1"/>
      </tp>
      <tp>
        <v>40.406470587667002</v>
        <stp/>
        <stp>EM_S_VAL_ESTPE_NEW</stp>
        <stp>2</stp>
        <stp>000661.SZ</stp>
        <stp>2021</stp>
        <tr r="H24" s="1"/>
      </tp>
      <tp>
        <v>31.842815130644102</v>
        <stp/>
        <stp>EM_S_VAL_ESTPE_NEW</stp>
        <stp>2</stp>
        <stp>000661.SZ</stp>
        <stp>2022</stp>
        <tr r="I24" s="1"/>
      </tp>
      <tp>
        <v>5.5286879097312802</v>
        <stp/>
        <stp>EM_S_VAL_ESTPE_NEW</stp>
        <stp>2</stp>
        <stp>000671.SZ</stp>
        <stp>2020</stp>
        <tr r="G25" s="1"/>
      </tp>
      <tp>
        <v>0</v>
        <stp/>
        <stp>EM_S_VAL_ESTPE_NEW</stp>
        <stp>2</stp>
        <stp>002673.SZ</stp>
        <stp>2022</stp>
        <tr r="I88" s="1"/>
      </tp>
      <tp>
        <v>4.32756948342813</v>
        <stp/>
        <stp>EM_S_VAL_ESTPE_NEW</stp>
        <stp>2</stp>
        <stp>000671.SZ</stp>
        <stp>2021</stp>
        <tr r="H25" s="1"/>
      </tp>
      <tp>
        <v>3.63581111740148</v>
        <stp/>
        <stp>EM_S_VAL_ESTPE_NEW</stp>
        <stp>2</stp>
        <stp>000671.SZ</stp>
        <stp>2022</stp>
        <tr r="I25" s="1"/>
      </tp>
      <tp>
        <v>0</v>
        <stp/>
        <stp>EM_S_VAL_ESTPE_NEW</stp>
        <stp>2</stp>
        <stp>002673.SZ</stp>
        <stp>2020</stp>
        <tr r="G88" s="1"/>
      </tp>
      <tp>
        <v>0</v>
        <stp/>
        <stp>EM_S_VAL_ESTPE_NEW</stp>
        <stp>2</stp>
        <stp>002673.SZ</stp>
        <stp>2021</stp>
        <tr r="H88" s="1"/>
      </tp>
      <tp>
        <v>101.55686784342301</v>
        <stp/>
        <stp>EM_S_VAL_ESTPE_NEW</stp>
        <stp>2</stp>
        <stp>600588.SH</stp>
        <stp>2021</stp>
        <tr r="H185" s="1"/>
      </tp>
      <tp>
        <v>127.55771012903701</v>
        <stp/>
        <stp>EM_S_VAL_ESTPE_NEW</stp>
        <stp>2</stp>
        <stp>600588.SH</stp>
        <stp>2020</stp>
        <tr r="G185" s="1"/>
      </tp>
      <tp>
        <v>77.351837809314006</v>
        <stp/>
        <stp>EM_S_VAL_ESTPE_NEW</stp>
        <stp>2</stp>
        <stp>600588.SH</stp>
        <stp>2022</stp>
        <tr r="I185" s="1"/>
      </tp>
      <tp>
        <v>11.600499367367201</v>
        <stp/>
        <stp>EM_S_VAL_ESTPE_NEW</stp>
        <stp>2</stp>
        <stp>600583.SH</stp>
        <stp>2022</stp>
        <tr r="I183" s="1"/>
      </tp>
      <tp>
        <v>31.070426598271801</v>
        <stp/>
        <stp>EM_S_VAL_ESTPE_NEW</stp>
        <stp>2</stp>
        <stp>600583.SH</stp>
        <stp>2020</stp>
        <tr r="G183" s="1"/>
      </tp>
      <tp>
        <v>18.078918876652299</v>
        <stp/>
        <stp>EM_S_VAL_ESTPE_NEW</stp>
        <stp>2</stp>
        <stp>600583.SH</stp>
        <stp>2021</stp>
        <tr r="H183" s="1"/>
      </tp>
      <tp>
        <v>8.13657782339439</v>
        <stp/>
        <stp>EM_S_VAL_ESTPE_NEW</stp>
        <stp>2</stp>
        <stp>600585.SH</stp>
        <stp>2020</stp>
        <tr r="G184" s="1"/>
      </tp>
      <tp>
        <v>7.8277534766358103</v>
        <stp/>
        <stp>EM_S_VAL_ESTPE_NEW</stp>
        <stp>2</stp>
        <stp>600585.SH</stp>
        <stp>2021</stp>
        <tr r="H184" s="1"/>
      </tp>
      <tp>
        <v>7.5615032960893398</v>
        <stp/>
        <stp>EM_S_VAL_ESTPE_NEW</stp>
        <stp>2</stp>
        <stp>600585.SH</stp>
        <stp>2022</stp>
        <tr r="I184" s="1"/>
      </tp>
      <tp>
        <v>29.495175037848998</v>
        <stp/>
        <stp>EM_S_VAL_ESTPE_NEW</stp>
        <stp>2</stp>
        <stp>600547.SH</stp>
        <stp>2022</stp>
        <tr r="I181" s="1"/>
      </tp>
      <tp>
        <v>44.642410548347101</v>
        <stp/>
        <stp>EM_S_VAL_ESTPE_NEW</stp>
        <stp>2</stp>
        <stp>600547.SH</stp>
        <stp>2020</stp>
        <tr r="G181" s="1"/>
      </tp>
      <tp>
        <v>34.880602157963899</v>
        <stp/>
        <stp>EM_S_VAL_ESTPE_NEW</stp>
        <stp>2</stp>
        <stp>600547.SH</stp>
        <stp>2021</stp>
        <tr r="H181" s="1"/>
      </tp>
      <tp>
        <v>27.0399203023292</v>
        <stp/>
        <stp>EM_S_VAL_ESTPE_NEW</stp>
        <stp>2</stp>
        <stp>601555.SH</stp>
        <stp>2020</stp>
        <tr r="G252" s="1"/>
      </tp>
      <tp>
        <v>23.3583574566137</v>
        <stp/>
        <stp>EM_S_VAL_ESTPE_NEW</stp>
        <stp>2</stp>
        <stp>601555.SH</stp>
        <stp>2021</stp>
        <tr r="H252" s="1"/>
      </tp>
      <tp>
        <v>20.6408529946263</v>
        <stp/>
        <stp>EM_S_VAL_ESTPE_NEW</stp>
        <stp>2</stp>
        <stp>601555.SH</stp>
        <stp>2022</stp>
        <tr r="I252" s="1"/>
      </tp>
      <tp>
        <v>63.4043739821592</v>
        <stp/>
        <stp>EM_S_VAL_ESTPE_NEW</stp>
        <stp>2</stp>
        <stp>600570.SH</stp>
        <stp>2021</stp>
        <tr r="H182" s="1"/>
      </tp>
      <tp>
        <v>78.179784184023802</v>
        <stp/>
        <stp>EM_S_VAL_ESTPE_NEW</stp>
        <stp>2</stp>
        <stp>600570.SH</stp>
        <stp>2020</stp>
        <tr r="G182" s="1"/>
      </tp>
      <tp>
        <v>51.388661992062403</v>
        <stp/>
        <stp>EM_S_VAL_ESTPE_NEW</stp>
        <stp>2</stp>
        <stp>600570.SH</stp>
        <stp>2022</stp>
        <tr r="I182" s="1"/>
      </tp>
      <tp>
        <v>4.3362503594691404</v>
        <stp/>
        <stp>EM_S_VAL_ESTPE_NEW</stp>
        <stp>2</stp>
        <stp>601577.SH</stp>
        <stp>2022</stp>
        <tr r="I253" s="1"/>
      </tp>
      <tp>
        <v>5.5289076088412097</v>
        <stp/>
        <stp>EM_S_VAL_ESTPE_NEW</stp>
        <stp>2</stp>
        <stp>601577.SH</stp>
        <stp>2020</stp>
        <tr r="G253" s="1"/>
      </tp>
      <tp>
        <v>4.9553313500510701</v>
        <stp/>
        <stp>EM_S_VAL_ESTPE_NEW</stp>
        <stp>2</stp>
        <stp>601577.SH</stp>
        <stp>2021</stp>
        <tr r="H253" s="1"/>
      </tp>
      <tp>
        <v>70.300364203022298</v>
        <stp/>
        <stp>EM_S_VAL_ESTPE_NEW</stp>
        <stp>2</stp>
        <stp>603501.SH</stp>
        <stp>2020</stp>
        <tr r="G299" s="1"/>
      </tp>
      <tp>
        <v>50.623417879459097</v>
        <stp/>
        <stp>EM_S_VAL_ESTPE_NEW</stp>
        <stp>2</stp>
        <stp>603501.SH</stp>
        <stp>2021</stp>
        <tr r="H299" s="1"/>
      </tp>
      <tp>
        <v>39.641302063174201</v>
        <stp/>
        <stp>EM_S_VAL_ESTPE_NEW</stp>
        <stp>2</stp>
        <stp>603501.SH</stp>
        <stp>2022</stp>
        <tr r="I299" s="1"/>
      </tp>
      <tp>
        <v>45.196189071285197</v>
        <stp/>
        <stp>EM_S_VAL_ESTPE_NEW</stp>
        <stp>2</stp>
        <stp>600519.SH</stp>
        <stp>2020</stp>
        <tr r="G179" s="1"/>
      </tp>
      <tp>
        <v>37.954429920835402</v>
        <stp/>
        <stp>EM_S_VAL_ESTPE_NEW</stp>
        <stp>2</stp>
        <stp>600519.SH</stp>
        <stp>2021</stp>
        <tr r="H179" s="1"/>
      </tp>
      <tp>
        <v>32.595517303705797</v>
        <stp/>
        <stp>EM_S_VAL_ESTPE_NEW</stp>
        <stp>2</stp>
        <stp>600519.SH</stp>
        <stp>2022</stp>
        <tr r="I179" s="1"/>
      </tp>
      <tp>
        <v>10.058858280444101</v>
        <stp/>
        <stp>EM_S_VAL_ESTPE_NEW</stp>
        <stp>2</stp>
        <stp>600516.SH</stp>
        <stp>2022</stp>
        <tr r="I178" s="1"/>
      </tp>
      <tp>
        <v>10.845832367087199</v>
        <stp/>
        <stp>EM_S_VAL_ESTPE_NEW</stp>
        <stp>2</stp>
        <stp>600516.SH</stp>
        <stp>2021</stp>
        <tr r="H178" s="1"/>
      </tp>
      <tp>
        <v>11.077477431546299</v>
        <stp/>
        <stp>EM_S_VAL_ESTPE_NEW</stp>
        <stp>2</stp>
        <stp>600516.SH</stp>
        <stp>2020</stp>
        <tr r="G178" s="1"/>
      </tp>
      <tp>
        <v>9.1840175082777495</v>
        <stp/>
        <stp>EM_S_VAL_ESTPE_NEW</stp>
        <stp>2</stp>
        <stp>600522.SH</stp>
        <stp>2022</stp>
        <tr r="I180" s="1"/>
      </tp>
      <tp>
        <v>11.1730196335538</v>
        <stp/>
        <stp>EM_S_VAL_ESTPE_NEW</stp>
        <stp>2</stp>
        <stp>600522.SH</stp>
        <stp>2021</stp>
        <tr r="H180" s="1"/>
      </tp>
      <tp>
        <v>14.1865364051756</v>
        <stp/>
        <stp>EM_S_VAL_ESTPE_NEW</stp>
        <stp>2</stp>
        <stp>600522.SH</stp>
        <stp>2020</stp>
        <tr r="G180" s="1"/>
      </tp>
      <tp>
        <v>79.393343317326099</v>
        <stp/>
        <stp>EM_S_VAL_ESTPE_NEW</stp>
        <stp>2</stp>
        <stp>002594.SZ</stp>
        <stp>2021</stp>
        <tr r="H83" s="1"/>
      </tp>
      <tp>
        <v>32.908720945185799</v>
        <stp/>
        <stp>EM_S_VAL_ESTPE_NEW</stp>
        <stp>2</stp>
        <stp>000596.SZ</stp>
        <stp>2022</stp>
        <tr r="I19" s="1"/>
      </tp>
      <tp>
        <v>97.731756440091402</v>
        <stp/>
        <stp>EM_S_VAL_ESTPE_NEW</stp>
        <stp>2</stp>
        <stp>002594.SZ</stp>
        <stp>2020</stp>
        <tr r="G83" s="1"/>
      </tp>
      <tp>
        <v>39.553430728311398</v>
        <stp/>
        <stp>EM_S_VAL_ESTPE_NEW</stp>
        <stp>2</stp>
        <stp>000596.SZ</stp>
        <stp>2021</stp>
        <tr r="H19" s="1"/>
      </tp>
      <tp>
        <v>49.192660805120703</v>
        <stp/>
        <stp>EM_S_VAL_ESTPE_NEW</stp>
        <stp>2</stp>
        <stp>000596.SZ</stp>
        <stp>2020</stp>
        <tr r="G19" s="1"/>
      </tp>
      <tp>
        <v>60.145391016394299</v>
        <stp/>
        <stp>EM_S_VAL_ESTPE_NEW</stp>
        <stp>2</stp>
        <stp>002594.SZ</stp>
        <stp>2022</stp>
        <tr r="I83" s="1"/>
      </tp>
      <tp>
        <v>16.2168211928884</v>
        <stp/>
        <stp>EM_S_VAL_ESTPE_NEW</stp>
        <stp>2</stp>
        <stp>002508.SZ</stp>
        <stp>2021</stp>
        <tr r="H80" s="1"/>
      </tp>
      <tp>
        <v>18.220795840106401</v>
        <stp/>
        <stp>EM_S_VAL_ESTPE_NEW</stp>
        <stp>2</stp>
        <stp>002508.SZ</stp>
        <stp>2020</stp>
        <tr r="G80" s="1"/>
      </tp>
      <tp>
        <v>14.5763429769565</v>
        <stp/>
        <stp>EM_S_VAL_ESTPE_NEW</stp>
        <stp>2</stp>
        <stp>002508.SZ</stp>
        <stp>2022</stp>
        <tr r="I80" s="1"/>
      </tp>
      <tp>
        <v>26.672621615924601</v>
        <stp/>
        <stp>EM_S_VAL_ESTPE_NEW</stp>
        <stp>2</stp>
        <stp>000538.SZ</stp>
        <stp>2021</stp>
        <tr r="H17" s="1"/>
      </tp>
      <tp>
        <v>29.956040092703802</v>
        <stp/>
        <stp>EM_S_VAL_ESTPE_NEW</stp>
        <stp>2</stp>
        <stp>000538.SZ</stp>
        <stp>2020</stp>
        <tr r="G17" s="1"/>
      </tp>
      <tp>
        <v>24.031919883168101</v>
        <stp/>
        <stp>EM_S_VAL_ESTPE_NEW</stp>
        <stp>2</stp>
        <stp>000538.SZ</stp>
        <stp>2022</stp>
        <tr r="I17" s="1"/>
      </tp>
      <tp>
        <v>26.964874059923101</v>
        <stp/>
        <stp>EM_S_VAL_ESTPE_NEW</stp>
        <stp>2</stp>
        <stp>002558.SZ</stp>
        <stp>2021</stp>
        <tr r="H82" s="1"/>
      </tp>
      <tp>
        <v>35.620718411857503</v>
        <stp/>
        <stp>EM_S_VAL_ESTPE_NEW</stp>
        <stp>2</stp>
        <stp>002558.SZ</stp>
        <stp>2020</stp>
        <tr r="G82" s="1"/>
      </tp>
      <tp>
        <v>22.0562528656301</v>
        <stp/>
        <stp>EM_S_VAL_ESTPE_NEW</stp>
        <stp>2</stp>
        <stp>002558.SZ</stp>
        <stp>2022</stp>
        <tr r="I82" s="1"/>
      </tp>
      <tp>
        <v>29.296091379834401</v>
        <stp/>
        <stp>EM_S_VAL_ESTPE_NEW</stp>
        <stp>2</stp>
        <stp>002555.SZ</stp>
        <stp>2020</stp>
        <tr r="G81" s="1"/>
      </tp>
      <tp>
        <v>24.5827626705867</v>
        <stp/>
        <stp>EM_S_VAL_ESTPE_NEW</stp>
        <stp>2</stp>
        <stp>002555.SZ</stp>
        <stp>2021</stp>
        <tr r="H81" s="1"/>
      </tp>
      <tp>
        <v>20.8660747376167</v>
        <stp/>
        <stp>EM_S_VAL_ESTPE_NEW</stp>
        <stp>2</stp>
        <stp>002555.SZ</stp>
        <stp>2022</stp>
        <tr r="I81" s="1"/>
      </tp>
      <tp>
        <v>32.502718611383401</v>
        <stp/>
        <stp>EM_S_VAL_ESTPE_NEW</stp>
        <stp>2</stp>
        <stp>000568.SZ</stp>
        <stp>2021</stp>
        <tr r="H18" s="1"/>
      </tp>
      <tp>
        <v>39.732582844937298</v>
        <stp/>
        <stp>EM_S_VAL_ESTPE_NEW</stp>
        <stp>2</stp>
        <stp>000568.SZ</stp>
        <stp>2020</stp>
        <tr r="G18" s="1"/>
      </tp>
      <tp>
        <v>27.307215197324101</v>
        <stp/>
        <stp>EM_S_VAL_ESTPE_NEW</stp>
        <stp>2</stp>
        <stp>000568.SZ</stp>
        <stp>2022</stp>
        <tr r="I18" s="1"/>
      </tp>
      <tp>
        <v>39.044924704098598</v>
        <stp/>
        <stp>EM_S_VAL_ESTPE_NEW</stp>
        <stp>2</stp>
        <stp>600489.SH</stp>
        <stp>2020</stp>
        <tr r="G176" s="1"/>
      </tp>
      <tp>
        <v>21.100005613058801</v>
        <stp/>
        <stp>EM_S_VAL_ESTPE_NEW</stp>
        <stp>2</stp>
        <stp>600489.SH</stp>
        <stp>2021</stp>
        <tr r="H176" s="1"/>
      </tp>
      <tp>
        <v>19.085749417228001</v>
        <stp/>
        <stp>EM_S_VAL_ESTPE_NEW</stp>
        <stp>2</stp>
        <stp>600489.SH</stp>
        <stp>2022</stp>
        <tr r="I176" s="1"/>
      </tp>
      <tp>
        <v>29.804671168229898</v>
        <stp/>
        <stp>EM_S_VAL_ESTPE_NEW</stp>
        <stp>2</stp>
        <stp>600482.SH</stp>
        <stp>2022</stp>
        <tr r="I174" s="1"/>
      </tp>
      <tp>
        <v>33.753727475388999</v>
        <stp/>
        <stp>EM_S_VAL_ESTPE_NEW</stp>
        <stp>2</stp>
        <stp>600482.SH</stp>
        <stp>2021</stp>
        <tr r="H174" s="1"/>
      </tp>
      <tp>
        <v>39.034508031499101</v>
        <stp/>
        <stp>EM_S_VAL_ESTPE_NEW</stp>
        <stp>2</stp>
        <stp>600482.SH</stp>
        <stp>2020</stp>
        <tr r="G174" s="1"/>
      </tp>
      <tp>
        <v>10.4568449147961</v>
        <stp/>
        <stp>EM_S_VAL_ESTPE_NEW</stp>
        <stp>2</stp>
        <stp>600487.SH</stp>
        <stp>2022</stp>
        <tr r="I175" s="1"/>
      </tp>
      <tp>
        <v>17.714007799917699</v>
        <stp/>
        <stp>EM_S_VAL_ESTPE_NEW</stp>
        <stp>2</stp>
        <stp>600487.SH</stp>
        <stp>2020</stp>
        <tr r="G175" s="1"/>
      </tp>
      <tp>
        <v>13.8753535542902</v>
        <stp/>
        <stp>EM_S_VAL_ESTPE_NEW</stp>
        <stp>2</stp>
        <stp>600487.SH</stp>
        <stp>2021</stp>
        <tr r="H175" s="1"/>
      </tp>
      <tp>
        <v>22.3891628174704</v>
        <stp/>
        <stp>EM_S_VAL_ESTPE_NEW</stp>
        <stp>2</stp>
        <stp>600498.SH</stp>
        <stp>2021</stp>
        <tr r="H177" s="1"/>
      </tp>
      <tp>
        <v>28.384337481414398</v>
        <stp/>
        <stp>EM_S_VAL_ESTPE_NEW</stp>
        <stp>2</stp>
        <stp>600498.SH</stp>
        <stp>2020</stp>
        <tr r="G177" s="1"/>
      </tp>
      <tp>
        <v>18.700840274064699</v>
        <stp/>
        <stp>EM_S_VAL_ESTPE_NEW</stp>
        <stp>2</stp>
        <stp>600498.SH</stp>
        <stp>2022</stp>
        <tr r="I177" s="1"/>
      </tp>
      <tp>
        <v>13.443186823872001</v>
        <stp/>
        <stp>EM_S_VAL_ESTPE_NEW</stp>
        <stp>2</stp>
        <stp>600406.SH</stp>
        <stp>2022</stp>
        <tr r="I171" s="1"/>
      </tp>
      <tp>
        <v>15.4762433821538</v>
        <stp/>
        <stp>EM_S_VAL_ESTPE_NEW</stp>
        <stp>2</stp>
        <stp>600406.SH</stp>
        <stp>2021</stp>
        <tr r="H171" s="1"/>
      </tp>
      <tp>
        <v>17.932555300880001</v>
        <stp/>
        <stp>EM_S_VAL_ESTPE_NEW</stp>
        <stp>2</stp>
        <stp>600406.SH</stp>
        <stp>2020</stp>
        <tr r="G171" s="1"/>
      </tp>
      <tp>
        <v>25.9949529446117</v>
        <stp/>
        <stp>EM_S_VAL_ESTPE_NEW</stp>
        <stp>2</stp>
        <stp>600438.SH</stp>
        <stp>2021</stp>
        <tr r="H173" s="1"/>
      </tp>
      <tp>
        <v>32.729304202330802</v>
        <stp/>
        <stp>EM_S_VAL_ESTPE_NEW</stp>
        <stp>2</stp>
        <stp>600438.SH</stp>
        <stp>2020</stp>
        <tr r="G173" s="1"/>
      </tp>
      <tp>
        <v>21.0273899846887</v>
        <stp/>
        <stp>EM_S_VAL_ESTPE_NEW</stp>
        <stp>2</stp>
        <stp>600438.SH</stp>
        <stp>2022</stp>
        <tr r="I173" s="1"/>
      </tp>
      <tp>
        <v>58.4586767074493</v>
        <stp/>
        <stp>EM_S_VAL_ESTPE_NEW</stp>
        <stp>2</stp>
        <stp>600436.SH</stp>
        <stp>2022</stp>
        <tr r="I172" s="1"/>
      </tp>
      <tp>
        <v>71.7095368554114</v>
        <stp/>
        <stp>EM_S_VAL_ESTPE_NEW</stp>
        <stp>2</stp>
        <stp>600436.SH</stp>
        <stp>2021</stp>
        <tr r="H172" s="1"/>
      </tp>
      <tp>
        <v>88.499496372215205</v>
        <stp/>
        <stp>EM_S_VAL_ESTPE_NEW</stp>
        <stp>2</stp>
        <stp>600436.SH</stp>
        <stp>2020</stp>
        <tr r="G172" s="1"/>
      </tp>
      <tp>
        <v>9.9616252528569103</v>
        <stp/>
        <stp>EM_S_VAL_ESTPE_NEW</stp>
        <stp>2</stp>
        <stp>002493.SZ</stp>
        <stp>2022</stp>
        <tr r="I79" s="1"/>
      </tp>
      <tp>
        <v>17.984235290009</v>
        <stp/>
        <stp>EM_S_VAL_ESTPE_NEW</stp>
        <stp>2</stp>
        <stp>002493.SZ</stp>
        <stp>2020</stp>
        <tr r="G79" s="1"/>
      </tp>
      <tp>
        <v>13.082502309273901</v>
        <stp/>
        <stp>EM_S_VAL_ESTPE_NEW</stp>
        <stp>2</stp>
        <stp>002493.SZ</stp>
        <stp>2021</stp>
        <tr r="H79" s="1"/>
      </tp>
      <tp>
        <v>6.5749027027820901</v>
        <stp/>
        <stp>EM_S_VAL_ESTPE_NEW</stp>
        <stp>2</stp>
        <stp>300498.SZ</stp>
        <stp>2021</stp>
        <tr r="H114" s="1"/>
      </tp>
      <tp>
        <v>6.34083081548774</v>
        <stp/>
        <stp>EM_S_VAL_ESTPE_NEW</stp>
        <stp>2</stp>
        <stp>300498.SZ</stp>
        <stp>2020</stp>
        <tr r="G114" s="1"/>
      </tp>
      <tp>
        <v>7.9747232036651097</v>
        <stp/>
        <stp>EM_S_VAL_ESTPE_NEW</stp>
        <stp>2</stp>
        <stp>300498.SZ</stp>
        <stp>2022</stp>
        <tr r="I114" s="1"/>
      </tp>
      <tp>
        <v>24.351758386416702</v>
        <stp/>
        <stp>EM_S_VAL_ESTPE_NEW</stp>
        <stp>2</stp>
        <stp>300433.SZ</stp>
        <stp>2022</stp>
        <tr r="I113" s="1"/>
      </tp>
      <tp>
        <v>37.060366779748001</v>
        <stp/>
        <stp>EM_S_VAL_ESTPE_NEW</stp>
        <stp>2</stp>
        <stp>300433.SZ</stp>
        <stp>2020</stp>
        <tr r="G113" s="1"/>
      </tp>
      <tp>
        <v>29.042859555497898</v>
        <stp/>
        <stp>EM_S_VAL_ESTPE_NEW</stp>
        <stp>2</stp>
        <stp>300433.SZ</stp>
        <stp>2021</stp>
        <tr r="H113" s="1"/>
      </tp>
      <tp>
        <v>132.62336978565901</v>
        <stp/>
        <stp>EM_S_VAL_ESTPE_NEW</stp>
        <stp>2</stp>
        <stp>002410.SZ</stp>
        <stp>2021</stp>
        <tr r="H70" s="1"/>
      </tp>
      <tp>
        <v>206.48851337103699</v>
        <stp/>
        <stp>EM_S_VAL_ESTPE_NEW</stp>
        <stp>2</stp>
        <stp>002410.SZ</stp>
        <stp>2020</stp>
        <tr r="G70" s="1"/>
      </tp>
      <tp>
        <v>99.965359296937194</v>
        <stp/>
        <stp>EM_S_VAL_ESTPE_NEW</stp>
        <stp>2</stp>
        <stp>002410.SZ</stp>
        <stp>2022</stp>
        <tr r="I70" s="1"/>
      </tp>
      <tp>
        <v>25.705156371909201</v>
        <stp/>
        <stp>EM_S_VAL_ESTPE_NEW</stp>
        <stp>2</stp>
        <stp>002415.SZ</stp>
        <stp>2020</stp>
        <tr r="G71" s="1"/>
      </tp>
      <tp>
        <v>21.787063558728601</v>
        <stp/>
        <stp>EM_S_VAL_ESTPE_NEW</stp>
        <stp>2</stp>
        <stp>002415.SZ</stp>
        <stp>2021</stp>
        <tr r="H71" s="1"/>
      </tp>
      <tp>
        <v>18.380828869383802</v>
        <stp/>
        <stp>EM_S_VAL_ESTPE_NEW</stp>
        <stp>2</stp>
        <stp>002415.SZ</stp>
        <stp>2022</stp>
        <tr r="I71" s="1"/>
      </tp>
      <tp>
        <v>52.319599805467</v>
        <stp/>
        <stp>EM_S_VAL_ESTPE_NEW</stp>
        <stp>2</stp>
        <stp>300413.SZ</stp>
        <stp>2022</stp>
        <tr r="I112" s="1"/>
      </tp>
      <tp>
        <v>23.724357348896199</v>
        <stp/>
        <stp>EM_S_VAL_ESTPE_NEW</stp>
        <stp>2</stp>
        <stp>002422.SZ</stp>
        <stp>2022</stp>
        <tr r="I72" s="1"/>
      </tp>
      <tp>
        <v>76.868279908691207</v>
        <stp/>
        <stp>EM_S_VAL_ESTPE_NEW</stp>
        <stp>2</stp>
        <stp>300413.SZ</stp>
        <stp>2020</stp>
        <tr r="G112" s="1"/>
      </tp>
      <tp>
        <v>28.845216478105499</v>
        <stp/>
        <stp>EM_S_VAL_ESTPE_NEW</stp>
        <stp>2</stp>
        <stp>002422.SZ</stp>
        <stp>2021</stp>
        <tr r="H72" s="1"/>
      </tp>
      <tp>
        <v>63.012794083060697</v>
        <stp/>
        <stp>EM_S_VAL_ESTPE_NEW</stp>
        <stp>2</stp>
        <stp>300413.SZ</stp>
        <stp>2021</stp>
        <tr r="H112" s="1"/>
      </tp>
      <tp>
        <v>39.9880263494614</v>
        <stp/>
        <stp>EM_S_VAL_ESTPE_NEW</stp>
        <stp>2</stp>
        <stp>002422.SZ</stp>
        <stp>2020</stp>
        <tr r="G72" s="1"/>
      </tp>
      <tp>
        <v>9.8783950951526407</v>
        <stp/>
        <stp>EM_S_VAL_ESTPE_NEW</stp>
        <stp>2</stp>
        <stp>000425.SZ</stp>
        <stp>2020</stp>
        <tr r="G16" s="1"/>
      </tp>
      <tp>
        <v>8.2553564339174308</v>
        <stp/>
        <stp>EM_S_VAL_ESTPE_NEW</stp>
        <stp>2</stp>
        <stp>000425.SZ</stp>
        <stp>2021</stp>
        <tr r="H16" s="1"/>
      </tp>
      <tp>
        <v>7.3599879652971198</v>
        <stp/>
        <stp>EM_S_VAL_ESTPE_NEW</stp>
        <stp>2</stp>
        <stp>000425.SZ</stp>
        <stp>2022</stp>
        <tr r="I16" s="1"/>
      </tp>
      <tp>
        <v>34.079979949474698</v>
        <stp/>
        <stp>EM_S_VAL_ESTPE_NEW</stp>
        <stp>2</stp>
        <stp>300408.SZ</stp>
        <stp>2021</stp>
        <tr r="H111" s="1"/>
      </tp>
      <tp>
        <v>45.2084877990075</v>
        <stp/>
        <stp>EM_S_VAL_ESTPE_NEW</stp>
        <stp>2</stp>
        <stp>300408.SZ</stp>
        <stp>2020</stp>
        <tr r="G111" s="1"/>
      </tp>
      <tp>
        <v>28.129184239857</v>
        <stp/>
        <stp>EM_S_VAL_ESTPE_NEW</stp>
        <stp>2</stp>
        <stp>300408.SZ</stp>
        <stp>2022</stp>
        <tr r="I111" s="1"/>
      </tp>
      <tp>
        <v>15.272807848265399</v>
        <stp/>
        <stp>EM_S_VAL_ESTPE_NEW</stp>
        <stp>2</stp>
        <stp>002456.SZ</stp>
        <stp>2022</stp>
        <tr r="I73" s="1"/>
      </tp>
      <tp>
        <v>19.203963062642401</v>
        <stp/>
        <stp>EM_S_VAL_ESTPE_NEW</stp>
        <stp>2</stp>
        <stp>002456.SZ</stp>
        <stp>2021</stp>
        <tr r="H73" s="1"/>
      </tp>
      <tp>
        <v>26.1372472436918</v>
        <stp/>
        <stp>EM_S_VAL_ESTPE_NEW</stp>
        <stp>2</stp>
        <stp>002456.SZ</stp>
        <stp>2020</stp>
        <tr r="G73" s="1"/>
      </tp>
      <tp>
        <v>19.6568116332766</v>
        <stp/>
        <stp>EM_S_VAL_ESTPE_NEW</stp>
        <stp>2</stp>
        <stp>002468.SZ</stp>
        <stp>2021</stp>
        <tr r="H77" s="1"/>
      </tp>
      <tp>
        <v>25.6920736931059</v>
        <stp/>
        <stp>EM_S_VAL_ESTPE_NEW</stp>
        <stp>2</stp>
        <stp>002468.SZ</stp>
        <stp>2020</stp>
        <tr r="G77" s="1"/>
      </tp>
      <tp>
        <v>15.5757327415883</v>
        <stp/>
        <stp>EM_S_VAL_ESTPE_NEW</stp>
        <stp>2</stp>
        <stp>002468.SZ</stp>
        <stp>2022</stp>
        <tr r="I77" s="1"/>
      </tp>
      <tp>
        <v>66.678084634537598</v>
        <stp/>
        <stp>EM_S_VAL_ESTPE_NEW</stp>
        <stp>2</stp>
        <stp>002460.SZ</stp>
        <stp>2021</stp>
        <tr r="H74" s="1"/>
      </tp>
      <tp>
        <v>14.148478558513199</v>
        <stp/>
        <stp>EM_S_VAL_ESTPE_NEW</stp>
        <stp>2</stp>
        <stp>002463.SZ</stp>
        <stp>2022</stp>
        <tr r="I75" s="1"/>
      </tp>
      <tp>
        <v>120.05390571601301</v>
        <stp/>
        <stp>EM_S_VAL_ESTPE_NEW</stp>
        <stp>2</stp>
        <stp>002460.SZ</stp>
        <stp>2020</stp>
        <tr r="G74" s="1"/>
      </tp>
      <tp>
        <v>22.1822809759568</v>
        <stp/>
        <stp>EM_S_VAL_ESTPE_NEW</stp>
        <stp>2</stp>
        <stp>002463.SZ</stp>
        <stp>2020</stp>
        <tr r="G75" s="1"/>
      </tp>
      <tp>
        <v>46.938735712619902</v>
        <stp/>
        <stp>EM_S_VAL_ESTPE_NEW</stp>
        <stp>2</stp>
        <stp>002460.SZ</stp>
        <stp>2022</stp>
        <tr r="I74" s="1"/>
      </tp>
      <tp>
        <v>17.434090334657501</v>
        <stp/>
        <stp>EM_S_VAL_ESTPE_NEW</stp>
        <stp>2</stp>
        <stp>002463.SZ</stp>
        <stp>2021</stp>
        <tr r="H75" s="1"/>
      </tp>
      <tp>
        <v>393.13568193692299</v>
        <stp/>
        <stp>EM_S_VAL_ESTPE_NEW</stp>
        <stp>2</stp>
        <stp>002466.SZ</stp>
        <stp>2022</stp>
        <tr r="I76" s="1"/>
      </tp>
      <tp>
        <v>929.22979366909101</v>
        <stp/>
        <stp>EM_S_VAL_ESTPE_NEW</stp>
        <stp>2</stp>
        <stp>002466.SZ</stp>
        <stp>2021</stp>
        <tr r="H76" s="1"/>
      </tp>
      <tp>
        <v>-78.026929239389304</v>
        <stp/>
        <stp>EM_S_VAL_ESTPE_NEW</stp>
        <stp>2</stp>
        <stp>002466.SZ</stp>
        <stp>2020</stp>
        <tr r="G76" s="1"/>
      </tp>
      <tp>
        <v>62.918472521939002</v>
        <stp/>
        <stp>EM_S_VAL_ESTPE_NEW</stp>
        <stp>2</stp>
        <stp>002475.SZ</stp>
        <stp>2020</stp>
        <tr r="G78" s="1"/>
      </tp>
      <tp>
        <v>46.536417706458401</v>
        <stp/>
        <stp>EM_S_VAL_ESTPE_NEW</stp>
        <stp>2</stp>
        <stp>002475.SZ</stp>
        <stp>2021</stp>
        <tr r="H78" s="1"/>
      </tp>
      <tp>
        <v>36.264710956611403</v>
        <stp/>
        <stp>EM_S_VAL_ESTPE_NEW</stp>
        <stp>2</stp>
        <stp>002475.SZ</stp>
        <stp>2022</stp>
        <tr r="I78" s="1"/>
      </tp>
      <tp>
        <v>79.038185290000001</v>
        <stp/>
        <stp>EM_S_VAL_PE_TTM</stp>
        <stp>2</stp>
        <stp>603019.SH</stp>
        <stp>2020-10-09</stp>
        <tr r="F292" s="1"/>
      </tp>
      <tp>
        <v>39.876503649999997</v>
        <stp/>
        <stp>EM_S_VAL_PE_TTM</stp>
        <stp>2</stp>
        <stp>603369.SH</stp>
        <stp>2020-10-09</stp>
        <tr r="F298" s="1"/>
      </tp>
      <tp>
        <v>100.6834096</v>
        <stp/>
        <stp>EM_S_VAL_PE_TTM</stp>
        <stp>2</stp>
        <stp>603259.SH</stp>
        <stp>2020-10-09</stp>
        <tr r="F295" s="1"/>
      </tp>
      <tp>
        <v>93.936924009999998</v>
        <stp/>
        <stp>EM_S_VAL_PE_TTM</stp>
        <stp>2</stp>
        <stp>603799.SH</stp>
        <stp>2020-10-09</stp>
        <tr r="F301" s="1"/>
      </tp>
      <tp>
        <v>59.696573710000003</v>
        <stp/>
        <stp>EM_S_VAL_PE_TTM</stp>
        <stp>2</stp>
        <stp>603899.SH</stp>
        <stp>2020-10-09</stp>
        <tr r="F303" s="1"/>
      </tp>
      <tp>
        <v>72.311482690000005</v>
        <stp/>
        <stp>EM_S_VAL_PE_TTM</stp>
        <stp>2</stp>
        <stp>002129.SZ</stp>
        <stp>2020-10-09</stp>
        <tr r="F54" s="1"/>
      </tp>
      <tp>
        <v>45.179638109999999</v>
        <stp/>
        <stp>EM_S_VAL_PE_TTM</stp>
        <stp>2</stp>
        <stp>002179.SZ</stp>
        <stp>2020-10-09</stp>
        <tr r="F59" s="1"/>
      </tp>
      <tp>
        <v>-5.3062216700000002</v>
        <stp/>
        <stp>EM_S_VAL_PE_TTM</stp>
        <stp>2</stp>
        <stp>002739.SZ</stp>
        <stp>2020-10-09</stp>
        <tr r="F91" s="1"/>
      </tp>
      <tp>
        <v>35.464230620000002</v>
        <stp/>
        <stp>EM_S_VAL_PE_TTM</stp>
        <stp>2</stp>
        <stp>002939.SZ</stp>
        <stp>2020-10-09</stp>
        <tr r="F96" s="1"/>
      </tp>
      <tp>
        <v>4.9473277900000001</v>
        <stp/>
        <stp>EM_S_VAL_PE_TTM</stp>
        <stp>2</stp>
        <stp>601169.SH</stp>
        <stp>2020-10-09</stp>
        <tr r="F231" s="1"/>
      </tp>
      <tp>
        <v>6.1782127400000002</v>
        <stp/>
        <stp>EM_S_VAL_PE_TTM</stp>
        <stp>2</stp>
        <stp>601009.SH</stp>
        <stp>2020-10-09</stp>
        <tr r="F216" s="1"/>
      </tp>
      <tp>
        <v>15.56895081</v>
        <stp/>
        <stp>EM_S_VAL_PE_TTM</stp>
        <stp>2</stp>
        <stp>601319.SH</stp>
        <stp>2020-10-09</stp>
        <tr r="F245" s="1"/>
      </tp>
      <tp>
        <v>5.5892705300000003</v>
        <stp/>
        <stp>EM_S_VAL_PE_TTM</stp>
        <stp>2</stp>
        <stp>601229.SH</stp>
        <stp>2020-10-09</stp>
        <tr r="F238" s="1"/>
      </tp>
      <tp>
        <v>8.2276192600000009</v>
        <stp/>
        <stp>EM_S_VAL_PE_TTM</stp>
        <stp>2</stp>
        <stp>601669.SH</stp>
        <stp>2020-10-09</stp>
        <tr r="F262" s="1"/>
      </tp>
      <tp>
        <v>9.9815686899999996</v>
        <stp/>
        <stp>EM_S_VAL_PE_TTM</stp>
        <stp>2</stp>
        <stp>001979.SZ</stp>
        <stp>2020-10-09</stp>
        <tr r="F44" s="1"/>
      </tp>
      <tp>
        <v>11.093119489999999</v>
        <stp/>
        <stp>EM_S_VAL_PE_TTM</stp>
        <stp>2</stp>
        <stp>601919.SH</stp>
        <stp>2020-10-09</stp>
        <tr r="F283" s="1"/>
      </tp>
      <tp>
        <v>6.1361215900000001</v>
        <stp/>
        <stp>EM_S_VAL_PE_TTM</stp>
        <stp>2</stp>
        <stp>601939.SH</stp>
        <stp>2020-10-09</stp>
        <tr r="F285" s="1"/>
      </tp>
      <tp>
        <v>-170.70737736999999</v>
        <stp/>
        <stp>EM_S_VAL_PE_TTM</stp>
        <stp>2</stp>
        <stp>601989.SH</stp>
        <stp>2020-10-09</stp>
        <tr r="F288" s="1"/>
      </tp>
      <tp>
        <v>32.533002529999997</v>
        <stp/>
        <stp>EM_S_VAL_PE_TTM</stp>
        <stp>2</stp>
        <stp>601899.SH</stp>
        <stp>2020-10-09</stp>
        <tr r="F280" s="1"/>
      </tp>
      <tp>
        <v>27.543280719999998</v>
        <stp/>
        <stp>EM_S_VAL_PE_TTM</stp>
        <stp>2</stp>
        <stp>600109.SH</stp>
        <stp>2020-10-09</stp>
        <tr r="F142" s="1"/>
      </tp>
      <tp>
        <v>4.8290433500000001</v>
        <stp/>
        <stp>EM_S_VAL_PE_TTM</stp>
        <stp>2</stp>
        <stp>000069.SZ</stp>
        <stp>2020-10-09</stp>
        <tr r="F10" s="1"/>
      </tp>
      <tp>
        <v>76.581374229999994</v>
        <stp/>
        <stp>EM_S_VAL_PE_TTM</stp>
        <stp>2</stp>
        <stp>300059.SZ</stp>
        <stp>2020-10-09</stp>
        <tr r="F104" s="1"/>
      </tp>
      <tp>
        <v>68.779247350000006</v>
        <stp/>
        <stp>EM_S_VAL_PE_TTM</stp>
        <stp>2</stp>
        <stp>600009.SH</stp>
        <stp>2020-10-09</stp>
        <tr r="F119" s="1"/>
      </tp>
      <tp>
        <v>11.150842600000001</v>
        <stp/>
        <stp>EM_S_VAL_PE_TTM</stp>
        <stp>2</stp>
        <stp>600019.SH</stp>
        <stp>2020-10-09</stp>
        <tr r="F125" s="1"/>
      </tp>
      <tp>
        <v>-12.47511508</v>
        <stp/>
        <stp>EM_S_VAL_PE_TTM</stp>
        <stp>2</stp>
        <stp>600029.SH</stp>
        <stp>2020-10-09</stp>
        <tr r="F129" s="1"/>
      </tp>
      <tp>
        <v>18.192621379999999</v>
        <stp/>
        <stp>EM_S_VAL_PE_TTM</stp>
        <stp>2</stp>
        <stp>600089.SH</stp>
        <stp>2020-10-09</stp>
        <tr r="F140" s="1"/>
      </tp>
      <tp>
        <v>36.482423969999999</v>
        <stp/>
        <stp>EM_S_VAL_PE_TTM</stp>
        <stp>2</stp>
        <stp>600369.SH</stp>
        <stp>2020-10-09</stp>
        <tr r="F166" s="1"/>
      </tp>
      <tp>
        <v>30.866581740000001</v>
        <stp/>
        <stp>EM_S_VAL_PE_TTM</stp>
        <stp>2</stp>
        <stp>600309.SH</stp>
        <stp>2020-10-09</stp>
        <tr r="F160" s="1"/>
      </tp>
      <tp>
        <v>16.341901310000001</v>
        <stp/>
        <stp>EM_S_VAL_PE_TTM</stp>
        <stp>2</stp>
        <stp>600219.SH</stp>
        <stp>2020-10-09</stp>
        <tr r="F153" s="1"/>
      </tp>
      <tp>
        <v>35.446070370000001</v>
        <stp/>
        <stp>EM_S_VAL_PE_TTM</stp>
        <stp>2</stp>
        <stp>600299.SH</stp>
        <stp>2020-10-09</stp>
        <tr r="F159" s="1"/>
      </tp>
      <tp>
        <v>48.578484330000002</v>
        <stp/>
        <stp>EM_S_VAL_PE_TTM</stp>
        <stp>2</stp>
        <stp>600519.SH</stp>
        <stp>2020-10-09</stp>
        <tr r="F179" s="1"/>
      </tp>
      <tp>
        <v>236.63723780000001</v>
        <stp/>
        <stp>EM_S_VAL_PE_TTM</stp>
        <stp>2</stp>
        <stp>600489.SH</stp>
        <stp>2020-10-09</stp>
        <tr r="F176" s="1"/>
      </tp>
      <tp>
        <v>10.90433382</v>
        <stp/>
        <stp>EM_S_VAL_PE_TTM</stp>
        <stp>2</stp>
        <stp>000709.SZ</stp>
        <stp>2020-10-09</stp>
        <tr r="F28" s="1"/>
      </tp>
      <tp>
        <v>4.7362219999999997</v>
        <stp/>
        <stp>EM_S_VAL_PE_TTM</stp>
        <stp>2</stp>
        <stp>600919.SH</stp>
        <stp>2020-10-09</stp>
        <tr r="F206" s="1"/>
      </tp>
      <tp>
        <v>18.695196289999998</v>
        <stp/>
        <stp>EM_S_VAL_PE_TTM</stp>
        <stp>2</stp>
        <stp>600989.SH</stp>
        <stp>2020-10-09</stp>
        <tr r="F212" s="1"/>
      </tp>
      <tp>
        <v>23.538148580000001</v>
        <stp/>
        <stp>EM_S_VAL_PE_TTM</stp>
        <stp>2</stp>
        <stp>600999.SH</stp>
        <stp>2020-10-09</stp>
        <tr r="F214" s="1"/>
      </tp>
      <tp>
        <v>74.48238293</v>
        <stp/>
        <stp>EM_S_VAL_PE_TTM</stp>
        <stp>2</stp>
        <stp>600809.SH</stp>
        <stp>2020-10-09</stp>
        <tr r="F198" s="1"/>
      </tp>
      <tp>
        <v>90.251064900000003</v>
        <stp/>
        <stp>EM_S_VAL_PE_TTM</stp>
        <stp>2</stp>
        <stp>603288.SH</stp>
        <stp>2020-10-09</stp>
        <tr r="F297" s="1"/>
      </tp>
      <tp>
        <v>91.512758000000005</v>
        <stp/>
        <stp>EM_S_VAL_PE_TTM</stp>
        <stp>2</stp>
        <stp>603658.SH</stp>
        <stp>2020-10-09</stp>
        <tr r="F300" s="1"/>
      </tp>
      <tp>
        <v>41.4379092</v>
        <stp/>
        <stp>EM_S_VAL_PE_TTM</stp>
        <stp>2</stp>
        <stp>002008.SZ</stp>
        <stp>2020-10-09</stp>
        <tr r="F47" s="1"/>
      </tp>
      <tp>
        <v>20.353116190000001</v>
        <stp/>
        <stp>EM_S_VAL_PE_TTM</stp>
        <stp>2</stp>
        <stp>002508.SZ</stp>
        <stp>2020-10-09</stp>
        <tr r="F80" s="1"/>
      </tp>
      <tp>
        <v>46.653672690000001</v>
        <stp/>
        <stp>EM_S_VAL_PE_TTM</stp>
        <stp>2</stp>
        <stp>002558.SZ</stp>
        <stp>2020-10-09</stp>
        <tr r="F82" s="1"/>
      </tp>
      <tp>
        <v>36.298502390000003</v>
        <stp/>
        <stp>EM_S_VAL_PE_TTM</stp>
        <stp>2</stp>
        <stp>002468.SZ</stp>
        <stp>2020-10-09</stp>
        <tr r="F77" s="1"/>
      </tp>
      <tp>
        <v>43.774714789999997</v>
        <stp/>
        <stp>EM_S_VAL_PE_TTM</stp>
        <stp>2</stp>
        <stp>002938.SZ</stp>
        <stp>2020-10-09</stp>
        <tr r="F95" s="1"/>
      </tp>
      <tp>
        <v>9.8323046699999992</v>
        <stp/>
        <stp>EM_S_VAL_PE_TTM</stp>
        <stp>2</stp>
        <stp>002958.SZ</stp>
        <stp>2020-10-09</stp>
        <tr r="F98" s="1"/>
      </tp>
      <tp>
        <v>26.317259159999999</v>
        <stp/>
        <stp>EM_S_VAL_PE_TTM</stp>
        <stp>2</stp>
        <stp>601108.SH</stp>
        <stp>2020-10-09</stp>
        <tr r="F224" s="1"/>
      </tp>
      <tp>
        <v>15.149475000000001</v>
        <stp/>
        <stp>EM_S_VAL_PE_TTM</stp>
        <stp>2</stp>
        <stp>601138.SH</stp>
        <stp>2020-10-09</stp>
        <tr r="F227" s="1"/>
      </tp>
      <tp>
        <v>31.58515349</v>
        <stp/>
        <stp>EM_S_VAL_PE_TTM</stp>
        <stp>2</stp>
        <stp>601198.SH</stp>
        <stp>2020-10-09</stp>
        <tr r="F233" s="1"/>
      </tp>
      <tp>
        <v>20.591004030000001</v>
        <stp/>
        <stp>EM_S_VAL_PE_TTM</stp>
        <stp>2</stp>
        <stp>601018.SH</stp>
        <stp>2020-10-09</stp>
        <tr r="F218" s="1"/>
      </tp>
      <tp>
        <v>8.3138763900000008</v>
        <stp/>
        <stp>EM_S_VAL_PE_TTM</stp>
        <stp>2</stp>
        <stp>601088.SH</stp>
        <stp>2020-10-09</stp>
        <tr r="F222" s="1"/>
      </tp>
      <tp>
        <v>11.826123259999999</v>
        <stp/>
        <stp>EM_S_VAL_PE_TTM</stp>
        <stp>2</stp>
        <stp>601318.SH</stp>
        <stp>2020-10-09</stp>
        <tr r="F244" s="1"/>
      </tp>
      <tp>
        <v>4.7566114300000004</v>
        <stp/>
        <stp>EM_S_VAL_PE_TTM</stp>
        <stp>2</stp>
        <stp>601328.SH</stp>
        <stp>2020-10-09</stp>
        <tr r="F246" s="1"/>
      </tp>
      <tp>
        <v>5.9708503100000003</v>
        <stp/>
        <stp>EM_S_VAL_PE_TTM</stp>
        <stp>2</stp>
        <stp>601398.SH</stp>
        <stp>2020-10-09</stp>
        <tr r="F251" s="1"/>
      </tp>
      <tp>
        <v>24.748540609999999</v>
        <stp/>
        <stp>EM_S_VAL_PE_TTM</stp>
        <stp>2</stp>
        <stp>601238.SH</stp>
        <stp>2020-10-09</stp>
        <tr r="F241" s="1"/>
      </tp>
      <tp>
        <v>5.5614963199999998</v>
        <stp/>
        <stp>EM_S_VAL_PE_TTM</stp>
        <stp>2</stp>
        <stp>601288.SH</stp>
        <stp>2020-10-09</stp>
        <tr r="F242" s="1"/>
      </tp>
      <tp>
        <v>9.9035621299999992</v>
        <stp/>
        <stp>EM_S_VAL_PE_TTM</stp>
        <stp>2</stp>
        <stp>601298.SH</stp>
        <stp>2020-10-09</stp>
        <tr r="F243" s="1"/>
      </tp>
      <tp>
        <v>91.321596959999994</v>
        <stp/>
        <stp>EM_S_VAL_PE_TTM</stp>
        <stp>2</stp>
        <stp>601788.SH</stp>
        <stp>2020-10-09</stp>
        <tr r="F267" s="1"/>
      </tp>
      <tp>
        <v>6.8719297499999996</v>
        <stp/>
        <stp>EM_S_VAL_PE_TTM</stp>
        <stp>2</stp>
        <stp>601658.SH</stp>
        <stp>2020-10-09</stp>
        <tr r="F260" s="1"/>
      </tp>
      <tp>
        <v>5.1680200300000001</v>
        <stp/>
        <stp>EM_S_VAL_PE_TTM</stp>
        <stp>2</stp>
        <stp>601668.SH</stp>
        <stp>2020-10-09</stp>
        <tr r="F261" s="1"/>
      </tp>
      <tp>
        <v>7.9244459200000001</v>
        <stp/>
        <stp>EM_S_VAL_PE_TTM</stp>
        <stp>2</stp>
        <stp>601618.SH</stp>
        <stp>2020-10-09</stp>
        <tr r="F257" s="1"/>
      </tp>
      <tp>
        <v>24.748101810000001</v>
        <stp/>
        <stp>EM_S_VAL_PE_TTM</stp>
        <stp>2</stp>
        <stp>601628.SH</stp>
        <stp>2020-10-09</stp>
        <tr r="F258" s="1"/>
      </tp>
      <tp>
        <v>16.770244030000001</v>
        <stp/>
        <stp>EM_S_VAL_PE_TTM</stp>
        <stp>2</stp>
        <stp>601688.SH</stp>
        <stp>2020-10-09</stp>
        <tr r="F263" s="1"/>
      </tp>
      <tp>
        <v>183.19479415000001</v>
        <stp/>
        <stp>EM_S_VAL_PE_TTM</stp>
        <stp>2</stp>
        <stp>601698.SH</stp>
        <stp>2020-10-09</stp>
        <tr r="F264" s="1"/>
      </tp>
      <tp>
        <v>5.4224084499999998</v>
        <stp/>
        <stp>EM_S_VAL_PE_TTM</stp>
        <stp>2</stp>
        <stp>601988.SH</stp>
        <stp>2020-10-09</stp>
        <tr r="F287" s="1"/>
      </tp>
      <tp>
        <v>5.4829854400000002</v>
        <stp/>
        <stp>EM_S_VAL_PE_TTM</stp>
        <stp>2</stp>
        <stp>601998.SH</stp>
        <stp>2020-10-09</stp>
        <tr r="F291" s="1"/>
      </tp>
      <tp>
        <v>56.452782319999997</v>
        <stp/>
        <stp>EM_S_VAL_PE_TTM</stp>
        <stp>2</stp>
        <stp>601878.SH</stp>
        <stp>2020-10-09</stp>
        <tr r="F276" s="1"/>
      </tp>
      <tp>
        <v>17.448111839999999</v>
        <stp/>
        <stp>EM_S_VAL_PE_TTM</stp>
        <stp>2</stp>
        <stp>601808.SH</stp>
        <stp>2020-10-09</stp>
        <tr r="F269" s="1"/>
      </tp>
      <tp>
        <v>5.4464031999999998</v>
        <stp/>
        <stp>EM_S_VAL_PE_TTM</stp>
        <stp>2</stp>
        <stp>601818.SH</stp>
        <stp>2020-10-09</stp>
        <tr r="F271" s="1"/>
      </tp>
      <tp>
        <v>13.240953559999999</v>
        <stp/>
        <stp>EM_S_VAL_PE_TTM</stp>
        <stp>2</stp>
        <stp>601828.SH</stp>
        <stp>2020-10-09</stp>
        <tr r="F272" s="1"/>
      </tp>
      <tp>
        <v>6.1728986199999998</v>
        <stp/>
        <stp>EM_S_VAL_PE_TTM</stp>
        <stp>2</stp>
        <stp>601838.SH</stp>
        <stp>2020-10-09</stp>
        <tr r="F273" s="1"/>
      </tp>
      <tp>
        <v>175.69336985999999</v>
        <stp/>
        <stp>EM_S_VAL_PE_TTM</stp>
        <stp>2</stp>
        <stp>601888.SH</stp>
        <stp>2020-10-09</stp>
        <tr r="F278" s="1"/>
      </tp>
      <tp>
        <v>12.755382060000001</v>
        <stp/>
        <stp>EM_S_VAL_PE_TTM</stp>
        <stp>2</stp>
        <stp>601898.SH</stp>
        <stp>2020-10-09</stp>
        <tr r="F279" s="1"/>
      </tp>
      <tp>
        <v>135.09146343</v>
        <stp/>
        <stp>EM_S_VAL_PE_TTM</stp>
        <stp>2</stp>
        <stp>600118.SH</stp>
        <stp>2020-10-09</stp>
        <tr r="F145" s="1"/>
      </tp>
      <tp>
        <v>5.8883901300000003</v>
        <stp/>
        <stp>EM_S_VAL_PE_TTM</stp>
        <stp>2</stp>
        <stp>600188.SH</stp>
        <stp>2020-10-09</stp>
        <tr r="F150" s="1"/>
      </tp>
      <tp>
        <v>6.8327569400000003</v>
        <stp/>
        <stp>EM_S_VAL_PE_TTM</stp>
        <stp>2</stp>
        <stp>600048.SH</stp>
        <stp>2020-10-09</stp>
        <tr r="F134" s="1"/>
      </tp>
      <tp>
        <v>6.2432506200000004</v>
        <stp/>
        <stp>EM_S_VAL_PE_TTM</stp>
        <stp>2</stp>
        <stp>600068.SH</stp>
        <stp>2020-10-09</stp>
        <tr r="F138" s="1"/>
      </tp>
      <tp>
        <v>11.467566250000001</v>
        <stp/>
        <stp>EM_S_VAL_PE_TTM</stp>
        <stp>2</stp>
        <stp>600018.SH</stp>
        <stp>2020-10-09</stp>
        <tr r="F124" s="1"/>
      </tp>
      <tp>
        <v>141.14798395</v>
        <stp/>
        <stp>EM_S_VAL_PE_TTM</stp>
        <stp>2</stp>
        <stp>600028.SH</stp>
        <stp>2020-10-09</stp>
        <tr r="F128" s="1"/>
      </tp>
      <tp>
        <v>51.692292600000002</v>
        <stp/>
        <stp>EM_S_VAL_PE_TTM</stp>
        <stp>2</stp>
        <stp>600038.SH</stp>
        <stp>2020-10-09</stp>
        <tr r="F133" s="1"/>
      </tp>
      <tp>
        <v>14.74232872</v>
        <stp/>
        <stp>EM_S_VAL_PE_TTM</stp>
        <stp>2</stp>
        <stp>000338.SZ</stp>
        <stp>2020-10-09</stp>
        <tr r="F15" s="1"/>
      </tp>
      <tp>
        <v>14.08947176</v>
        <stp/>
        <stp>EM_S_VAL_PE_TTM</stp>
        <stp>2</stp>
        <stp>600398.SH</stp>
        <stp>2020-10-09</stp>
        <tr r="F170" s="1"/>
      </tp>
      <tp>
        <v>10.72381365</v>
        <stp/>
        <stp>EM_S_VAL_PE_TTM</stp>
        <stp>2</stp>
        <stp>600208.SH</stp>
        <stp>2020-10-09</stp>
        <tr r="F152" s="1"/>
      </tp>
      <tp>
        <v>30.30869277</v>
        <stp/>
        <stp>EM_S_VAL_PE_TTM</stp>
        <stp>2</stp>
        <stp>000538.SZ</stp>
        <stp>2020-10-09</stp>
        <tr r="F17" s="1"/>
      </tp>
      <tp>
        <v>41.713698989999997</v>
        <stp/>
        <stp>EM_S_VAL_PE_TTM</stp>
        <stp>2</stp>
        <stp>000568.SZ</stp>
        <stp>2020-10-09</stp>
        <tr r="F18" s="1"/>
      </tp>
      <tp>
        <v>185.65116076000001</v>
        <stp/>
        <stp>EM_S_VAL_PE_TTM</stp>
        <stp>2</stp>
        <stp>600588.SH</stp>
        <stp>2020-10-09</stp>
        <tr r="F185" s="1"/>
      </tp>
      <tp>
        <v>55.537175980000001</v>
        <stp/>
        <stp>EM_S_VAL_PE_TTM</stp>
        <stp>2</stp>
        <stp>300408.SZ</stp>
        <stp>2020-10-09</stp>
        <tr r="F111" s="1"/>
      </tp>
      <tp>
        <v>7.4862722899999996</v>
        <stp/>
        <stp>EM_S_VAL_PE_TTM</stp>
        <stp>2</stp>
        <stp>300498.SZ</stp>
        <stp>2020-10-09</stp>
        <tr r="F114" s="1"/>
      </tp>
      <tp>
        <v>57.136970429999998</v>
        <stp/>
        <stp>EM_S_VAL_PE_TTM</stp>
        <stp>2</stp>
        <stp>600438.SH</stp>
        <stp>2020-10-09</stp>
        <tr r="F173" s="1"/>
      </tp>
      <tp>
        <v>47.033424590000003</v>
        <stp/>
        <stp>EM_S_VAL_PE_TTM</stp>
        <stp>2</stp>
        <stp>600498.SH</stp>
        <stp>2020-10-09</stp>
        <tr r="F177" s="1"/>
      </tp>
      <tp>
        <v>16.201228759999999</v>
        <stp/>
        <stp>EM_S_VAL_PE_TTM</stp>
        <stp>2</stp>
        <stp>000708.SZ</stp>
        <stp>2020-10-09</stp>
        <tr r="F27" s="1"/>
      </tp>
      <tp>
        <v>33.029818480000003</v>
        <stp/>
        <stp>EM_S_VAL_PE_TTM</stp>
        <stp>2</stp>
        <stp>000728.SZ</stp>
        <stp>2020-10-09</stp>
        <tr r="F31" s="1"/>
      </tp>
      <tp>
        <v>111.18836525</v>
        <stp/>
        <stp>EM_S_VAL_PE_TTM</stp>
        <stp>2</stp>
        <stp>000768.SZ</stp>
        <stp>2020-10-09</stp>
        <tr r="F32" s="1"/>
      </tp>
      <tp>
        <v>43.916637049999999</v>
        <stp/>
        <stp>EM_S_VAL_PE_TTM</stp>
        <stp>2</stp>
        <stp>300628.SZ</stp>
        <stp>2020-10-09</stp>
        <tr r="F116" s="1"/>
      </tp>
      <tp>
        <v>39.408355309999997</v>
        <stp/>
        <stp>EM_S_VAL_PE_TTM</stp>
        <stp>2</stp>
        <stp>000938.SZ</stp>
        <stp>2020-10-09</stp>
        <tr r="F40" s="1"/>
      </tp>
      <tp>
        <v>28.696612269999999</v>
        <stp/>
        <stp>EM_S_VAL_PE_TTM</stp>
        <stp>2</stp>
        <stp>600958.SH</stp>
        <stp>2020-10-09</stp>
        <tr r="F209" s="1"/>
      </tp>
      <tp>
        <v>21.63671721</v>
        <stp/>
        <stp>EM_S_VAL_PE_TTM</stp>
        <stp>2</stp>
        <stp>600968.SH</stp>
        <stp>2020-10-09</stp>
        <tr r="F210" s="1"/>
      </tp>
      <tp>
        <v>8.7899654300000005</v>
        <stp/>
        <stp>EM_S_VAL_PE_TTM</stp>
        <stp>2</stp>
        <stp>600928.SH</stp>
        <stp>2020-10-09</stp>
        <tr r="F208" s="1"/>
      </tp>
      <tp>
        <v>14.658098470000001</v>
        <stp/>
        <stp>EM_S_VAL_PE_TTM</stp>
        <stp>2</stp>
        <stp>600998.SH</stp>
        <stp>2020-10-09</stp>
        <tr r="F213" s="1"/>
      </tp>
      <tp>
        <v>46.683295919999999</v>
        <stp/>
        <stp>EM_S_VAL_PE_TTM</stp>
        <stp>2</stp>
        <stp>000858.SZ</stp>
        <stp>2020-10-09</stp>
        <tr r="F36" s="1"/>
      </tp>
      <tp>
        <v>34.739597500000002</v>
        <stp/>
        <stp>EM_S_VAL_PE_TTM</stp>
        <stp>2</stp>
        <stp>600848.SH</stp>
        <stp>2020-10-09</stp>
        <tr r="F200" s="1"/>
      </tp>
      <tp>
        <v>31.705436389999999</v>
        <stp/>
        <stp>EM_S_VAL_PE_TTM</stp>
        <stp>2</stp>
        <stp>002555.SZ</stp>
        <stp>2020-10-09</stp>
        <tr r="F81" s="1"/>
      </tp>
      <tp>
        <v>27.805145169999999</v>
        <stp/>
        <stp>EM_S_VAL_PE_TTM</stp>
        <stp>2</stp>
        <stp>002415.SZ</stp>
        <stp>2020-10-09</stp>
        <tr r="F71" s="1"/>
      </tp>
      <tp>
        <v>74.623448240000002</v>
        <stp/>
        <stp>EM_S_VAL_PE_TTM</stp>
        <stp>2</stp>
        <stp>002475.SZ</stp>
        <stp>2020-10-09</stp>
        <tr r="F78" s="1"/>
      </tp>
      <tp>
        <v>71.03581251</v>
        <stp/>
        <stp>EM_S_VAL_PE_TTM</stp>
        <stp>2</stp>
        <stp>002945.SZ</stp>
        <stp>2020-10-09</stp>
        <tr r="F97" s="1"/>
      </tp>
      <tp>
        <v>5.8861300099999996</v>
        <stp/>
        <stp>EM_S_VAL_PE_TTM</stp>
        <stp>2</stp>
        <stp>601155.SH</stp>
        <stp>2020-10-09</stp>
        <tr r="F228" s="1"/>
      </tp>
      <tp>
        <v>8.2727304900000007</v>
        <stp/>
        <stp>EM_S_VAL_PE_TTM</stp>
        <stp>2</stp>
        <stp>601225.SH</stp>
        <stp>2020-10-09</stp>
        <tr r="F237" s="1"/>
      </tp>
      <tp>
        <v>31.549839219999999</v>
        <stp/>
        <stp>EM_S_VAL_PE_TTM</stp>
        <stp>2</stp>
        <stp>601555.SH</stp>
        <stp>2020-10-09</stp>
        <tr r="F252" s="1"/>
      </tp>
      <tp>
        <v>13.91511706</v>
        <stp/>
        <stp>EM_S_VAL_PE_TTM</stp>
        <stp>2</stp>
        <stp>601985.SH</stp>
        <stp>2020-10-09</stp>
        <tr r="F286" s="1"/>
      </tp>
      <tp>
        <v>-11.189294350000001</v>
        <stp/>
        <stp>EM_S_VAL_PE_TTM</stp>
        <stp>2</stp>
        <stp>600115.SH</stp>
        <stp>2020-10-09</stp>
        <tr r="F144" s="1"/>
      </tp>
      <tp>
        <v>161.18981342999999</v>
        <stp/>
        <stp>EM_S_VAL_PE_TTM</stp>
        <stp>2</stp>
        <stp>300015.SZ</stp>
        <stp>2020-10-09</stp>
        <tr r="F102" s="1"/>
      </tp>
      <tp>
        <v>4.57922121</v>
        <stp/>
        <stp>EM_S_VAL_PE_TTM</stp>
        <stp>2</stp>
        <stp>600015.SH</stp>
        <stp>2020-10-09</stp>
        <tr r="F122" s="1"/>
      </tp>
      <tp>
        <v>18.584853079999998</v>
        <stp/>
        <stp>EM_S_VAL_PE_TTM</stp>
        <stp>2</stp>
        <stp>600025.SH</stp>
        <stp>2020-10-09</stp>
        <tr r="F126" s="1"/>
      </tp>
      <tp>
        <v>46.636025250000003</v>
        <stp/>
        <stp>EM_S_VAL_PE_TTM</stp>
        <stp>2</stp>
        <stp>600085.SH</stp>
        <stp>2020-10-09</stp>
        <tr r="F139" s="1"/>
      </tp>
      <tp>
        <v>8.5676604800000007</v>
        <stp/>
        <stp>EM_S_VAL_PE_TTM</stp>
        <stp>2</stp>
        <stp>600585.SH</stp>
        <stp>2020-10-09</stp>
        <tr r="F184" s="1"/>
      </tp>
      <tp>
        <v>13.39029229</v>
        <stp/>
        <stp>EM_S_VAL_PE_TTM</stp>
        <stp>2</stp>
        <stp>000425.SZ</stp>
        <stp>2020-10-09</stp>
        <tr r="F16" s="1"/>
      </tp>
      <tp>
        <v>130.59014106999999</v>
        <stp/>
        <stp>EM_S_VAL_PE_TTM</stp>
        <stp>2</stp>
        <stp>000725.SZ</stp>
        <stp>2020-10-09</stp>
        <tr r="F30" s="1"/>
      </tp>
      <tp>
        <v>54.670573619999999</v>
        <stp/>
        <stp>EM_S_VAL_PE_TTM</stp>
        <stp>2</stp>
        <stp>600745.SH</stp>
        <stp>2020-10-09</stp>
        <tr r="F195" s="1"/>
      </tp>
      <tp>
        <v>12.83353763</v>
        <stp/>
        <stp>EM_S_VAL_PE_TTM</stp>
        <stp>2</stp>
        <stp>600705.SH</stp>
        <stp>2020-10-09</stp>
        <tr r="F193" s="1"/>
      </tp>
      <tp>
        <v>182.25903102999999</v>
        <stp/>
        <stp>EM_S_VAL_PE_TTM</stp>
        <stp>2</stp>
        <stp>600795.SH</stp>
        <stp>2020-10-09</stp>
        <tr r="F197" s="1"/>
      </tp>
      <tp>
        <v>31.172012079999998</v>
        <stp/>
        <stp>EM_S_VAL_PE_TTM</stp>
        <stp>2</stp>
        <stp>000625.SZ</stp>
        <stp>2020-10-09</stp>
        <tr r="F20" s="1"/>
      </tp>
      <tp>
        <v>10.40119466</v>
        <stp/>
        <stp>EM_S_VAL_PE_TTM</stp>
        <stp>2</stp>
        <stp>600655.SH</stp>
        <stp>2020-10-09</stp>
        <tr r="F188" s="1"/>
      </tp>
      <tp>
        <v>30.030241719999999</v>
        <stp/>
        <stp>EM_S_VAL_PE_TTM</stp>
        <stp>2</stp>
        <stp>000895.SZ</stp>
        <stp>2020-10-09</stp>
        <tr r="F39" s="1"/>
      </tp>
      <tp>
        <v>11.37676563</v>
        <stp/>
        <stp>EM_S_VAL_PE_TTM</stp>
        <stp>2</stp>
        <stp>002024.SZ</stp>
        <stp>2020-10-09</stp>
        <tr r="F48" s="1"/>
      </tp>
      <tp>
        <v>-34.050312439999999</v>
        <stp/>
        <stp>EM_S_VAL_PE_TTM</stp>
        <stp>2</stp>
        <stp>002044.SZ</stp>
        <stp>2020-10-09</stp>
        <tr r="F51" s="1"/>
      </tp>
      <tp>
        <v>26.394329160000002</v>
        <stp/>
        <stp>EM_S_VAL_PE_TTM</stp>
        <stp>2</stp>
        <stp>002304.SZ</stp>
        <stp>2020-10-09</stp>
        <tr r="F66" s="1"/>
      </tp>
      <tp>
        <v>180.17380858000001</v>
        <stp/>
        <stp>EM_S_VAL_PE_TTM</stp>
        <stp>2</stp>
        <stp>002594.SZ</stp>
        <stp>2020-10-09</stp>
        <tr r="F83" s="1"/>
      </tp>
      <tp>
        <v>15.95028928</v>
        <stp/>
        <stp>EM_S_VAL_PE_TTM</stp>
        <stp>2</stp>
        <stp>002714.SZ</stp>
        <stp>2020-10-09</stp>
        <tr r="F89" s="1"/>
      </tp>
      <tp>
        <v>38.392618110000001</v>
        <stp/>
        <stp>EM_S_VAL_PE_TTM</stp>
        <stp>2</stp>
        <stp>002624.SZ</stp>
        <stp>2020-10-09</stp>
        <tr r="F87" s="1"/>
      </tp>
      <tp>
        <v>79.973352689999999</v>
        <stp/>
        <stp>EM_S_VAL_PE_TTM</stp>
        <stp>2</stp>
        <stp>300124.SZ</stp>
        <stp>2020-10-09</stp>
        <tr r="F106" s="1"/>
      </tp>
      <tp>
        <v>76.831824010000005</v>
        <stp/>
        <stp>EM_S_VAL_PE_TTM</stp>
        <stp>2</stp>
        <stp>300144.SZ</stp>
        <stp>2020-10-09</stp>
        <tr r="F109" s="1"/>
      </tp>
      <tp>
        <v>11.43324922</v>
        <stp/>
        <stp>EM_S_VAL_PE_TTM</stp>
        <stp>2</stp>
        <stp>600104.SH</stp>
        <stp>2020-10-09</stp>
        <tr r="F141" s="1"/>
      </tp>
      <tp>
        <v>67.596828250000002</v>
        <stp/>
        <stp>EM_S_VAL_PE_TTM</stp>
        <stp>2</stp>
        <stp>300014.SZ</stp>
        <stp>2020-10-09</stp>
        <tr r="F101" s="1"/>
      </tp>
      <tp>
        <v>78.735384940000003</v>
        <stp/>
        <stp>EM_S_VAL_PE_TTM</stp>
        <stp>2</stp>
        <stp>600004.SH</stp>
        <stp>2020-10-09</stp>
        <tr r="F118" s="1"/>
      </tp>
      <tp>
        <v>14.252009660000001</v>
        <stp/>
        <stp>EM_S_VAL_PE_TTM</stp>
        <stp>2</stp>
        <stp>600674.SH</stp>
        <stp>2020-10-09</stp>
        <tr r="F190" s="1"/>
      </tp>
      <tp>
        <v>10.564010059999999</v>
        <stp/>
        <stp>EM_S_VAL_PE_TTM</stp>
        <stp>2</stp>
        <stp>002157.SZ</stp>
        <stp>2020-10-09</stp>
        <tr r="F58" s="1"/>
      </tp>
      <tp>
        <v>86.883913250000006</v>
        <stp/>
        <stp>EM_S_VAL_PE_TTM</stp>
        <stp>2</stp>
        <stp>002007.SZ</stp>
        <stp>2020-10-09</stp>
        <tr r="F46" s="1"/>
      </tp>
      <tp>
        <v>61.515981680000003</v>
        <stp/>
        <stp>EM_S_VAL_PE_TTM</stp>
        <stp>2</stp>
        <stp>002027.SZ</stp>
        <stp>2020-10-09</stp>
        <tr r="F49" s="1"/>
      </tp>
      <tp>
        <v>185.73738322</v>
        <stp/>
        <stp>EM_S_VAL_PE_TTM</stp>
        <stp>2</stp>
        <stp>002607.SZ</stp>
        <stp>2020-10-09</stp>
        <tr r="F86" s="1"/>
      </tp>
      <tp>
        <v>9.24012381</v>
        <stp/>
        <stp>EM_S_VAL_PE_TTM</stp>
        <stp>2</stp>
        <stp>601117.SH</stp>
        <stp>2020-10-09</stp>
        <tr r="F226" s="1"/>
      </tp>
      <tp>
        <v>6.2152823000000001</v>
        <stp/>
        <stp>EM_S_VAL_PE_TTM</stp>
        <stp>2</stp>
        <stp>601077.SH</stp>
        <stp>2020-10-09</stp>
        <tr r="F221" s="1"/>
      </tp>
      <tp>
        <v>27.458802890000001</v>
        <stp/>
        <stp>EM_S_VAL_PE_TTM</stp>
        <stp>2</stp>
        <stp>601377.SH</stp>
        <stp>2020-10-09</stp>
        <tr r="F249" s="1"/>
      </tp>
      <tp>
        <v>5.7922770200000002</v>
        <stp/>
        <stp>EM_S_VAL_PE_TTM</stp>
        <stp>2</stp>
        <stp>601577.SH</stp>
        <stp>2020-10-09</stp>
        <tr r="F253" s="1"/>
      </tp>
      <tp>
        <v>24.61824721</v>
        <stp/>
        <stp>EM_S_VAL_PE_TTM</stp>
        <stp>2</stp>
        <stp>601727.SH</stp>
        <stp>2020-10-09</stp>
        <tr r="F265" s="1"/>
      </tp>
      <tp>
        <v>13.91039206</v>
        <stp/>
        <stp>EM_S_VAL_PE_TTM</stp>
        <stp>2</stp>
        <stp>601607.SH</stp>
        <stp>2020-10-09</stp>
        <tr r="F256" s="1"/>
      </tp>
      <tp>
        <v>4.1882447000000003</v>
        <stp/>
        <stp>EM_S_VAL_PE_TTM</stp>
        <stp>2</stp>
        <stp>601997.SH</stp>
        <stp>2020-10-09</stp>
        <tr r="F290" s="1"/>
      </tp>
      <tp>
        <v>-59.382248279999999</v>
        <stp/>
        <stp>EM_S_VAL_PE_TTM</stp>
        <stp>2</stp>
        <stp>601857.SH</stp>
        <stp>2020-10-09</stp>
        <tr r="F274" s="1"/>
      </tp>
      <tp>
        <v>18.06412641</v>
        <stp/>
        <stp>EM_S_VAL_PE_TTM</stp>
        <stp>2</stp>
        <stp>601877.SH</stp>
        <stp>2020-10-09</stp>
        <tr r="F275" s="1"/>
      </tp>
      <tp>
        <v>11.331853580000001</v>
        <stp/>
        <stp>EM_S_VAL_PE_TTM</stp>
        <stp>2</stp>
        <stp>000157.SZ</stp>
        <stp>2020-10-09</stp>
        <tr r="F12" s="1"/>
      </tp>
      <tp>
        <v>6.7110605400000001</v>
        <stp/>
        <stp>EM_S_VAL_PE_TTM</stp>
        <stp>2</stp>
        <stp>600177.SH</stp>
        <stp>2020-10-09</stp>
        <tr r="F148" s="1"/>
      </tp>
      <tp>
        <v>8.5733159099999998</v>
        <stp/>
        <stp>EM_S_VAL_PE_TTM</stp>
        <stp>2</stp>
        <stp>600027.SH</stp>
        <stp>2020-10-09</stp>
        <tr r="F127" s="1"/>
      </tp>
      <tp>
        <v>63.306981630000003</v>
        <stp/>
        <stp>EM_S_VAL_PE_TTM</stp>
        <stp>2</stp>
        <stp>300347.SZ</stp>
        <stp>2020-10-09</stp>
        <tr r="F110" s="1"/>
      </tp>
      <tp>
        <v>17.01861319</v>
        <stp/>
        <stp>EM_S_VAL_PE_TTM</stp>
        <stp>2</stp>
        <stp>600297.SH</stp>
        <stp>2020-10-09</stp>
        <tr r="F158" s="1"/>
      </tp>
      <tp>
        <v>60.42791089</v>
        <stp/>
        <stp>EM_S_VAL_PE_TTM</stp>
        <stp>2</stp>
        <stp>600547.SH</stp>
        <stp>2020-10-09</stp>
        <tr r="F181" s="1"/>
      </tp>
      <tp>
        <v>26.76344473</v>
        <stp/>
        <stp>EM_S_VAL_PE_TTM</stp>
        <stp>2</stp>
        <stp>600487.SH</stp>
        <stp>2020-10-09</stp>
        <tr r="F175" s="1"/>
      </tp>
      <tp>
        <v>17.194268170000001</v>
        <stp/>
        <stp>EM_S_VAL_PE_TTM</stp>
        <stp>2</stp>
        <stp>000627.SZ</stp>
        <stp>2020-10-09</stp>
        <tr r="F21" s="1"/>
      </tp>
      <tp>
        <v>16.962252710000001</v>
        <stp/>
        <stp>EM_S_VAL_PE_TTM</stp>
        <stp>2</stp>
        <stp>600637.SH</stp>
        <stp>2020-10-09</stp>
        <tr r="F187" s="1"/>
      </tp>
      <tp>
        <v>42.879229240000001</v>
        <stp/>
        <stp>EM_S_VAL_PE_TTM</stp>
        <stp>2</stp>
        <stp>000977.SZ</stp>
        <stp>2020-10-09</stp>
        <tr r="F43" s="1"/>
      </tp>
      <tp>
        <v>-214.96008398999999</v>
        <stp/>
        <stp>EM_S_VAL_PE_TTM</stp>
        <stp>2</stp>
        <stp>600977.SH</stp>
        <stp>2020-10-09</stp>
        <tr r="F211" s="1"/>
      </tp>
      <tp>
        <v>35.179854519999999</v>
        <stp/>
        <stp>EM_S_VAL_PE_TTM</stp>
        <stp>2</stp>
        <stp>600867.SH</stp>
        <stp>2020-10-09</stp>
        <tr r="F201" s="1"/>
      </tp>
      <tp>
        <v>19.844490650000001</v>
        <stp/>
        <stp>EM_S_VAL_PE_TTM</stp>
        <stp>2</stp>
        <stp>600837.SH</stp>
        <stp>2020-10-09</stp>
        <tr r="F199" s="1"/>
      </tp>
      <tp>
        <v>35.588937379999997</v>
        <stp/>
        <stp>EM_S_VAL_PE_TTM</stp>
        <stp>2</stp>
        <stp>600887.SH</stp>
        <stp>2020-10-09</stp>
        <tr r="F203" s="1"/>
      </tp>
      <tp>
        <v>14.97700412</v>
        <stp/>
        <stp>EM_S_VAL_PE_TTM</stp>
        <stp>2</stp>
        <stp>603156.SH</stp>
        <stp>2020-10-09</stp>
        <tr r="F293" s="1"/>
      </tp>
      <tp>
        <v>108.34614402</v>
        <stp/>
        <stp>EM_S_VAL_PE_TTM</stp>
        <stp>2</stp>
        <stp>603986.SH</stp>
        <stp>2020-10-09</stp>
        <tr r="F304" s="1"/>
      </tp>
      <tp>
        <v>15.126028760000001</v>
        <stp/>
        <stp>EM_S_VAL_PE_TTM</stp>
        <stp>2</stp>
        <stp>003816.SZ</stp>
        <stp>2020-10-09</stp>
        <tr r="F99" s="1"/>
      </tp>
      <tp>
        <v>3.6848268399999999</v>
        <stp/>
        <stp>EM_S_VAL_PE_TTM</stp>
        <stp>2</stp>
        <stp>002146.SZ</stp>
        <stp>2020-10-09</stp>
        <tr r="F56" s="1"/>
      </tp>
      <tp>
        <v>18.81664567</v>
        <stp/>
        <stp>EM_S_VAL_PE_TTM</stp>
        <stp>2</stp>
        <stp>002236.SZ</stp>
        <stp>2020-10-09</stp>
        <tr r="F62" s="1"/>
      </tp>
      <tp>
        <v>41.120852419999999</v>
        <stp/>
        <stp>EM_S_VAL_PE_TTM</stp>
        <stp>2</stp>
        <stp>002456.SZ</stp>
        <stp>2020-10-09</stp>
        <tr r="F73" s="1"/>
      </tp>
      <tp>
        <v>-4.4613824299999996</v>
        <stp/>
        <stp>EM_S_VAL_PE_TTM</stp>
        <stp>2</stp>
        <stp>002466.SZ</stp>
        <stp>2020-10-09</stp>
        <tr r="F76" s="1"/>
      </tp>
      <tp>
        <v>24.95480543</v>
        <stp/>
        <stp>EM_S_VAL_PE_TTM</stp>
        <stp>2</stp>
        <stp>002736.SZ</stp>
        <stp>2020-10-09</stp>
        <tr r="F90" s="1"/>
      </tp>
      <tp>
        <v>39.836128909999999</v>
        <stp/>
        <stp>EM_S_VAL_PE_TTM</stp>
        <stp>2</stp>
        <stp>002916.SZ</stp>
        <stp>2020-10-09</stp>
        <tr r="F94" s="1"/>
      </tp>
      <tp>
        <v>5.3679135899999997</v>
        <stp/>
        <stp>EM_S_VAL_PE_TTM</stp>
        <stp>2</stp>
        <stp>601166.SH</stp>
        <stp>2020-10-09</stp>
        <tr r="F230" s="1"/>
      </tp>
      <tp>
        <v>5.6387164099999998</v>
        <stp/>
        <stp>EM_S_VAL_PE_TTM</stp>
        <stp>2</stp>
        <stp>601186.SH</stp>
        <stp>2020-10-09</stp>
        <tr r="F232" s="1"/>
      </tp>
      <tp>
        <v>49.327504840000003</v>
        <stp/>
        <stp>EM_S_VAL_PE_TTM</stp>
        <stp>2</stp>
        <stp>601066.SH</stp>
        <stp>2020-10-09</stp>
        <tr r="F220" s="1"/>
      </tp>
      <tp>
        <v>8.5449649300000008</v>
        <stp/>
        <stp>EM_S_VAL_PE_TTM</stp>
        <stp>2</stp>
        <stp>601006.SH</stp>
        <stp>2020-10-09</stp>
        <tr r="F215" s="1"/>
      </tp>
      <tp>
        <v>16.069541470000001</v>
        <stp/>
        <stp>EM_S_VAL_PE_TTM</stp>
        <stp>2</stp>
        <stp>601336.SH</stp>
        <stp>2020-10-09</stp>
        <tr r="F247" s="1"/>
      </tp>
      <tp>
        <v>26.729657190000001</v>
        <stp/>
        <stp>EM_S_VAL_PE_TTM</stp>
        <stp>2</stp>
        <stp>601216.SH</stp>
        <stp>2020-10-09</stp>
        <tr r="F236" s="1"/>
      </tp>
      <tp>
        <v>50.980557699999999</v>
        <stp/>
        <stp>EM_S_VAL_PE_TTM</stp>
        <stp>2</stp>
        <stp>601236.SH</stp>
        <stp>2020-10-09</stp>
        <tr r="F240" s="1"/>
      </tp>
      <tp>
        <v>14.90301054</v>
        <stp/>
        <stp>EM_S_VAL_PE_TTM</stp>
        <stp>2</stp>
        <stp>601766.SH</stp>
        <stp>2020-10-09</stp>
        <tr r="F266" s="1"/>
      </tp>
      <tp>
        <v>7.4088911299999998</v>
        <stp/>
        <stp>EM_S_VAL_PE_TTM</stp>
        <stp>2</stp>
        <stp>601916.SH</stp>
        <stp>2020-10-09</stp>
        <tr r="F282" s="1"/>
      </tp>
      <tp>
        <v>40.356831100000001</v>
        <stp/>
        <stp>EM_S_VAL_PE_TTM</stp>
        <stp>2</stp>
        <stp>601816.SH</stp>
        <stp>2020-10-09</stp>
        <tr r="F270" s="1"/>
      </tp>
      <tp>
        <v>57.010918230000001</v>
        <stp/>
        <stp>EM_S_VAL_PE_TTM</stp>
        <stp>2</stp>
        <stp>300136.SZ</stp>
        <stp>2020-10-09</stp>
        <tr r="F107" s="1"/>
      </tp>
      <tp>
        <v>20.623099360000001</v>
        <stp/>
        <stp>EM_S_VAL_PE_TTM</stp>
        <stp>2</stp>
        <stp>000166.SZ</stp>
        <stp>2020-10-09</stp>
        <tr r="F13" s="1"/>
      </tp>
      <tp>
        <v>29.37385463</v>
        <stp/>
        <stp>EM_S_VAL_PE_TTM</stp>
        <stp>2</stp>
        <stp>600176.SH</stp>
        <stp>2020-10-09</stp>
        <tr r="F147" s="1"/>
      </tp>
      <tp>
        <v>39.329432910000001</v>
        <stp/>
        <stp>EM_S_VAL_PE_TTM</stp>
        <stp>2</stp>
        <stp>600196.SH</stp>
        <stp>2020-10-09</stp>
        <tr r="F151" s="1"/>
      </tp>
      <tp>
        <v>76.823641030000005</v>
        <stp/>
        <stp>EM_S_VAL_PE_TTM</stp>
        <stp>2</stp>
        <stp>000066.SZ</stp>
        <stp>2020-10-09</stp>
        <tr r="F9" s="1"/>
      </tp>
      <tp>
        <v>27.253754900000001</v>
        <stp/>
        <stp>EM_S_VAL_PE_TTM</stp>
        <stp>2</stp>
        <stp>600066.SH</stp>
        <stp>2020-10-09</stp>
        <tr r="F137" s="1"/>
      </tp>
      <tp>
        <v>4.58146889</v>
        <stp/>
        <stp>EM_S_VAL_PE_TTM</stp>
        <stp>2</stp>
        <stp>600016.SH</stp>
        <stp>2020-10-09</stp>
        <tr r="F123" s="1"/>
      </tp>
      <tp>
        <v>9.9133449999999996</v>
        <stp/>
        <stp>EM_S_VAL_PE_TTM</stp>
        <stp>2</stp>
        <stp>600036.SH</stp>
        <stp>2020-10-09</stp>
        <tr r="F132" s="1"/>
      </tp>
      <tp>
        <v>11.65742004</v>
        <stp/>
        <stp>EM_S_VAL_PE_TTM</stp>
        <stp>2</stp>
        <stp>600346.SH</stp>
        <stp>2020-10-09</stp>
        <tr r="F163" s="1"/>
      </tp>
      <tp>
        <v>87.486721470000006</v>
        <stp/>
        <stp>EM_S_VAL_PE_TTM</stp>
        <stp>2</stp>
        <stp>600276.SH</stp>
        <stp>2020-10-09</stp>
        <tr r="F157" s="1"/>
      </tp>
      <tp>
        <v>59.34433044</v>
        <stp/>
        <stp>EM_S_VAL_PE_TTM</stp>
        <stp>2</stp>
        <stp>000596.SZ</stp>
        <stp>2020-10-09</stp>
        <tr r="F19" s="1"/>
      </tp>
      <tp>
        <v>31.130385539999999</v>
        <stp/>
        <stp>EM_S_VAL_PE_TTM</stp>
        <stp>2</stp>
        <stp>600516.SH</stp>
        <stp>2020-10-09</stp>
        <tr r="F178" s="1"/>
      </tp>
      <tp>
        <v>20.560997130000001</v>
        <stp/>
        <stp>EM_S_VAL_PE_TTM</stp>
        <stp>2</stp>
        <stp>600406.SH</stp>
        <stp>2020-10-09</stp>
        <tr r="F171" s="1"/>
      </tp>
      <tp>
        <v>99.273374239999995</v>
        <stp/>
        <stp>EM_S_VAL_PE_TTM</stp>
        <stp>2</stp>
        <stp>600436.SH</stp>
        <stp>2020-10-09</stp>
        <tr r="F172" s="1"/>
      </tp>
      <tp>
        <v>13.32585048</v>
        <stp/>
        <stp>EM_S_VAL_PE_TTM</stp>
        <stp>2</stp>
        <stp>000776.SZ</stp>
        <stp>2020-10-09</stp>
        <tr r="F33" s="1"/>
      </tp>
      <tp>
        <v>25.799037250000001</v>
        <stp/>
        <stp>EM_S_VAL_PE_TTM</stp>
        <stp>2</stp>
        <stp>000786.SZ</stp>
        <stp>2020-10-09</stp>
        <tr r="F35" s="1"/>
      </tp>
      <tp>
        <v>7.1713663199999997</v>
        <stp/>
        <stp>EM_S_VAL_PE_TTM</stp>
        <stp>2</stp>
        <stp>000656.SZ</stp>
        <stp>2020-10-09</stp>
        <tr r="F23" s="1"/>
      </tp>
      <tp>
        <v>5.6356067699999999</v>
        <stp/>
        <stp>EM_S_VAL_PE_TTM</stp>
        <stp>2</stp>
        <stp>600606.SH</stp>
        <stp>2020-10-09</stp>
        <tr r="F186" s="1"/>
      </tp>
      <tp>
        <v>9.8703076599999999</v>
        <stp/>
        <stp>EM_S_VAL_PE_TTM</stp>
        <stp>2</stp>
        <stp>600926.SH</stp>
        <stp>2020-10-09</stp>
        <tr r="F207" s="1"/>
      </tp>
      <tp>
        <v>18.08954606</v>
        <stp/>
        <stp>EM_S_VAL_PE_TTM</stp>
        <stp>2</stp>
        <stp>000876.SZ</stp>
        <stp>2020-10-09</stp>
        <tr r="F38" s="1"/>
      </tp>
      <tp>
        <v>10.92074509</v>
        <stp/>
        <stp>EM_S_VAL_PE_TTM</stp>
        <stp>2</stp>
        <stp>600886.SH</stp>
        <stp>2020-10-09</stp>
        <tr r="F202" s="1"/>
      </tp>
      <tp>
        <v>114.14835372</v>
        <stp/>
        <stp>EM_S_VAL_PE_TTM</stp>
        <stp>2</stp>
        <stp>603501.SH</stp>
        <stp>2020-10-09</stp>
        <tr r="F299" s="1"/>
      </tp>
      <tp>
        <v>20.247655000000002</v>
        <stp/>
        <stp>EM_S_VAL_PE_TTM</stp>
        <stp>2</stp>
        <stp>002001.SZ</stp>
        <stp>2020-10-09</stp>
        <tr r="F45" s="1"/>
      </tp>
      <tp>
        <v>45.913782640000001</v>
        <stp/>
        <stp>EM_S_VAL_PE_TTM</stp>
        <stp>2</stp>
        <stp>002311.SZ</stp>
        <stp>2020-10-09</stp>
        <tr r="F67" s="1"/>
      </tp>
      <tp>
        <v>220.136786</v>
        <stp/>
        <stp>EM_S_VAL_PE_TTM</stp>
        <stp>2</stp>
        <stp>002371.SZ</stp>
        <stp>2020-10-09</stp>
        <tr r="F69" s="1"/>
      </tp>
      <tp>
        <v>90.653380560000002</v>
        <stp/>
        <stp>EM_S_VAL_PE_TTM</stp>
        <stp>2</stp>
        <stp>002241.SZ</stp>
        <stp>2020-10-09</stp>
        <tr r="F63" s="1"/>
      </tp>
      <tp>
        <v>38.502589530000002</v>
        <stp/>
        <stp>EM_S_VAL_PE_TTM</stp>
        <stp>2</stp>
        <stp>002271.SZ</stp>
        <stp>2020-10-09</stp>
        <tr r="F65" s="1"/>
      </tp>
      <tp>
        <v>18.966967690000001</v>
        <stp/>
        <stp>EM_S_VAL_PE_TTM</stp>
        <stp>2</stp>
        <stp>002601.SZ</stp>
        <stp>2020-10-09</stp>
        <tr r="F84" s="1"/>
      </tp>
      <tp>
        <v>41.2054014</v>
        <stp/>
        <stp>EM_S_VAL_PE_TTM</stp>
        <stp>2</stp>
        <stp>002841.SZ</stp>
        <stp>2020-10-09</stp>
        <tr r="F93" s="1"/>
      </tp>
      <tp>
        <v>-16.75575718</v>
        <stp/>
        <stp>EM_S_VAL_PE_TTM</stp>
        <stp>2</stp>
        <stp>601111.SH</stp>
        <stp>2020-10-09</stp>
        <tr r="F225" s="1"/>
      </tp>
      <tp>
        <v>70.281589569999994</v>
        <stp/>
        <stp>EM_S_VAL_PE_TTM</stp>
        <stp>2</stp>
        <stp>601021.SH</stp>
        <stp>2020-10-09</stp>
        <tr r="F219" s="1"/>
      </tp>
      <tp>
        <v>18.208495979999999</v>
        <stp/>
        <stp>EM_S_VAL_PE_TTM</stp>
        <stp>2</stp>
        <stp>601211.SH</stp>
        <stp>2020-10-09</stp>
        <tr r="F234" s="1"/>
      </tp>
      <tp>
        <v>43.456117030000001</v>
        <stp/>
        <stp>EM_S_VAL_PE_TTM</stp>
        <stp>2</stp>
        <stp>601231.SH</stp>
        <stp>2020-10-09</stp>
        <tr r="F239" s="1"/>
      </tp>
      <tp>
        <v>11.941052579999999</v>
        <stp/>
        <stp>EM_S_VAL_PE_TTM</stp>
        <stp>2</stp>
        <stp>601601.SH</stp>
        <stp>2020-10-09</stp>
        <tr r="F255" s="1"/>
      </tp>
      <tp>
        <v>79.273131930000005</v>
        <stp/>
        <stp>EM_S_VAL_PE_TTM</stp>
        <stp>2</stp>
        <stp>601901.SH</stp>
        <stp>2020-10-09</stp>
        <tr r="F281" s="1"/>
      </tp>
      <tp>
        <v>21.32048906</v>
        <stp/>
        <stp>EM_S_VAL_PE_TTM</stp>
        <stp>2</stp>
        <stp>601881.SH</stp>
        <stp>2020-10-09</stp>
        <tr r="F277" s="1"/>
      </tp>
      <tp>
        <v>59.334801810000002</v>
        <stp/>
        <stp>EM_S_VAL_PE_TTM</stp>
        <stp>2</stp>
        <stp>600111.SH</stp>
        <stp>2020-10-09</stp>
        <tr r="F143" s="1"/>
      </tp>
      <tp>
        <v>11.12889453</v>
        <stp/>
        <stp>EM_S_VAL_PE_TTM</stp>
        <stp>2</stp>
        <stp>000001.SZ</stp>
        <stp>2020-10-09</stp>
        <tr r="F6" s="1"/>
      </tp>
      <tp>
        <v>18.37566764</v>
        <stp/>
        <stp>EM_S_VAL_PE_TTM</stp>
        <stp>2</stp>
        <stp>600061.SH</stp>
        <stp>2020-10-09</stp>
        <tr r="F136" s="1"/>
      </tp>
      <tp>
        <v>23.653112400000001</v>
        <stp/>
        <stp>EM_S_VAL_PE_TTM</stp>
        <stp>2</stp>
        <stp>600011.SH</stp>
        <stp>2020-10-09</stp>
        <tr r="F121" s="1"/>
      </tp>
      <tp>
        <v>16.772575029999999</v>
        <stp/>
        <stp>EM_S_VAL_PE_TTM</stp>
        <stp>2</stp>
        <stp>600031.SH</stp>
        <stp>2020-10-09</stp>
        <tr r="F131" s="1"/>
      </tp>
      <tp>
        <v>36.108150940000002</v>
        <stp/>
        <stp>EM_S_VAL_PE_TTM</stp>
        <stp>2</stp>
        <stp>600271.SH</stp>
        <stp>2020-10-09</stp>
        <tr r="F156" s="1"/>
      </tp>
      <tp>
        <v>-2.5244518500000002</v>
        <stp/>
        <stp>EM_S_VAL_PE_TTM</stp>
        <stp>2</stp>
        <stp>600221.SH</stp>
        <stp>2020-10-09</stp>
        <tr r="F154" s="1"/>
      </tp>
      <tp>
        <v>18.31960024</v>
        <stp/>
        <stp>EM_S_VAL_PE_TTM</stp>
        <stp>2</stp>
        <stp>600741.SH</stp>
        <stp>2020-10-09</stp>
        <tr r="F194" s="1"/>
      </tp>
      <tp>
        <v>221.21958211</v>
        <stp/>
        <stp>EM_S_VAL_PE_TTM</stp>
        <stp>2</stp>
        <stp>300601.SZ</stp>
        <stp>2020-10-09</stp>
        <tr r="F115" s="1"/>
      </tp>
      <tp>
        <v>19.028780919999999</v>
        <stp/>
        <stp>EM_S_VAL_PE_TTM</stp>
        <stp>2</stp>
        <stp>000651.SZ</stp>
        <stp>2020-10-09</stp>
        <tr r="F22" s="1"/>
      </tp>
      <tp>
        <v>63.842479310000002</v>
        <stp/>
        <stp>EM_S_VAL_PE_TTM</stp>
        <stp>2</stp>
        <stp>000661.SZ</stp>
        <stp>2020-10-09</stp>
        <tr r="F24" s="1"/>
      </tp>
      <tp>
        <v>6.8722256899999996</v>
        <stp/>
        <stp>EM_S_VAL_PE_TTM</stp>
        <stp>2</stp>
        <stp>000671.SZ</stp>
        <stp>2020-10-09</stp>
        <tr r="F25" s="1"/>
      </tp>
      <tp>
        <v>7.1728476600000004</v>
        <stp/>
        <stp>EM_S_VAL_PE_TTM</stp>
        <stp>2</stp>
        <stp>000961.SZ</stp>
        <stp>2020-10-09</stp>
        <tr r="F41" s="1"/>
      </tp>
      <tp>
        <v>39.368958259999999</v>
        <stp/>
        <stp>EM_S_VAL_PE_TTM</stp>
        <stp>2</stp>
        <stp>603160.SH</stp>
        <stp>2020-10-09</stp>
        <tr r="F294" s="1"/>
      </tp>
      <tp>
        <v>30.683031629999999</v>
        <stp/>
        <stp>EM_S_VAL_PE_TTM</stp>
        <stp>2</stp>
        <stp>603260.SH</stp>
        <stp>2020-10-09</stp>
        <tr r="F296" s="1"/>
      </tp>
      <tp>
        <v>27.19795946</v>
        <stp/>
        <stp>EM_S_VAL_PE_TTM</stp>
        <stp>2</stp>
        <stp>002120.SZ</stp>
        <stp>2020-10-09</stp>
        <tr r="F53" s="1"/>
      </tp>
      <tp>
        <v>62.376136469999999</v>
        <stp/>
        <stp>EM_S_VAL_PE_TTM</stp>
        <stp>2</stp>
        <stp>002050.SZ</stp>
        <stp>2020-10-09</stp>
        <tr r="F52" s="1"/>
      </tp>
      <tp>
        <v>87.973036640000004</v>
        <stp/>
        <stp>EM_S_VAL_PE_TTM</stp>
        <stp>2</stp>
        <stp>002230.SZ</stp>
        <stp>2020-10-09</stp>
        <tr r="F61" s="1"/>
      </tp>
      <tp>
        <v>327.01791331999999</v>
        <stp/>
        <stp>EM_S_VAL_PE_TTM</stp>
        <stp>2</stp>
        <stp>002410.SZ</stp>
        <stp>2020-10-09</stp>
        <tr r="F70" s="1"/>
      </tp>
      <tp>
        <v>345.21352331999998</v>
        <stp/>
        <stp>EM_S_VAL_PE_TTM</stp>
        <stp>2</stp>
        <stp>002460.SZ</stp>
        <stp>2020-10-09</stp>
        <tr r="F74" s="1"/>
      </tp>
      <tp>
        <v>60.564648159999997</v>
        <stp/>
        <stp>EM_S_VAL_PE_TTM</stp>
        <stp>2</stp>
        <stp>601100.SH</stp>
        <stp>2020-10-09</stp>
        <tr r="F223" s="1"/>
      </tp>
      <tp>
        <v>37.297648860000002</v>
        <stp/>
        <stp>EM_S_VAL_PE_TTM</stp>
        <stp>2</stp>
        <stp>601360.SH</stp>
        <stp>2020-10-09</stp>
        <tr r="F248" s="1"/>
      </tp>
      <tp>
        <v>5.3962635299999997</v>
        <stp/>
        <stp>EM_S_VAL_PE_TTM</stp>
        <stp>2</stp>
        <stp>601390.SH</stp>
        <stp>2020-10-09</stp>
        <tr r="F250" s="1"/>
      </tp>
      <tp>
        <v>283.86944854000001</v>
        <stp/>
        <stp>EM_S_VAL_PE_TTM</stp>
        <stp>2</stp>
        <stp>601600.SH</stp>
        <stp>2020-10-09</stp>
        <tr r="F254" s="1"/>
      </tp>
      <tp>
        <v>7.3148516199999998</v>
        <stp/>
        <stp>EM_S_VAL_PE_TTM</stp>
        <stp>2</stp>
        <stp>601800.SH</stp>
        <stp>2020-10-09</stp>
        <tr r="F268" s="1"/>
      </tp>
      <tp>
        <v>50.614960740000001</v>
        <stp/>
        <stp>EM_S_VAL_PE_TTM</stp>
        <stp>2</stp>
        <stp>000100.SZ</stp>
        <stp>2020-10-09</stp>
        <tr r="F11" s="1"/>
      </tp>
      <tp>
        <v>8.6102108899999994</v>
        <stp/>
        <stp>EM_S_VAL_PE_TTM</stp>
        <stp>2</stp>
        <stp>600170.SH</stp>
        <stp>2020-10-09</stp>
        <tr r="F146" s="1"/>
      </tp>
      <tp>
        <v>28.735501979999999</v>
        <stp/>
        <stp>EM_S_VAL_PE_TTM</stp>
        <stp>2</stp>
        <stp>600050.SH</stp>
        <stp>2020-10-09</stp>
        <tr r="F135" s="1"/>
      </tp>
      <tp>
        <v>4.9586994400000002</v>
        <stp/>
        <stp>EM_S_VAL_PE_TTM</stp>
        <stp>2</stp>
        <stp>600000.SH</stp>
        <stp>2020-10-09</stp>
        <tr r="F117" s="1"/>
      </tp>
      <tp>
        <v>-182.70284817000001</v>
        <stp/>
        <stp>EM_S_VAL_PE_TTM</stp>
        <stp>2</stp>
        <stp>600010.SH</stp>
        <stp>2020-10-09</stp>
        <tr r="F120" s="1"/>
      </tp>
      <tp>
        <v>26.892580599999999</v>
        <stp/>
        <stp>EM_S_VAL_PE_TTM</stp>
        <stp>2</stp>
        <stp>600030.SH</stp>
        <stp>2020-10-09</stp>
        <tr r="F130" s="1"/>
      </tp>
      <tp>
        <v>4.91756305</v>
        <stp/>
        <stp>EM_S_VAL_PE_TTM</stp>
        <stp>2</stp>
        <stp>600340.SH</stp>
        <stp>2020-10-09</stp>
        <tr r="F162" s="1"/>
      </tp>
      <tp>
        <v>10.885373250000001</v>
        <stp/>
        <stp>EM_S_VAL_PE_TTM</stp>
        <stp>2</stp>
        <stp>600390.SH</stp>
        <stp>2020-10-09</stp>
        <tr r="F169" s="1"/>
      </tp>
      <tp>
        <v>96.595808820000002</v>
        <stp/>
        <stp>EM_S_VAL_PE_TTM</stp>
        <stp>2</stp>
        <stp>600570.SH</stp>
        <stp>2020-10-09</stp>
        <tr r="F182" s="1"/>
      </tp>
      <tp>
        <v>62.94187118</v>
        <stp/>
        <stp>EM_S_VAL_PE_TTM</stp>
        <stp>2</stp>
        <stp>600760.SH</stp>
        <stp>2020-10-09</stp>
        <tr r="F196" s="1"/>
      </tp>
      <tp>
        <v>34.79537818</v>
        <stp/>
        <stp>EM_S_VAL_PE_TTM</stp>
        <stp>2</stp>
        <stp>600660.SH</stp>
        <stp>2020-10-09</stp>
        <tr r="F189" s="1"/>
      </tp>
      <tp>
        <v>24.52509435</v>
        <stp/>
        <stp>EM_S_VAL_PE_TTM</stp>
        <stp>2</stp>
        <stp>600690.SH</stp>
        <stp>2020-10-09</stp>
        <tr r="F191" s="1"/>
      </tp>
      <tp>
        <v>20.610788920000001</v>
        <stp/>
        <stp>EM_S_VAL_PE_TTM</stp>
        <stp>2</stp>
        <stp>600900.SH</stp>
        <stp>2020-10-09</stp>
        <tr r="F205" s="1"/>
      </tp>
      <tp>
        <v>62.503510759999998</v>
        <stp/>
        <stp>EM_S_VAL_PE_TTM</stp>
        <stp>2</stp>
        <stp>000860.SZ</stp>
        <stp>2020-10-09</stp>
        <tr r="F37" s="1"/>
      </tp>
      <tp>
        <v>40.744484900000003</v>
        <stp/>
        <stp>EM_S_VAL_PE_TTM</stp>
        <stp>2</stp>
        <stp>603993.SH</stp>
        <stp>2020-10-09</stp>
        <tr r="F305" s="1"/>
      </tp>
      <tp>
        <v>38.138192859999997</v>
        <stp/>
        <stp>EM_S_VAL_PE_TTM</stp>
        <stp>2</stp>
        <stp>603833.SH</stp>
        <stp>2020-10-09</stp>
        <tr r="F302" s="1"/>
      </tp>
      <tp>
        <v>200.79395921</v>
        <stp/>
        <stp>EM_S_VAL_PE_TTM</stp>
        <stp>2</stp>
        <stp>002153.SZ</stp>
        <stp>2020-10-09</stp>
        <tr r="F57" s="1"/>
      </tp>
      <tp>
        <v>25.422581659999999</v>
        <stp/>
        <stp>EM_S_VAL_PE_TTM</stp>
        <stp>2</stp>
        <stp>002463.SZ</stp>
        <stp>2020-10-09</stp>
        <tr r="F75" s="1"/>
      </tp>
      <tp>
        <v>28.881247479999999</v>
        <stp/>
        <stp>EM_S_VAL_PE_TTM</stp>
        <stp>2</stp>
        <stp>002493.SZ</stp>
        <stp>2020-10-09</stp>
        <tr r="F79" s="1"/>
      </tp>
      <tp>
        <v>57.120643960000002</v>
        <stp/>
        <stp>EM_S_VAL_PE_TTM</stp>
        <stp>2</stp>
        <stp>002773.SZ</stp>
        <stp>2020-10-09</stp>
        <tr r="F92" s="1"/>
      </tp>
      <tp>
        <v>43.011039359999998</v>
        <stp/>
        <stp>EM_S_VAL_PE_TTM</stp>
        <stp>2</stp>
        <stp>002673.SZ</stp>
        <stp>2020-10-09</stp>
        <tr r="F88" s="1"/>
      </tp>
      <tp>
        <v>44.235679279999999</v>
        <stp/>
        <stp>EM_S_VAL_PE_TTM</stp>
        <stp>2</stp>
        <stp>601633.SH</stp>
        <stp>2020-10-09</stp>
        <tr r="F259" s="1"/>
      </tp>
      <tp>
        <v>36.569917330000003</v>
        <stp/>
        <stp>EM_S_VAL_PE_TTM</stp>
        <stp>2</stp>
        <stp>601933.SH</stp>
        <stp>2020-10-09</stp>
        <tr r="F284" s="1"/>
      </tp>
      <tp>
        <v>34.075981990000002</v>
        <stp/>
        <stp>EM_S_VAL_PE_TTM</stp>
        <stp>2</stp>
        <stp>600183.SH</stp>
        <stp>2020-10-09</stp>
        <tr r="F149" s="1"/>
      </tp>
      <tp>
        <v>82.048250139999993</v>
        <stp/>
        <stp>EM_S_VAL_PE_TTM</stp>
        <stp>2</stp>
        <stp>300033.SZ</stp>
        <stp>2020-10-09</stp>
        <tr r="F103" s="1"/>
      </tp>
      <tp>
        <v>35.843114040000003</v>
        <stp/>
        <stp>EM_S_VAL_PE_TTM</stp>
        <stp>2</stp>
        <stp>300003.SZ</stp>
        <stp>2020-10-09</stp>
        <tr r="F100" s="1"/>
      </tp>
      <tp>
        <v>27.82498421</v>
        <stp/>
        <stp>EM_S_VAL_PE_TTM</stp>
        <stp>2</stp>
        <stp>000063.SZ</stp>
        <stp>2020-10-09</stp>
        <tr r="F8" s="1"/>
      </tp>
      <tp>
        <v>22.455974609999998</v>
        <stp/>
        <stp>EM_S_VAL_PE_TTM</stp>
        <stp>2</stp>
        <stp>000333.SZ</stp>
        <stp>2020-10-09</stp>
        <tr r="F14" s="1"/>
      </tp>
      <tp>
        <v>6.9835552300000003</v>
        <stp/>
        <stp>EM_S_VAL_PE_TTM</stp>
        <stp>2</stp>
        <stp>600383.SH</stp>
        <stp>2020-10-09</stp>
        <tr r="F168" s="1"/>
      </tp>
      <tp>
        <v>25.442933870000001</v>
        <stp/>
        <stp>EM_S_VAL_PE_TTM</stp>
        <stp>2</stp>
        <stp>600233.SH</stp>
        <stp>2020-10-09</stp>
        <tr r="F155" s="1"/>
      </tp>
      <tp>
        <v>40.445300029999999</v>
        <stp/>
        <stp>EM_S_VAL_PE_TTM</stp>
        <stp>2</stp>
        <stp>600583.SH</stp>
        <stp>2020-10-09</stp>
        <tr r="F183" s="1"/>
      </tp>
      <tp>
        <v>34.543124480000003</v>
        <stp/>
        <stp>EM_S_VAL_PE_TTM</stp>
        <stp>2</stp>
        <stp>300433.SZ</stp>
        <stp>2020-10-09</stp>
        <tr r="F113" s="1"/>
      </tp>
      <tp>
        <v>84.246697409999996</v>
        <stp/>
        <stp>EM_S_VAL_PE_TTM</stp>
        <stp>2</stp>
        <stp>300413.SZ</stp>
        <stp>2020-10-09</stp>
        <tr r="F112" s="1"/>
      </tp>
      <tp>
        <v>10.486392070000001</v>
        <stp/>
        <stp>EM_S_VAL_PE_TTM</stp>
        <stp>2</stp>
        <stp>000703.SZ</stp>
        <stp>2020-10-09</stp>
        <tr r="F26" s="1"/>
      </tp>
      <tp>
        <v>63.82241732</v>
        <stp/>
        <stp>EM_S_VAL_PE_TTM</stp>
        <stp>2</stp>
        <stp>000723.SZ</stp>
        <stp>2020-10-09</stp>
        <tr r="F29" s="1"/>
      </tp>
      <tp>
        <v>29.599024350000001</v>
        <stp/>
        <stp>EM_S_VAL_PE_TTM</stp>
        <stp>2</stp>
        <stp>000783.SZ</stp>
        <stp>2020-10-09</stp>
        <tr r="F34" s="1"/>
      </tp>
      <tp>
        <v>108.71680854</v>
        <stp/>
        <stp>EM_S_VAL_PE_TTM</stp>
        <stp>2</stp>
        <stp>600703.SH</stp>
        <stp>2020-10-09</stp>
        <tr r="F192" s="1"/>
      </tp>
      <tp>
        <v>15.117824540000001</v>
        <stp/>
        <stp>EM_S_VAL_PE_TTM</stp>
        <stp>2</stp>
        <stp>000963.SZ</stp>
        <stp>2020-10-09</stp>
        <tr r="F42" s="1"/>
      </tp>
      <tp>
        <v>95.71168711</v>
        <stp/>
        <stp>EM_S_VAL_PE_TTM</stp>
        <stp>2</stp>
        <stp>600893.SH</stp>
        <stp>2020-10-09</stp>
        <tr r="F204" s="1"/>
      </tp>
      <tp>
        <v>12.85423834</v>
        <stp/>
        <stp>EM_S_VAL_PE_TTM</stp>
        <stp>2</stp>
        <stp>002142.SZ</stp>
        <stp>2020-10-09</stp>
        <tr r="F55" s="1"/>
      </tp>
      <tp>
        <v>36.163829339999999</v>
        <stp/>
        <stp>EM_S_VAL_PE_TTM</stp>
        <stp>2</stp>
        <stp>002032.SZ</stp>
        <stp>2020-10-09</stp>
        <tr r="F50" s="1"/>
      </tp>
      <tp>
        <v>60.45583783</v>
        <stp/>
        <stp>EM_S_VAL_PE_TTM</stp>
        <stp>2</stp>
        <stp>002352.SZ</stp>
        <stp>2020-10-09</stp>
        <tr r="F68" s="1"/>
      </tp>
      <tp>
        <v>19.507240639999999</v>
        <stp/>
        <stp>EM_S_VAL_PE_TTM</stp>
        <stp>2</stp>
        <stp>002202.SZ</stp>
        <stp>2020-10-09</stp>
        <tr r="F60" s="1"/>
      </tp>
      <tp>
        <v>64.790089850000001</v>
        <stp/>
        <stp>EM_S_VAL_PE_TTM</stp>
        <stp>2</stp>
        <stp>002252.SZ</stp>
        <stp>2020-10-09</stp>
        <tr r="F64" s="1"/>
      </tp>
      <tp>
        <v>79.393924179999999</v>
        <stp/>
        <stp>EM_S_VAL_PE_TTM</stp>
        <stp>2</stp>
        <stp>002422.SZ</stp>
        <stp>2020-10-09</stp>
        <tr r="F72" s="1"/>
      </tp>
      <tp>
        <v>26.733086709999998</v>
        <stp/>
        <stp>EM_S_VAL_PE_TTM</stp>
        <stp>2</stp>
        <stp>002602.SZ</stp>
        <stp>2020-10-09</stp>
        <tr r="F85" s="1"/>
      </tp>
      <tp>
        <v>81.156965799999995</v>
        <stp/>
        <stp>EM_S_VAL_PE_TTM</stp>
        <stp>2</stp>
        <stp>601162.SH</stp>
        <stp>2020-10-09</stp>
        <tr r="F229" s="1"/>
      </tp>
      <tp>
        <v>41.873475800000001</v>
        <stp/>
        <stp>EM_S_VAL_PE_TTM</stp>
        <stp>2</stp>
        <stp>601012.SH</stp>
        <stp>2020-10-09</stp>
        <tr r="F217" s="1"/>
      </tp>
      <tp>
        <v>-28.606469140000002</v>
        <stp/>
        <stp>EM_S_VAL_PE_TTM</stp>
        <stp>2</stp>
        <stp>601212.SH</stp>
        <stp>2020-10-09</stp>
        <tr r="F235" s="1"/>
      </tp>
      <tp>
        <v>15.291884599999999</v>
        <stp/>
        <stp>EM_S_VAL_PE_TTM</stp>
        <stp>2</stp>
        <stp>601992.SH</stp>
        <stp>2020-10-09</stp>
        <tr r="F289" s="1"/>
      </tp>
      <tp>
        <v>88.105167269999995</v>
        <stp/>
        <stp>EM_S_VAL_PE_TTM</stp>
        <stp>2</stp>
        <stp>300122.SZ</stp>
        <stp>2020-10-09</stp>
        <tr r="F105" s="1"/>
      </tp>
      <tp>
        <v>682.84945150999999</v>
        <stp/>
        <stp>EM_S_VAL_PE_TTM</stp>
        <stp>2</stp>
        <stp>300142.SZ</stp>
        <stp>2020-10-09</stp>
        <tr r="F108" s="1"/>
      </tp>
      <tp>
        <v>8.2362849400000009</v>
        <stp/>
        <stp>EM_S_VAL_PE_TTM</stp>
        <stp>2</stp>
        <stp>000002.SZ</stp>
        <stp>2020-10-09</stp>
        <tr r="F7" s="1"/>
      </tp>
      <tp>
        <v>9.4580082399999998</v>
        <stp/>
        <stp>EM_S_VAL_PE_TTM</stp>
        <stp>2</stp>
        <stp>600352.SH</stp>
        <stp>2020-10-09</stp>
        <tr r="F164" s="1"/>
      </tp>
      <tp>
        <v>26.358627559999999</v>
        <stp/>
        <stp>EM_S_VAL_PE_TTM</stp>
        <stp>2</stp>
        <stp>600362.SH</stp>
        <stp>2020-10-09</stp>
        <tr r="F165" s="1"/>
      </tp>
      <tp>
        <v>50.549839499999997</v>
        <stp/>
        <stp>EM_S_VAL_PE_TTM</stp>
        <stp>2</stp>
        <stp>600372.SH</stp>
        <stp>2020-10-09</stp>
        <tr r="F167" s="1"/>
      </tp>
      <tp>
        <v>20.60630093</v>
        <stp/>
        <stp>EM_S_VAL_PE_TTM</stp>
        <stp>2</stp>
        <stp>600332.SH</stp>
        <stp>2020-10-09</stp>
        <tr r="F161" s="1"/>
      </tp>
      <tp>
        <v>16.957491879999999</v>
        <stp/>
        <stp>EM_S_VAL_PE_TTM</stp>
        <stp>2</stp>
        <stp>600522.SH</stp>
        <stp>2020-10-09</stp>
        <tr r="F180" s="1"/>
      </tp>
      <tp>
        <v>46.058515409999998</v>
        <stp/>
        <stp>EM_S_VAL_PE_TTM</stp>
        <stp>2</stp>
        <stp>600482.SH</stp>
        <stp>2020-10-09</stp>
        <tr r="F17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INDEX"/>
      <definedName name="EM_S_VAL_ESTPE_NEW"/>
      <definedName name="EM_S_VAL_PE_TT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9"/>
  <sheetViews>
    <sheetView tabSelected="1" topLeftCell="A277" workbookViewId="0">
      <selection activeCell="M309" sqref="M309"/>
    </sheetView>
  </sheetViews>
  <sheetFormatPr defaultRowHeight="14.25" x14ac:dyDescent="0.2"/>
  <cols>
    <col min="1" max="1" width="10" bestFit="1" customWidth="1"/>
    <col min="2" max="2" width="11.125" bestFit="1" customWidth="1"/>
    <col min="5" max="5" width="12.125" bestFit="1" customWidth="1"/>
    <col min="11" max="11" width="11.75" customWidth="1"/>
    <col min="12" max="12" width="11.625" customWidth="1"/>
    <col min="13" max="13" width="11.25" customWidth="1"/>
  </cols>
  <sheetData>
    <row r="2" spans="1:13" x14ac:dyDescent="0.2">
      <c r="A2" t="str">
        <f>[1]!EM_INDEX("000300.SH","2020-10-10","LAYOUT=1&amp;CLEARNUMBER=0")</f>
        <v>指数成份</v>
      </c>
    </row>
    <row r="3" spans="1:13" x14ac:dyDescent="0.2">
      <c r="A3" s="2" t="s">
        <v>9</v>
      </c>
      <c r="B3" s="2" t="s">
        <v>10</v>
      </c>
      <c r="C3" s="2"/>
      <c r="D3" s="2"/>
      <c r="E3" s="2"/>
    </row>
    <row r="4" spans="1:13" x14ac:dyDescent="0.2">
      <c r="A4" s="2" t="s">
        <v>11</v>
      </c>
      <c r="B4" s="3">
        <v>44114</v>
      </c>
      <c r="C4" s="2"/>
      <c r="D4" s="2"/>
      <c r="E4" s="2"/>
    </row>
    <row r="5" spans="1:13" x14ac:dyDescent="0.2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  <c r="F5" s="2" t="s">
        <v>8</v>
      </c>
      <c r="G5" s="2" t="s">
        <v>0</v>
      </c>
      <c r="H5" s="2" t="s">
        <v>1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6</v>
      </c>
    </row>
    <row r="6" spans="1:13" x14ac:dyDescent="0.2">
      <c r="A6" s="3">
        <v>44113</v>
      </c>
      <c r="B6" s="2" t="s">
        <v>17</v>
      </c>
      <c r="C6" s="2" t="s">
        <v>18</v>
      </c>
      <c r="D6" s="4">
        <v>8.9999999999999993E-3</v>
      </c>
      <c r="E6" s="2">
        <v>5.9999999999999995E-4</v>
      </c>
      <c r="F6">
        <f>[1]!EM_S_VAL_PE_TTM(B6,"2020-10-09")</f>
        <v>11.12889453</v>
      </c>
      <c r="G6">
        <f>[1]!EM_S_VAL_ESTPE_NEW(B6,"2020")</f>
        <v>10.9560418070468</v>
      </c>
      <c r="H6">
        <f>[1]!EM_S_VAL_ESTPE_NEW(B6,"2021")</f>
        <v>9.7517325867018094</v>
      </c>
      <c r="I6">
        <f>[1]!EM_S_VAL_ESTPE_NEW(B6,"2022")</f>
        <v>8.5261061124458593</v>
      </c>
      <c r="J6">
        <f>$D6/F6</f>
        <v>8.0870566036355448E-4</v>
      </c>
      <c r="K6">
        <f>IF(G6, $D6/G6, 0)</f>
        <v>8.2146455430749665E-4</v>
      </c>
      <c r="L6">
        <f t="shared" ref="L6:M21" si="0">IF(H6, $D6/H6, 0)</f>
        <v>9.2291292034331123E-4</v>
      </c>
      <c r="M6">
        <f t="shared" si="0"/>
        <v>1.0555815141524429E-3</v>
      </c>
    </row>
    <row r="7" spans="1:13" x14ac:dyDescent="0.2">
      <c r="A7" s="3">
        <v>44113</v>
      </c>
      <c r="B7" s="2" t="s">
        <v>19</v>
      </c>
      <c r="C7" s="2" t="s">
        <v>20</v>
      </c>
      <c r="D7" s="4">
        <v>1.17E-2</v>
      </c>
      <c r="E7" s="2">
        <v>4.0000000000000002E-4</v>
      </c>
      <c r="F7">
        <f>[1]!EM_S_VAL_PE_TTM(B7,"2020-10-09")</f>
        <v>8.2362849400000009</v>
      </c>
      <c r="G7">
        <f>[1]!EM_S_VAL_ESTPE_NEW(B7,"2020")</f>
        <v>7.2715689643638299</v>
      </c>
      <c r="H7">
        <f>[1]!EM_S_VAL_ESTPE_NEW(B7,"2021")</f>
        <v>6.3154020361548699</v>
      </c>
      <c r="I7">
        <f>[1]!EM_S_VAL_ESTPE_NEW(B7,"2022")</f>
        <v>5.5471925276546203</v>
      </c>
      <c r="J7">
        <f t="shared" ref="J7:J70" si="1">D7/F7</f>
        <v>1.4205433742558206E-3</v>
      </c>
      <c r="K7">
        <f t="shared" ref="K7:M70" si="2">IF(G7, $D7/G7, 0)</f>
        <v>1.6090062622439285E-3</v>
      </c>
      <c r="L7">
        <f t="shared" si="0"/>
        <v>1.8526136472419325E-3</v>
      </c>
      <c r="M7">
        <f t="shared" si="0"/>
        <v>2.1091750361415373E-3</v>
      </c>
    </row>
    <row r="8" spans="1:13" x14ac:dyDescent="0.2">
      <c r="A8" s="3">
        <v>44113</v>
      </c>
      <c r="B8" s="2" t="s">
        <v>21</v>
      </c>
      <c r="C8" s="2" t="s">
        <v>22</v>
      </c>
      <c r="D8" s="4">
        <v>5.4999999999999997E-3</v>
      </c>
      <c r="E8" s="2">
        <v>4.5999999999999999E-3</v>
      </c>
      <c r="F8">
        <f>[1]!EM_S_VAL_PE_TTM(B8,"2020-10-09")</f>
        <v>27.82498421</v>
      </c>
      <c r="G8">
        <f>[1]!EM_S_VAL_ESTPE_NEW(B8,"2020")</f>
        <v>24.9627795528985</v>
      </c>
      <c r="H8">
        <f>[1]!EM_S_VAL_ESTPE_NEW(B8,"2021")</f>
        <v>19.560967717975199</v>
      </c>
      <c r="I8">
        <f>[1]!EM_S_VAL_ESTPE_NEW(B8,"2022")</f>
        <v>15.6400206423362</v>
      </c>
      <c r="J8">
        <f t="shared" si="1"/>
        <v>1.9766408341836036E-4</v>
      </c>
      <c r="K8">
        <f t="shared" si="2"/>
        <v>2.2032802830890597E-4</v>
      </c>
      <c r="L8">
        <f t="shared" si="0"/>
        <v>2.8117218326299234E-4</v>
      </c>
      <c r="M8">
        <f t="shared" si="0"/>
        <v>3.5166193995370885E-4</v>
      </c>
    </row>
    <row r="9" spans="1:13" x14ac:dyDescent="0.2">
      <c r="A9" s="3">
        <v>44113</v>
      </c>
      <c r="B9" s="2" t="s">
        <v>23</v>
      </c>
      <c r="C9" s="2" t="s">
        <v>24</v>
      </c>
      <c r="D9" s="4">
        <v>1.6999999999999999E-3</v>
      </c>
      <c r="E9" s="2">
        <v>4.4000000000000003E-3</v>
      </c>
      <c r="F9">
        <f>[1]!EM_S_VAL_PE_TTM(B9,"2020-10-09")</f>
        <v>76.823641030000005</v>
      </c>
      <c r="G9">
        <f>[1]!EM_S_VAL_ESTPE_NEW(B9,"2020")</f>
        <v>38.239530677871102</v>
      </c>
      <c r="H9">
        <f>[1]!EM_S_VAL_ESTPE_NEW(B9,"2021")</f>
        <v>31.9905952851108</v>
      </c>
      <c r="I9">
        <f>[1]!EM_S_VAL_ESTPE_NEW(B9,"2022")</f>
        <v>27.352706473303101</v>
      </c>
      <c r="J9">
        <f t="shared" si="1"/>
        <v>2.2128604908691346E-5</v>
      </c>
      <c r="K9">
        <f t="shared" si="2"/>
        <v>4.4456612564645719E-5</v>
      </c>
      <c r="L9">
        <f t="shared" si="0"/>
        <v>5.3140617886258003E-5</v>
      </c>
      <c r="M9">
        <f t="shared" si="0"/>
        <v>6.2151070924525904E-5</v>
      </c>
    </row>
    <row r="10" spans="1:13" x14ac:dyDescent="0.2">
      <c r="A10" s="3">
        <v>44113</v>
      </c>
      <c r="B10" s="2" t="s">
        <v>25</v>
      </c>
      <c r="C10" s="2" t="s">
        <v>26</v>
      </c>
      <c r="D10" s="4">
        <v>1.6999999999999999E-3</v>
      </c>
      <c r="E10" s="2">
        <v>2.3E-3</v>
      </c>
      <c r="F10">
        <f>[1]!EM_S_VAL_PE_TTM(B10,"2020-10-09")</f>
        <v>4.8290433500000001</v>
      </c>
      <c r="G10">
        <f>[1]!EM_S_VAL_ESTPE_NEW(B10,"2020")</f>
        <v>4.0115981849959104</v>
      </c>
      <c r="H10">
        <f>[1]!EM_S_VAL_ESTPE_NEW(B10,"2021")</f>
        <v>3.43731503452485</v>
      </c>
      <c r="I10">
        <f>[1]!EM_S_VAL_ESTPE_NEW(B10,"2022")</f>
        <v>2.98485618761323</v>
      </c>
      <c r="J10">
        <f t="shared" si="1"/>
        <v>3.5203659954719603E-4</v>
      </c>
      <c r="K10">
        <f t="shared" si="2"/>
        <v>4.237712556452692E-4</v>
      </c>
      <c r="L10">
        <f t="shared" si="0"/>
        <v>4.9457206654757375E-4</v>
      </c>
      <c r="M10">
        <f t="shared" si="0"/>
        <v>5.6954167743651488E-4</v>
      </c>
    </row>
    <row r="11" spans="1:13" x14ac:dyDescent="0.2">
      <c r="A11" s="3">
        <v>44113</v>
      </c>
      <c r="B11" s="2" t="s">
        <v>27</v>
      </c>
      <c r="C11" s="2" t="s">
        <v>28</v>
      </c>
      <c r="D11" s="4">
        <v>5.1000000000000004E-3</v>
      </c>
      <c r="E11" s="2">
        <v>2.81E-2</v>
      </c>
      <c r="F11">
        <f>[1]!EM_S_VAL_PE_TTM(B11,"2020-10-09")</f>
        <v>50.614960740000001</v>
      </c>
      <c r="G11">
        <f>[1]!EM_S_VAL_ESTPE_NEW(B11,"2020")</f>
        <v>26.318829704924301</v>
      </c>
      <c r="H11">
        <f>[1]!EM_S_VAL_ESTPE_NEW(B11,"2021")</f>
        <v>17.482666521354599</v>
      </c>
      <c r="I11">
        <f>[1]!EM_S_VAL_ESTPE_NEW(B11,"2022")</f>
        <v>13.2873518002355</v>
      </c>
      <c r="J11">
        <f t="shared" si="1"/>
        <v>1.0076072223384283E-4</v>
      </c>
      <c r="K11">
        <f t="shared" si="2"/>
        <v>1.9377761310738605E-4</v>
      </c>
      <c r="L11">
        <f t="shared" si="0"/>
        <v>2.9171751310193386E-4</v>
      </c>
      <c r="M11">
        <f t="shared" si="0"/>
        <v>3.8382366002453626E-4</v>
      </c>
    </row>
    <row r="12" spans="1:13" x14ac:dyDescent="0.2">
      <c r="A12" s="3">
        <v>44113</v>
      </c>
      <c r="B12" s="2" t="s">
        <v>29</v>
      </c>
      <c r="C12" s="2" t="s">
        <v>30</v>
      </c>
      <c r="D12" s="4">
        <v>2.5999999999999999E-3</v>
      </c>
      <c r="E12" s="2">
        <v>6.7000000000000002E-3</v>
      </c>
      <c r="F12">
        <f>[1]!EM_S_VAL_PE_TTM(B12,"2020-10-09")</f>
        <v>11.331853580000001</v>
      </c>
      <c r="G12">
        <f>[1]!EM_S_VAL_ESTPE_NEW(B12,"2020")</f>
        <v>10.246541631251199</v>
      </c>
      <c r="H12">
        <f>[1]!EM_S_VAL_ESTPE_NEW(B12,"2021")</f>
        <v>8.7155223693206398</v>
      </c>
      <c r="I12">
        <f>[1]!EM_S_VAL_ESTPE_NEW(B12,"2022")</f>
        <v>7.7818631671433902</v>
      </c>
      <c r="J12">
        <f t="shared" si="1"/>
        <v>2.2944172210174284E-4</v>
      </c>
      <c r="K12">
        <f t="shared" si="2"/>
        <v>2.5374415032582219E-4</v>
      </c>
      <c r="L12">
        <f t="shared" si="0"/>
        <v>2.98318321016789E-4</v>
      </c>
      <c r="M12">
        <f t="shared" si="0"/>
        <v>3.3411021810017544E-4</v>
      </c>
    </row>
    <row r="13" spans="1:13" x14ac:dyDescent="0.2">
      <c r="A13" s="3">
        <v>44113</v>
      </c>
      <c r="B13" s="2" t="s">
        <v>31</v>
      </c>
      <c r="C13" s="2" t="s">
        <v>32</v>
      </c>
      <c r="D13" s="4">
        <v>2.8999999999999998E-3</v>
      </c>
      <c r="E13" s="2">
        <v>5.4999999999999997E-3</v>
      </c>
      <c r="F13">
        <f>[1]!EM_S_VAL_PE_TTM(B13,"2020-10-09")</f>
        <v>20.623099360000001</v>
      </c>
      <c r="G13">
        <f>[1]!EM_S_VAL_ESTPE_NEW(B13,"2020")</f>
        <v>21.185335985445398</v>
      </c>
      <c r="H13">
        <f>[1]!EM_S_VAL_ESTPE_NEW(B13,"2021")</f>
        <v>18.579906743875998</v>
      </c>
      <c r="I13">
        <f>[1]!EM_S_VAL_ESTPE_NEW(B13,"2022")</f>
        <v>16.438730693665601</v>
      </c>
      <c r="J13">
        <f t="shared" si="1"/>
        <v>1.406190189639856E-4</v>
      </c>
      <c r="K13">
        <f t="shared" si="2"/>
        <v>1.3688713749889723E-4</v>
      </c>
      <c r="L13">
        <f t="shared" si="0"/>
        <v>1.5608259180072847E-4</v>
      </c>
      <c r="M13">
        <f t="shared" si="0"/>
        <v>1.764126473047866E-4</v>
      </c>
    </row>
    <row r="14" spans="1:13" x14ac:dyDescent="0.2">
      <c r="A14" s="3">
        <v>44113</v>
      </c>
      <c r="B14" s="2" t="s">
        <v>33</v>
      </c>
      <c r="C14" s="2" t="s">
        <v>34</v>
      </c>
      <c r="D14" s="4">
        <v>2.18E-2</v>
      </c>
      <c r="E14" s="2">
        <v>2.3699999999999999E-2</v>
      </c>
      <c r="F14">
        <f>[1]!EM_S_VAL_PE_TTM(B14,"2020-10-09")</f>
        <v>22.455974609999998</v>
      </c>
      <c r="G14">
        <f>[1]!EM_S_VAL_ESTPE_NEW(B14,"2020")</f>
        <v>20.643532095474601</v>
      </c>
      <c r="H14">
        <f>[1]!EM_S_VAL_ESTPE_NEW(B14,"2021")</f>
        <v>18.105289093857898</v>
      </c>
      <c r="I14">
        <f>[1]!EM_S_VAL_ESTPE_NEW(B14,"2022")</f>
        <v>16.1014476895744</v>
      </c>
      <c r="J14">
        <f t="shared" si="1"/>
        <v>9.7078841504799878E-4</v>
      </c>
      <c r="K14">
        <f t="shared" si="2"/>
        <v>1.0560208349606468E-3</v>
      </c>
      <c r="L14">
        <f t="shared" si="0"/>
        <v>1.2040680426028386E-3</v>
      </c>
      <c r="M14">
        <f t="shared" si="0"/>
        <v>1.3539155248826092E-3</v>
      </c>
    </row>
    <row r="15" spans="1:13" x14ac:dyDescent="0.2">
      <c r="A15" s="3">
        <v>44113</v>
      </c>
      <c r="B15" s="2" t="s">
        <v>35</v>
      </c>
      <c r="C15" s="2" t="s">
        <v>36</v>
      </c>
      <c r="D15" s="4">
        <v>4.4000000000000003E-3</v>
      </c>
      <c r="E15" s="2">
        <v>2.0199999999999999E-2</v>
      </c>
      <c r="F15">
        <f>[1]!EM_S_VAL_PE_TTM(B15,"2020-10-09")</f>
        <v>14.74232872</v>
      </c>
      <c r="G15">
        <f>[1]!EM_S_VAL_ESTPE_NEW(B15,"2020")</f>
        <v>12.608155356965099</v>
      </c>
      <c r="H15">
        <f>[1]!EM_S_VAL_ESTPE_NEW(B15,"2021")</f>
        <v>11.314172945749</v>
      </c>
      <c r="I15">
        <f>[1]!EM_S_VAL_ESTPE_NEW(B15,"2022")</f>
        <v>10.469495540711099</v>
      </c>
      <c r="J15">
        <f t="shared" si="1"/>
        <v>2.9846031000725106E-4</v>
      </c>
      <c r="K15">
        <f t="shared" si="2"/>
        <v>3.4898047140332201E-4</v>
      </c>
      <c r="L15">
        <f t="shared" si="0"/>
        <v>3.8889276495045829E-4</v>
      </c>
      <c r="M15">
        <f t="shared" si="0"/>
        <v>4.2026857768747355E-4</v>
      </c>
    </row>
    <row r="16" spans="1:13" x14ac:dyDescent="0.2">
      <c r="A16" s="3">
        <v>44113</v>
      </c>
      <c r="B16" s="2" t="s">
        <v>37</v>
      </c>
      <c r="C16" s="2" t="s">
        <v>38</v>
      </c>
      <c r="D16" s="4">
        <v>1.6000000000000001E-3</v>
      </c>
      <c r="E16" s="2">
        <v>7.4999999999999997E-3</v>
      </c>
      <c r="F16">
        <f>[1]!EM_S_VAL_PE_TTM(B16,"2020-10-09")</f>
        <v>13.39029229</v>
      </c>
      <c r="G16">
        <f>[1]!EM_S_VAL_ESTPE_NEW(B16,"2020")</f>
        <v>9.8783950951526407</v>
      </c>
      <c r="H16">
        <f>[1]!EM_S_VAL_ESTPE_NEW(B16,"2021")</f>
        <v>8.2553564339174308</v>
      </c>
      <c r="I16">
        <f>[1]!EM_S_VAL_ESTPE_NEW(B16,"2022")</f>
        <v>7.3599879652971198</v>
      </c>
      <c r="J16">
        <f t="shared" si="1"/>
        <v>1.1948954999248938E-4</v>
      </c>
      <c r="K16">
        <f t="shared" si="2"/>
        <v>1.6196963014620917E-4</v>
      </c>
      <c r="L16">
        <f t="shared" si="0"/>
        <v>1.9381355763469426E-4</v>
      </c>
      <c r="M16">
        <f t="shared" si="0"/>
        <v>2.1739165981576558E-4</v>
      </c>
    </row>
    <row r="17" spans="1:13" x14ac:dyDescent="0.2">
      <c r="A17" s="3">
        <v>44113</v>
      </c>
      <c r="B17" s="2" t="s">
        <v>39</v>
      </c>
      <c r="C17" s="2" t="s">
        <v>40</v>
      </c>
      <c r="D17" s="4">
        <v>3.2000000000000002E-3</v>
      </c>
      <c r="E17" s="2">
        <v>6.8999999999999999E-3</v>
      </c>
      <c r="F17">
        <f>[1]!EM_S_VAL_PE_TTM(B17,"2020-10-09")</f>
        <v>30.30869277</v>
      </c>
      <c r="G17">
        <f>[1]!EM_S_VAL_ESTPE_NEW(B17,"2020")</f>
        <v>29.956040092703802</v>
      </c>
      <c r="H17">
        <f>[1]!EM_S_VAL_ESTPE_NEW(B17,"2021")</f>
        <v>26.672621615924601</v>
      </c>
      <c r="I17">
        <f>[1]!EM_S_VAL_ESTPE_NEW(B17,"2022")</f>
        <v>24.031919883168101</v>
      </c>
      <c r="J17">
        <f t="shared" si="1"/>
        <v>1.0558027112167003E-4</v>
      </c>
      <c r="K17">
        <f t="shared" si="2"/>
        <v>1.0682319792926848E-4</v>
      </c>
      <c r="L17">
        <f t="shared" si="0"/>
        <v>1.1997320871111802E-4</v>
      </c>
      <c r="M17">
        <f t="shared" si="0"/>
        <v>1.3315623618740809E-4</v>
      </c>
    </row>
    <row r="18" spans="1:13" x14ac:dyDescent="0.2">
      <c r="A18" s="3">
        <v>44113</v>
      </c>
      <c r="B18" s="2" t="s">
        <v>41</v>
      </c>
      <c r="C18" s="2" t="s">
        <v>42</v>
      </c>
      <c r="D18" s="4">
        <v>6.4000000000000003E-3</v>
      </c>
      <c r="E18" s="2">
        <v>9.1999999999999998E-3</v>
      </c>
      <c r="F18">
        <f>[1]!EM_S_VAL_PE_TTM(B18,"2020-10-09")</f>
        <v>41.713698989999997</v>
      </c>
      <c r="G18">
        <f>[1]!EM_S_VAL_ESTPE_NEW(B18,"2020")</f>
        <v>39.732582844937298</v>
      </c>
      <c r="H18">
        <f>[1]!EM_S_VAL_ESTPE_NEW(B18,"2021")</f>
        <v>32.502718611383401</v>
      </c>
      <c r="I18">
        <f>[1]!EM_S_VAL_ESTPE_NEW(B18,"2022")</f>
        <v>27.307215197324101</v>
      </c>
      <c r="J18">
        <f t="shared" si="1"/>
        <v>1.5342681552969609E-4</v>
      </c>
      <c r="K18">
        <f t="shared" si="2"/>
        <v>1.6107686794430189E-4</v>
      </c>
      <c r="L18">
        <f t="shared" si="0"/>
        <v>1.9690660576800285E-4</v>
      </c>
      <c r="M18">
        <f t="shared" si="0"/>
        <v>2.3437029201817515E-4</v>
      </c>
    </row>
    <row r="19" spans="1:13" x14ac:dyDescent="0.2">
      <c r="A19" s="3">
        <v>44113</v>
      </c>
      <c r="B19" s="2" t="s">
        <v>43</v>
      </c>
      <c r="C19" s="2" t="s">
        <v>44</v>
      </c>
      <c r="D19" s="4">
        <v>1.5E-3</v>
      </c>
      <c r="E19" s="2">
        <v>2.8999999999999998E-3</v>
      </c>
      <c r="F19">
        <f>[1]!EM_S_VAL_PE_TTM(B19,"2020-10-09")</f>
        <v>59.34433044</v>
      </c>
      <c r="G19">
        <f>[1]!EM_S_VAL_ESTPE_NEW(B19,"2020")</f>
        <v>49.192660805120703</v>
      </c>
      <c r="H19">
        <f>[1]!EM_S_VAL_ESTPE_NEW(B19,"2021")</f>
        <v>39.553430728311398</v>
      </c>
      <c r="I19">
        <f>[1]!EM_S_VAL_ESTPE_NEW(B19,"2022")</f>
        <v>32.908720945185799</v>
      </c>
      <c r="J19">
        <f t="shared" si="1"/>
        <v>2.5276214069287931E-5</v>
      </c>
      <c r="K19">
        <f t="shared" si="2"/>
        <v>3.0492353441549511E-5</v>
      </c>
      <c r="L19">
        <f t="shared" si="0"/>
        <v>3.7923385465684419E-5</v>
      </c>
      <c r="M19">
        <f t="shared" si="0"/>
        <v>4.5580622914468949E-5</v>
      </c>
    </row>
    <row r="20" spans="1:13" x14ac:dyDescent="0.2">
      <c r="A20" s="3">
        <v>44113</v>
      </c>
      <c r="B20" s="2" t="s">
        <v>45</v>
      </c>
      <c r="C20" s="2" t="s">
        <v>46</v>
      </c>
      <c r="D20" s="4">
        <v>1.6000000000000001E-3</v>
      </c>
      <c r="E20" s="2">
        <v>9.7999999999999997E-3</v>
      </c>
      <c r="F20">
        <f>[1]!EM_S_VAL_PE_TTM(B20,"2020-10-09")</f>
        <v>31.172012079999998</v>
      </c>
      <c r="G20">
        <f>[1]!EM_S_VAL_ESTPE_NEW(B20,"2020")</f>
        <v>15.5458768333544</v>
      </c>
      <c r="H20">
        <f>[1]!EM_S_VAL_ESTPE_NEW(B20,"2021")</f>
        <v>13.9597402575125</v>
      </c>
      <c r="I20">
        <f>[1]!EM_S_VAL_ESTPE_NEW(B20,"2022")</f>
        <v>11.5904306768988</v>
      </c>
      <c r="J20">
        <f t="shared" si="1"/>
        <v>5.1328095083941087E-5</v>
      </c>
      <c r="K20">
        <f t="shared" si="2"/>
        <v>1.0292118078326246E-4</v>
      </c>
      <c r="L20">
        <f t="shared" si="0"/>
        <v>1.1461531307066781E-4</v>
      </c>
      <c r="M20">
        <f t="shared" si="0"/>
        <v>1.3804491348099802E-4</v>
      </c>
    </row>
    <row r="21" spans="1:13" x14ac:dyDescent="0.2">
      <c r="A21" s="3">
        <v>44113</v>
      </c>
      <c r="B21" s="2" t="s">
        <v>47</v>
      </c>
      <c r="C21" s="2" t="s">
        <v>48</v>
      </c>
      <c r="D21" s="4">
        <v>5.9999999999999995E-4</v>
      </c>
      <c r="E21" s="2">
        <v>1.2999999999999999E-3</v>
      </c>
      <c r="F21">
        <f>[1]!EM_S_VAL_PE_TTM(B21,"2020-10-09")</f>
        <v>17.194268170000001</v>
      </c>
      <c r="G21">
        <f>[1]!EM_S_VAL_ESTPE_NEW(B21,"2020")</f>
        <v>25.483245166842099</v>
      </c>
      <c r="H21">
        <f>[1]!EM_S_VAL_ESTPE_NEW(B21,"2021")</f>
        <v>17.314688686183398</v>
      </c>
      <c r="I21">
        <f>[1]!EM_S_VAL_ESTPE_NEW(B21,"2022")</f>
        <v>13.9132660393678</v>
      </c>
      <c r="J21">
        <f t="shared" si="1"/>
        <v>3.4895349663491951E-5</v>
      </c>
      <c r="K21">
        <f t="shared" si="2"/>
        <v>2.3544881983111741E-5</v>
      </c>
      <c r="L21">
        <f t="shared" si="0"/>
        <v>3.4652658842129914E-5</v>
      </c>
      <c r="M21">
        <f t="shared" si="0"/>
        <v>4.3124310158541546E-5</v>
      </c>
    </row>
    <row r="22" spans="1:13" x14ac:dyDescent="0.2">
      <c r="A22" s="3">
        <v>44113</v>
      </c>
      <c r="B22" s="2" t="s">
        <v>49</v>
      </c>
      <c r="C22" s="2" t="s">
        <v>50</v>
      </c>
      <c r="D22" s="4">
        <v>1.5699999999999999E-2</v>
      </c>
      <c r="E22" s="2">
        <v>4.2700000000000002E-2</v>
      </c>
      <c r="F22">
        <f>[1]!EM_S_VAL_PE_TTM(B22,"2020-10-09")</f>
        <v>19.028780919999999</v>
      </c>
      <c r="G22">
        <f>[1]!EM_S_VAL_ESTPE_NEW(B22,"2020")</f>
        <v>15.6679917935224</v>
      </c>
      <c r="H22">
        <f>[1]!EM_S_VAL_ESTPE_NEW(B22,"2021")</f>
        <v>12.9856248190613</v>
      </c>
      <c r="I22">
        <f>[1]!EM_S_VAL_ESTPE_NEW(B22,"2022")</f>
        <v>11.667924838317401</v>
      </c>
      <c r="J22">
        <f t="shared" si="1"/>
        <v>8.2506599166837214E-4</v>
      </c>
      <c r="K22">
        <f t="shared" si="2"/>
        <v>1.0020429042151293E-3</v>
      </c>
      <c r="L22">
        <f t="shared" si="2"/>
        <v>1.2090292318436867E-3</v>
      </c>
      <c r="M22">
        <f t="shared" si="2"/>
        <v>1.3455691751151229E-3</v>
      </c>
    </row>
    <row r="23" spans="1:13" x14ac:dyDescent="0.2">
      <c r="A23" s="3">
        <v>44113</v>
      </c>
      <c r="B23" s="2" t="s">
        <v>51</v>
      </c>
      <c r="C23" s="2" t="s">
        <v>52</v>
      </c>
      <c r="D23" s="4">
        <v>1.1999999999999999E-3</v>
      </c>
      <c r="E23" s="2">
        <v>-6.9999999999999999E-4</v>
      </c>
      <c r="F23">
        <f>[1]!EM_S_VAL_PE_TTM(B23,"2020-10-09")</f>
        <v>7.1713663199999997</v>
      </c>
      <c r="G23">
        <f>[1]!EM_S_VAL_ESTPE_NEW(B23,"2020")</f>
        <v>6.7609369435094901</v>
      </c>
      <c r="H23">
        <f>[1]!EM_S_VAL_ESTPE_NEW(B23,"2021")</f>
        <v>5.4904485208261002</v>
      </c>
      <c r="I23">
        <f>[1]!EM_S_VAL_ESTPE_NEW(B23,"2022")</f>
        <v>4.5830079641565504</v>
      </c>
      <c r="J23">
        <f t="shared" si="1"/>
        <v>1.6733212981372286E-4</v>
      </c>
      <c r="K23">
        <f t="shared" si="2"/>
        <v>1.7749019256155048E-4</v>
      </c>
      <c r="L23">
        <f t="shared" si="2"/>
        <v>2.1856137899266677E-4</v>
      </c>
      <c r="M23">
        <f t="shared" si="2"/>
        <v>2.6183676951581429E-4</v>
      </c>
    </row>
    <row r="24" spans="1:13" x14ac:dyDescent="0.2">
      <c r="A24" s="3">
        <v>44113</v>
      </c>
      <c r="B24" s="2" t="s">
        <v>53</v>
      </c>
      <c r="C24" s="2" t="s">
        <v>54</v>
      </c>
      <c r="D24" s="4">
        <v>6.4000000000000003E-3</v>
      </c>
      <c r="E24" s="2">
        <v>4.1000000000000003E-3</v>
      </c>
      <c r="F24">
        <f>[1]!EM_S_VAL_PE_TTM(B24,"2020-10-09")</f>
        <v>63.842479310000002</v>
      </c>
      <c r="G24">
        <f>[1]!EM_S_VAL_ESTPE_NEW(B24,"2020")</f>
        <v>52.8588681774729</v>
      </c>
      <c r="H24">
        <f>[1]!EM_S_VAL_ESTPE_NEW(B24,"2021")</f>
        <v>40.406470587667002</v>
      </c>
      <c r="I24">
        <f>[1]!EM_S_VAL_ESTPE_NEW(B24,"2022")</f>
        <v>31.842815130644102</v>
      </c>
      <c r="J24">
        <f t="shared" si="1"/>
        <v>1.0024673335325078E-4</v>
      </c>
      <c r="K24">
        <f t="shared" si="2"/>
        <v>1.210771289788516E-4</v>
      </c>
      <c r="L24">
        <f t="shared" si="2"/>
        <v>1.5839047328111428E-4</v>
      </c>
      <c r="M24">
        <f t="shared" si="2"/>
        <v>2.009872548561489E-4</v>
      </c>
    </row>
    <row r="25" spans="1:13" x14ac:dyDescent="0.2">
      <c r="A25" s="3">
        <v>44113</v>
      </c>
      <c r="B25" s="2" t="s">
        <v>55</v>
      </c>
      <c r="C25" s="2" t="s">
        <v>56</v>
      </c>
      <c r="D25" s="4">
        <v>6.9999999999999999E-4</v>
      </c>
      <c r="E25" s="2">
        <v>-1.8E-3</v>
      </c>
      <c r="F25">
        <f>[1]!EM_S_VAL_PE_TTM(B25,"2020-10-09")</f>
        <v>6.8722256899999996</v>
      </c>
      <c r="G25">
        <f>[1]!EM_S_VAL_ESTPE_NEW(B25,"2020")</f>
        <v>5.5286879097312802</v>
      </c>
      <c r="H25">
        <f>[1]!EM_S_VAL_ESTPE_NEW(B25,"2021")</f>
        <v>4.32756948342813</v>
      </c>
      <c r="I25">
        <f>[1]!EM_S_VAL_ESTPE_NEW(B25,"2022")</f>
        <v>3.63581111740148</v>
      </c>
      <c r="J25">
        <f t="shared" si="1"/>
        <v>1.0185928570689884E-4</v>
      </c>
      <c r="K25">
        <f t="shared" si="2"/>
        <v>1.2661231949227954E-4</v>
      </c>
      <c r="L25">
        <f t="shared" si="2"/>
        <v>1.6175361312638882E-4</v>
      </c>
      <c r="M25">
        <f t="shared" si="2"/>
        <v>1.925292534174028E-4</v>
      </c>
    </row>
    <row r="26" spans="1:13" x14ac:dyDescent="0.2">
      <c r="A26" s="3">
        <v>44113</v>
      </c>
      <c r="B26" s="2" t="s">
        <v>57</v>
      </c>
      <c r="C26" s="2" t="s">
        <v>58</v>
      </c>
      <c r="D26" s="4">
        <v>1.1999999999999999E-3</v>
      </c>
      <c r="E26" s="2">
        <v>5.8999999999999999E-3</v>
      </c>
      <c r="F26">
        <f>[1]!EM_S_VAL_PE_TTM(B26,"2020-10-09")</f>
        <v>10.486392070000001</v>
      </c>
      <c r="G26">
        <f>[1]!EM_S_VAL_ESTPE_NEW(B26,"2020")</f>
        <v>9.4053751225692892</v>
      </c>
      <c r="H26">
        <f>[1]!EM_S_VAL_ESTPE_NEW(B26,"2021")</f>
        <v>7.7313123136006201</v>
      </c>
      <c r="I26">
        <f>[1]!EM_S_VAL_ESTPE_NEW(B26,"2022")</f>
        <v>6.85379183870009</v>
      </c>
      <c r="J26">
        <f t="shared" si="1"/>
        <v>1.1443402001275733E-4</v>
      </c>
      <c r="K26">
        <f t="shared" si="2"/>
        <v>1.2758661769060766E-4</v>
      </c>
      <c r="L26">
        <f t="shared" si="2"/>
        <v>1.5521297695981147E-4</v>
      </c>
      <c r="M26">
        <f t="shared" si="2"/>
        <v>1.7508556259677641E-4</v>
      </c>
    </row>
    <row r="27" spans="1:13" x14ac:dyDescent="0.2">
      <c r="A27" s="3">
        <v>44113</v>
      </c>
      <c r="B27" s="2" t="s">
        <v>59</v>
      </c>
      <c r="C27" s="2" t="s">
        <v>60</v>
      </c>
      <c r="D27" s="4">
        <v>4.0000000000000002E-4</v>
      </c>
      <c r="E27" s="2">
        <v>1.6000000000000001E-3</v>
      </c>
      <c r="F27">
        <f>[1]!EM_S_VAL_PE_TTM(B27,"2020-10-09")</f>
        <v>16.201228759999999</v>
      </c>
      <c r="G27">
        <f>[1]!EM_S_VAL_ESTPE_NEW(B27,"2020")</f>
        <v>14.639121206903299</v>
      </c>
      <c r="H27">
        <f>[1]!EM_S_VAL_ESTPE_NEW(B27,"2021")</f>
        <v>13.272549138339199</v>
      </c>
      <c r="I27">
        <f>[1]!EM_S_VAL_ESTPE_NEW(B27,"2022")</f>
        <v>12.1273918142467</v>
      </c>
      <c r="J27">
        <f t="shared" si="1"/>
        <v>2.4689485342468557E-5</v>
      </c>
      <c r="K27">
        <f t="shared" si="2"/>
        <v>2.7324044547931876E-5</v>
      </c>
      <c r="L27">
        <f t="shared" si="2"/>
        <v>3.0137390777824026E-5</v>
      </c>
      <c r="M27">
        <f t="shared" si="2"/>
        <v>3.2983184358742206E-5</v>
      </c>
    </row>
    <row r="28" spans="1:13" x14ac:dyDescent="0.2">
      <c r="A28" s="3">
        <v>44113</v>
      </c>
      <c r="B28" s="2" t="s">
        <v>61</v>
      </c>
      <c r="C28" s="2" t="s">
        <v>62</v>
      </c>
      <c r="D28" s="4">
        <v>5.9999999999999995E-4</v>
      </c>
      <c r="E28" s="2">
        <v>5.0000000000000001E-4</v>
      </c>
      <c r="F28">
        <f>[1]!EM_S_VAL_PE_TTM(B28,"2020-10-09")</f>
        <v>10.90433382</v>
      </c>
      <c r="G28">
        <f>[1]!EM_S_VAL_ESTPE_NEW(B28,"2020")</f>
        <v>14.009753886115901</v>
      </c>
      <c r="H28">
        <f>[1]!EM_S_VAL_ESTPE_NEW(B28,"2021")</f>
        <v>12.9702173534703</v>
      </c>
      <c r="I28">
        <f>[1]!EM_S_VAL_ESTPE_NEW(B28,"2022")</f>
        <v>11.1774819494737</v>
      </c>
      <c r="J28">
        <f t="shared" si="1"/>
        <v>5.5023994120532155E-5</v>
      </c>
      <c r="K28">
        <f t="shared" si="2"/>
        <v>4.2827304810444851E-5</v>
      </c>
      <c r="L28">
        <f t="shared" si="2"/>
        <v>4.6259826157767854E-5</v>
      </c>
      <c r="M28">
        <f t="shared" si="2"/>
        <v>5.3679353070058093E-5</v>
      </c>
    </row>
    <row r="29" spans="1:13" x14ac:dyDescent="0.2">
      <c r="A29" s="3">
        <v>44113</v>
      </c>
      <c r="B29" s="2" t="s">
        <v>63</v>
      </c>
      <c r="C29" s="2" t="s">
        <v>64</v>
      </c>
      <c r="D29" s="4">
        <v>5.0000000000000001E-4</v>
      </c>
      <c r="E29" s="2">
        <v>1.1999999999999999E-3</v>
      </c>
      <c r="F29">
        <f>[1]!EM_S_VAL_PE_TTM(B29,"2020-10-09")</f>
        <v>63.82241732</v>
      </c>
      <c r="G29">
        <f>[1]!EM_S_VAL_ESTPE_NEW(B29,"2020")</f>
        <v>33.4860192332686</v>
      </c>
      <c r="H29">
        <f>[1]!EM_S_VAL_ESTPE_NEW(B29,"2021")</f>
        <v>19.9422996022715</v>
      </c>
      <c r="I29">
        <f>[1]!EM_S_VAL_ESTPE_NEW(B29,"2022")</f>
        <v>17.744942396294402</v>
      </c>
      <c r="J29">
        <f t="shared" si="1"/>
        <v>7.834237890004133E-6</v>
      </c>
      <c r="K29">
        <f t="shared" si="2"/>
        <v>1.4931604635263616E-5</v>
      </c>
      <c r="L29">
        <f t="shared" si="2"/>
        <v>2.5072334182716228E-5</v>
      </c>
      <c r="M29">
        <f t="shared" si="2"/>
        <v>2.8177042722010345E-5</v>
      </c>
    </row>
    <row r="30" spans="1:13" x14ac:dyDescent="0.2">
      <c r="A30" s="3">
        <v>44113</v>
      </c>
      <c r="B30" s="2" t="s">
        <v>65</v>
      </c>
      <c r="C30" s="2" t="s">
        <v>66</v>
      </c>
      <c r="D30" s="4">
        <v>8.0999999999999996E-3</v>
      </c>
      <c r="E30" s="2">
        <v>4.8099999999999997E-2</v>
      </c>
      <c r="F30">
        <f>[1]!EM_S_VAL_PE_TTM(B30,"2020-10-09")</f>
        <v>130.59014106999999</v>
      </c>
      <c r="G30">
        <f>[1]!EM_S_VAL_ESTPE_NEW(B30,"2020")</f>
        <v>43.709390093000302</v>
      </c>
      <c r="H30">
        <f>[1]!EM_S_VAL_ESTPE_NEW(B30,"2021")</f>
        <v>20.647595201289899</v>
      </c>
      <c r="I30">
        <f>[1]!EM_S_VAL_ESTPE_NEW(B30,"2022")</f>
        <v>14.9614642572656</v>
      </c>
      <c r="J30">
        <f t="shared" si="1"/>
        <v>6.2026121831495473E-5</v>
      </c>
      <c r="K30">
        <f t="shared" si="2"/>
        <v>1.8531487130718732E-4</v>
      </c>
      <c r="L30">
        <f t="shared" si="2"/>
        <v>3.922975010423478E-4</v>
      </c>
      <c r="M30">
        <f t="shared" si="2"/>
        <v>5.413908599264587E-4</v>
      </c>
    </row>
    <row r="31" spans="1:13" x14ac:dyDescent="0.2">
      <c r="A31" s="3">
        <v>44113</v>
      </c>
      <c r="B31" s="2" t="s">
        <v>67</v>
      </c>
      <c r="C31" s="2" t="s">
        <v>68</v>
      </c>
      <c r="D31" s="4">
        <v>1.5E-3</v>
      </c>
      <c r="E31" s="2">
        <v>-1.4800000000000001E-2</v>
      </c>
      <c r="F31">
        <f>[1]!EM_S_VAL_PE_TTM(B31,"2020-10-09")</f>
        <v>33.029818480000003</v>
      </c>
      <c r="G31">
        <f>[1]!EM_S_VAL_ESTPE_NEW(B31,"2020")</f>
        <v>31.2290794952958</v>
      </c>
      <c r="H31">
        <f>[1]!EM_S_VAL_ESTPE_NEW(B31,"2021")</f>
        <v>26.712647960225102</v>
      </c>
      <c r="I31">
        <f>[1]!EM_S_VAL_ESTPE_NEW(B31,"2022")</f>
        <v>23.818164526518402</v>
      </c>
      <c r="J31">
        <f t="shared" si="1"/>
        <v>4.5413510247059638E-5</v>
      </c>
      <c r="K31">
        <f t="shared" si="2"/>
        <v>4.8032155421870595E-5</v>
      </c>
      <c r="L31">
        <f t="shared" si="2"/>
        <v>5.6153175163820781E-5</v>
      </c>
      <c r="M31">
        <f t="shared" si="2"/>
        <v>6.2977144957158504E-5</v>
      </c>
    </row>
    <row r="32" spans="1:13" x14ac:dyDescent="0.2">
      <c r="A32" s="3">
        <v>44113</v>
      </c>
      <c r="B32" s="2" t="s">
        <v>69</v>
      </c>
      <c r="C32" s="2" t="s">
        <v>70</v>
      </c>
      <c r="D32" s="4">
        <v>2E-3</v>
      </c>
      <c r="E32" s="2">
        <v>1.4E-3</v>
      </c>
      <c r="F32">
        <f>[1]!EM_S_VAL_PE_TTM(B32,"2020-10-09")</f>
        <v>111.18836525</v>
      </c>
      <c r="G32">
        <f>[1]!EM_S_VAL_ESTPE_NEW(B32,"2020")</f>
        <v>96.871234333252801</v>
      </c>
      <c r="H32">
        <f>[1]!EM_S_VAL_ESTPE_NEW(B32,"2021")</f>
        <v>84.222037724120696</v>
      </c>
      <c r="I32">
        <f>[1]!EM_S_VAL_ESTPE_NEW(B32,"2022")</f>
        <v>76.383233451297301</v>
      </c>
      <c r="J32">
        <f t="shared" si="1"/>
        <v>1.7987493525092544E-5</v>
      </c>
      <c r="K32">
        <f t="shared" si="2"/>
        <v>2.0645963827813682E-5</v>
      </c>
      <c r="L32">
        <f t="shared" si="2"/>
        <v>2.3746753866858908E-5</v>
      </c>
      <c r="M32">
        <f t="shared" si="2"/>
        <v>2.6183756691515548E-5</v>
      </c>
    </row>
    <row r="33" spans="1:13" x14ac:dyDescent="0.2">
      <c r="A33" s="3">
        <v>44113</v>
      </c>
      <c r="B33" s="2" t="s">
        <v>71</v>
      </c>
      <c r="C33" s="2" t="s">
        <v>72</v>
      </c>
      <c r="D33" s="4">
        <v>2.8999999999999998E-3</v>
      </c>
      <c r="E33" s="2">
        <v>4.0000000000000001E-3</v>
      </c>
      <c r="F33">
        <f>[1]!EM_S_VAL_PE_TTM(B33,"2020-10-09")</f>
        <v>13.32585048</v>
      </c>
      <c r="G33">
        <f>[1]!EM_S_VAL_ESTPE_NEW(B33,"2020")</f>
        <v>12.5601879320468</v>
      </c>
      <c r="H33">
        <f>[1]!EM_S_VAL_ESTPE_NEW(B33,"2021")</f>
        <v>10.9452005602272</v>
      </c>
      <c r="I33">
        <f>[1]!EM_S_VAL_ESTPE_NEW(B33,"2022")</f>
        <v>9.4294196733271392</v>
      </c>
      <c r="J33">
        <f t="shared" si="1"/>
        <v>2.1762213258751795E-4</v>
      </c>
      <c r="K33">
        <f t="shared" si="2"/>
        <v>2.3088826502354871E-4</v>
      </c>
      <c r="L33">
        <f t="shared" si="2"/>
        <v>2.649563143263043E-4</v>
      </c>
      <c r="M33">
        <f t="shared" si="2"/>
        <v>3.0754808890341229E-4</v>
      </c>
    </row>
    <row r="34" spans="1:13" x14ac:dyDescent="0.2">
      <c r="A34" s="3">
        <v>44113</v>
      </c>
      <c r="B34" s="2" t="s">
        <v>73</v>
      </c>
      <c r="C34" s="2" t="s">
        <v>74</v>
      </c>
      <c r="D34" s="4">
        <v>1.9E-3</v>
      </c>
      <c r="E34" s="2">
        <v>2.8E-3</v>
      </c>
      <c r="F34">
        <f>[1]!EM_S_VAL_PE_TTM(B34,"2020-10-09")</f>
        <v>29.599024350000001</v>
      </c>
      <c r="G34">
        <f>[1]!EM_S_VAL_ESTPE_NEW(B34,"2020")</f>
        <v>23.528932228844699</v>
      </c>
      <c r="H34">
        <f>[1]!EM_S_VAL_ESTPE_NEW(B34,"2021")</f>
        <v>19.889901614573599</v>
      </c>
      <c r="I34">
        <f>[1]!EM_S_VAL_ESTPE_NEW(B34,"2022")</f>
        <v>16.9404769867444</v>
      </c>
      <c r="J34">
        <f t="shared" si="1"/>
        <v>6.4191305008335519E-5</v>
      </c>
      <c r="K34">
        <f t="shared" si="2"/>
        <v>8.0751645740674243E-5</v>
      </c>
      <c r="L34">
        <f t="shared" si="2"/>
        <v>9.552586215951135E-5</v>
      </c>
      <c r="M34">
        <f t="shared" si="2"/>
        <v>1.121574086424316E-4</v>
      </c>
    </row>
    <row r="35" spans="1:13" x14ac:dyDescent="0.2">
      <c r="A35" s="3">
        <v>44113</v>
      </c>
      <c r="B35" s="2" t="s">
        <v>75</v>
      </c>
      <c r="C35" s="2" t="s">
        <v>76</v>
      </c>
      <c r="D35" s="4">
        <v>1.6000000000000001E-3</v>
      </c>
      <c r="E35" s="2">
        <v>8.9999999999999998E-4</v>
      </c>
      <c r="F35">
        <f>[1]!EM_S_VAL_PE_TTM(B35,"2020-10-09")</f>
        <v>25.799037250000001</v>
      </c>
      <c r="G35">
        <f>[1]!EM_S_VAL_ESTPE_NEW(B35,"2020")</f>
        <v>19.871581241220401</v>
      </c>
      <c r="H35">
        <f>[1]!EM_S_VAL_ESTPE_NEW(B35,"2021")</f>
        <v>16.292237515566999</v>
      </c>
      <c r="I35">
        <f>[1]!EM_S_VAL_ESTPE_NEW(B35,"2022")</f>
        <v>14.093099905086801</v>
      </c>
      <c r="J35">
        <f t="shared" si="1"/>
        <v>6.2017818126139574E-5</v>
      </c>
      <c r="K35">
        <f t="shared" si="2"/>
        <v>8.0516994625523679E-5</v>
      </c>
      <c r="L35">
        <f t="shared" si="2"/>
        <v>9.8206277589018884E-5</v>
      </c>
      <c r="M35">
        <f t="shared" si="2"/>
        <v>1.13530735663237E-4</v>
      </c>
    </row>
    <row r="36" spans="1:13" x14ac:dyDescent="0.2">
      <c r="A36" s="3">
        <v>44113</v>
      </c>
      <c r="B36" s="2" t="s">
        <v>77</v>
      </c>
      <c r="C36" s="2" t="s">
        <v>78</v>
      </c>
      <c r="D36" s="4">
        <v>2.6200000000000001E-2</v>
      </c>
      <c r="E36" s="2">
        <v>7.8E-2</v>
      </c>
      <c r="F36">
        <f>[1]!EM_S_VAL_PE_TTM(B36,"2020-10-09")</f>
        <v>46.683295919999999</v>
      </c>
      <c r="G36">
        <f>[1]!EM_S_VAL_ESTPE_NEW(B36,"2020")</f>
        <v>43.2349262324881</v>
      </c>
      <c r="H36">
        <f>[1]!EM_S_VAL_ESTPE_NEW(B36,"2021")</f>
        <v>35.747780104614002</v>
      </c>
      <c r="I36">
        <f>[1]!EM_S_VAL_ESTPE_NEW(B36,"2022")</f>
        <v>30.418696241532398</v>
      </c>
      <c r="J36">
        <f t="shared" si="1"/>
        <v>5.612285825940458E-4</v>
      </c>
      <c r="K36">
        <f t="shared" si="2"/>
        <v>6.0599155088444413E-4</v>
      </c>
      <c r="L36">
        <f t="shared" si="2"/>
        <v>7.3291264305999073E-4</v>
      </c>
      <c r="M36">
        <f t="shared" si="2"/>
        <v>8.6131239129925736E-4</v>
      </c>
    </row>
    <row r="37" spans="1:13" x14ac:dyDescent="0.2">
      <c r="A37" s="3">
        <v>44113</v>
      </c>
      <c r="B37" s="2" t="s">
        <v>79</v>
      </c>
      <c r="C37" s="2" t="s">
        <v>80</v>
      </c>
      <c r="D37" s="4">
        <v>1.9E-3</v>
      </c>
      <c r="E37" s="2">
        <v>-1.1000000000000001E-3</v>
      </c>
      <c r="F37">
        <f>[1]!EM_S_VAL_PE_TTM(B37,"2020-10-09")</f>
        <v>62.503510759999998</v>
      </c>
      <c r="G37">
        <f>[1]!EM_S_VAL_ESTPE_NEW(B37,"2020")</f>
        <v>46.903684812498</v>
      </c>
      <c r="H37">
        <f>[1]!EM_S_VAL_ESTPE_NEW(B37,"2021")</f>
        <v>36.015361145057199</v>
      </c>
      <c r="I37">
        <f>[1]!EM_S_VAL_ESTPE_NEW(B37,"2022")</f>
        <v>28.675436671917598</v>
      </c>
      <c r="J37">
        <f t="shared" si="1"/>
        <v>3.0398292462252085E-5</v>
      </c>
      <c r="K37">
        <f t="shared" si="2"/>
        <v>4.0508544426635839E-5</v>
      </c>
      <c r="L37">
        <f t="shared" si="2"/>
        <v>5.275526718578411E-5</v>
      </c>
      <c r="M37">
        <f t="shared" si="2"/>
        <v>6.6258799185461273E-5</v>
      </c>
    </row>
    <row r="38" spans="1:13" x14ac:dyDescent="0.2">
      <c r="A38" s="3">
        <v>44113</v>
      </c>
      <c r="B38" s="2" t="s">
        <v>81</v>
      </c>
      <c r="C38" s="2" t="s">
        <v>82</v>
      </c>
      <c r="D38" s="4">
        <v>3.5999999999999999E-3</v>
      </c>
      <c r="E38" s="2">
        <v>8.9999999999999998E-4</v>
      </c>
      <c r="F38">
        <f>[1]!EM_S_VAL_PE_TTM(B38,"2020-10-09")</f>
        <v>18.08954606</v>
      </c>
      <c r="G38">
        <f>[1]!EM_S_VAL_ESTPE_NEW(B38,"2020")</f>
        <v>9.2145916669129697</v>
      </c>
      <c r="H38">
        <f>[1]!EM_S_VAL_ESTPE_NEW(B38,"2021")</f>
        <v>6.6187893835204701</v>
      </c>
      <c r="I38">
        <f>[1]!EM_S_VAL_ESTPE_NEW(B38,"2022")</f>
        <v>7.5404922244685499</v>
      </c>
      <c r="J38">
        <f t="shared" si="1"/>
        <v>1.9900996896546778E-4</v>
      </c>
      <c r="K38">
        <f t="shared" si="2"/>
        <v>3.9068470206081907E-4</v>
      </c>
      <c r="L38">
        <f t="shared" si="2"/>
        <v>5.4390611203966046E-4</v>
      </c>
      <c r="M38">
        <f t="shared" si="2"/>
        <v>4.7742241392652931E-4</v>
      </c>
    </row>
    <row r="39" spans="1:13" x14ac:dyDescent="0.2">
      <c r="A39" s="3">
        <v>44113</v>
      </c>
      <c r="B39" s="2" t="s">
        <v>83</v>
      </c>
      <c r="C39" s="2" t="s">
        <v>84</v>
      </c>
      <c r="D39" s="4">
        <v>3.2000000000000002E-3</v>
      </c>
      <c r="E39" s="2">
        <v>1.26E-2</v>
      </c>
      <c r="F39">
        <f>[1]!EM_S_VAL_PE_TTM(B39,"2020-10-09")</f>
        <v>30.030241719999999</v>
      </c>
      <c r="G39">
        <f>[1]!EM_S_VAL_ESTPE_NEW(B39,"2020")</f>
        <v>28.760224044333601</v>
      </c>
      <c r="H39">
        <f>[1]!EM_S_VAL_ESTPE_NEW(B39,"2021")</f>
        <v>25.153554925680599</v>
      </c>
      <c r="I39">
        <f>[1]!EM_S_VAL_ESTPE_NEW(B39,"2022")</f>
        <v>22.382530700467299</v>
      </c>
      <c r="J39">
        <f t="shared" si="1"/>
        <v>1.0655924883444462E-4</v>
      </c>
      <c r="K39">
        <f t="shared" si="2"/>
        <v>1.1126477996371766E-4</v>
      </c>
      <c r="L39">
        <f t="shared" si="2"/>
        <v>1.2721859830369146E-4</v>
      </c>
      <c r="M39">
        <f t="shared" si="2"/>
        <v>1.4296864116143895E-4</v>
      </c>
    </row>
    <row r="40" spans="1:13" x14ac:dyDescent="0.2">
      <c r="A40" s="3">
        <v>44113</v>
      </c>
      <c r="B40" s="2" t="s">
        <v>85</v>
      </c>
      <c r="C40" s="2" t="s">
        <v>86</v>
      </c>
      <c r="D40" s="4">
        <v>2.2000000000000001E-3</v>
      </c>
      <c r="E40" s="2">
        <v>4.0000000000000001E-3</v>
      </c>
      <c r="F40">
        <f>[1]!EM_S_VAL_PE_TTM(B40,"2020-10-09")</f>
        <v>39.408355309999997</v>
      </c>
      <c r="G40">
        <f>[1]!EM_S_VAL_ESTPE_NEW(B40,"2020")</f>
        <v>33.776824157387303</v>
      </c>
      <c r="H40">
        <f>[1]!EM_S_VAL_ESTPE_NEW(B40,"2021")</f>
        <v>27.029292628845901</v>
      </c>
      <c r="I40">
        <f>[1]!EM_S_VAL_ESTPE_NEW(B40,"2022")</f>
        <v>21.4281521896398</v>
      </c>
      <c r="J40">
        <f t="shared" si="1"/>
        <v>5.5825724841699827E-5</v>
      </c>
      <c r="K40">
        <f t="shared" si="2"/>
        <v>6.5133417805914108E-5</v>
      </c>
      <c r="L40">
        <f t="shared" si="2"/>
        <v>8.139317703239265E-5</v>
      </c>
      <c r="M40">
        <f t="shared" si="2"/>
        <v>1.0266867532626859E-4</v>
      </c>
    </row>
    <row r="41" spans="1:13" x14ac:dyDescent="0.2">
      <c r="A41" s="3">
        <v>44113</v>
      </c>
      <c r="B41" s="2" t="s">
        <v>87</v>
      </c>
      <c r="C41" s="2" t="s">
        <v>88</v>
      </c>
      <c r="D41" s="4">
        <v>1E-3</v>
      </c>
      <c r="E41" s="2">
        <v>1.5E-3</v>
      </c>
      <c r="F41">
        <f>[1]!EM_S_VAL_PE_TTM(B41,"2020-10-09")</f>
        <v>7.1728476600000004</v>
      </c>
      <c r="G41">
        <f>[1]!EM_S_VAL_ESTPE_NEW(B41,"2020")</f>
        <v>4.9630867474483704</v>
      </c>
      <c r="H41">
        <f>[1]!EM_S_VAL_ESTPE_NEW(B41,"2021")</f>
        <v>3.8647580344913899</v>
      </c>
      <c r="I41">
        <f>[1]!EM_S_VAL_ESTPE_NEW(B41,"2022")</f>
        <v>3.2367560427178801</v>
      </c>
      <c r="J41">
        <f t="shared" si="1"/>
        <v>1.3941464358382873E-4</v>
      </c>
      <c r="K41">
        <f t="shared" si="2"/>
        <v>2.0148751188242306E-4</v>
      </c>
      <c r="L41">
        <f t="shared" si="2"/>
        <v>2.5874841091613179E-4</v>
      </c>
      <c r="M41">
        <f t="shared" si="2"/>
        <v>3.0895130396058746E-4</v>
      </c>
    </row>
    <row r="42" spans="1:13" x14ac:dyDescent="0.2">
      <c r="A42" s="3">
        <v>44113</v>
      </c>
      <c r="B42" s="2" t="s">
        <v>89</v>
      </c>
      <c r="C42" s="2" t="s">
        <v>90</v>
      </c>
      <c r="D42" s="4">
        <v>1.2999999999999999E-3</v>
      </c>
      <c r="E42" s="2">
        <v>4.1000000000000003E-3</v>
      </c>
      <c r="F42">
        <f>[1]!EM_S_VAL_PE_TTM(B42,"2020-10-09")</f>
        <v>15.117824540000001</v>
      </c>
      <c r="G42">
        <f>[1]!EM_S_VAL_ESTPE_NEW(B42,"2020")</f>
        <v>15.603358223112901</v>
      </c>
      <c r="H42">
        <f>[1]!EM_S_VAL_ESTPE_NEW(B42,"2021")</f>
        <v>13.4581572974816</v>
      </c>
      <c r="I42">
        <f>[1]!EM_S_VAL_ESTPE_NEW(B42,"2022")</f>
        <v>11.338926138547301</v>
      </c>
      <c r="J42">
        <f t="shared" si="1"/>
        <v>8.5991208362046499E-5</v>
      </c>
      <c r="K42">
        <f t="shared" si="2"/>
        <v>8.3315397968261696E-5</v>
      </c>
      <c r="L42">
        <f t="shared" si="2"/>
        <v>9.6595690722329911E-5</v>
      </c>
      <c r="M42">
        <f t="shared" si="2"/>
        <v>1.1464930489145517E-4</v>
      </c>
    </row>
    <row r="43" spans="1:13" x14ac:dyDescent="0.2">
      <c r="A43" s="3">
        <v>44113</v>
      </c>
      <c r="B43" s="2" t="s">
        <v>91</v>
      </c>
      <c r="C43" s="2" t="s">
        <v>92</v>
      </c>
      <c r="D43" s="4">
        <v>1.9E-3</v>
      </c>
      <c r="E43" s="2">
        <v>5.5999999999999999E-3</v>
      </c>
      <c r="F43">
        <f>[1]!EM_S_VAL_PE_TTM(B43,"2020-10-09")</f>
        <v>42.879229240000001</v>
      </c>
      <c r="G43">
        <f>[1]!EM_S_VAL_ESTPE_NEW(B43,"2020")</f>
        <v>33.804835051132798</v>
      </c>
      <c r="H43">
        <f>[1]!EM_S_VAL_ESTPE_NEW(B43,"2021")</f>
        <v>25.1661943269654</v>
      </c>
      <c r="I43">
        <f>[1]!EM_S_VAL_ESTPE_NEW(B43,"2022")</f>
        <v>19.268212830747402</v>
      </c>
      <c r="J43">
        <f t="shared" si="1"/>
        <v>4.4310497965471356E-5</v>
      </c>
      <c r="K43">
        <f t="shared" si="2"/>
        <v>5.6204977694051226E-5</v>
      </c>
      <c r="L43">
        <f t="shared" si="2"/>
        <v>7.549810572527302E-5</v>
      </c>
      <c r="M43">
        <f t="shared" si="2"/>
        <v>9.8608003590663074E-5</v>
      </c>
    </row>
    <row r="44" spans="1:13" x14ac:dyDescent="0.2">
      <c r="A44" s="3">
        <v>44113</v>
      </c>
      <c r="B44" s="2" t="s">
        <v>93</v>
      </c>
      <c r="C44" s="2" t="s">
        <v>94</v>
      </c>
      <c r="D44" s="4">
        <v>2.8999999999999998E-3</v>
      </c>
      <c r="E44" s="2">
        <v>5.9999999999999995E-4</v>
      </c>
      <c r="F44">
        <f>[1]!EM_S_VAL_PE_TTM(B44,"2020-10-09")</f>
        <v>9.9815686899999996</v>
      </c>
      <c r="G44">
        <f>[1]!EM_S_VAL_ESTPE_NEW(B44,"2020")</f>
        <v>6.87303255460189</v>
      </c>
      <c r="H44">
        <f>[1]!EM_S_VAL_ESTPE_NEW(B44,"2021")</f>
        <v>5.9165830563549999</v>
      </c>
      <c r="I44">
        <f>[1]!EM_S_VAL_ESTPE_NEW(B44,"2022")</f>
        <v>5.1052115017746003</v>
      </c>
      <c r="J44">
        <f t="shared" si="1"/>
        <v>2.9053549497739319E-4</v>
      </c>
      <c r="K44">
        <f t="shared" si="2"/>
        <v>4.219389297171717E-4</v>
      </c>
      <c r="L44">
        <f t="shared" si="2"/>
        <v>4.9014777150556703E-4</v>
      </c>
      <c r="M44">
        <f t="shared" si="2"/>
        <v>5.6804698473157157E-4</v>
      </c>
    </row>
    <row r="45" spans="1:13" x14ac:dyDescent="0.2">
      <c r="A45" s="3">
        <v>44113</v>
      </c>
      <c r="B45" s="2" t="s">
        <v>95</v>
      </c>
      <c r="C45" s="2" t="s">
        <v>96</v>
      </c>
      <c r="D45" s="4">
        <v>2.3999999999999998E-3</v>
      </c>
      <c r="E45" s="2">
        <v>4.7000000000000002E-3</v>
      </c>
      <c r="F45">
        <f>[1]!EM_S_VAL_PE_TTM(B45,"2020-10-09")</f>
        <v>20.247655000000002</v>
      </c>
      <c r="G45">
        <f>[1]!EM_S_VAL_ESTPE_NEW(B45,"2020")</f>
        <v>15.8678002643911</v>
      </c>
      <c r="H45">
        <f>[1]!EM_S_VAL_ESTPE_NEW(B45,"2021")</f>
        <v>14.2008384084198</v>
      </c>
      <c r="I45">
        <f>[1]!EM_S_VAL_ESTPE_NEW(B45,"2022")</f>
        <v>12.521420940653901</v>
      </c>
      <c r="J45">
        <f t="shared" si="1"/>
        <v>1.1853224484514378E-4</v>
      </c>
      <c r="K45">
        <f t="shared" si="2"/>
        <v>1.5124969813149432E-4</v>
      </c>
      <c r="L45">
        <f t="shared" si="2"/>
        <v>1.6900410602355836E-4</v>
      </c>
      <c r="M45">
        <f t="shared" si="2"/>
        <v>1.9167153723007618E-4</v>
      </c>
    </row>
    <row r="46" spans="1:13" x14ac:dyDescent="0.2">
      <c r="A46" s="3">
        <v>44113</v>
      </c>
      <c r="B46" s="2" t="s">
        <v>97</v>
      </c>
      <c r="C46" s="2" t="s">
        <v>98</v>
      </c>
      <c r="D46" s="4">
        <v>3.8E-3</v>
      </c>
      <c r="E46" s="2">
        <v>2.92E-2</v>
      </c>
      <c r="F46">
        <f>[1]!EM_S_VAL_PE_TTM(B46,"2020-10-09")</f>
        <v>86.883913250000006</v>
      </c>
      <c r="G46">
        <f>[1]!EM_S_VAL_ESTPE_NEW(B46,"2020")</f>
        <v>67.691008298163197</v>
      </c>
      <c r="H46">
        <f>[1]!EM_S_VAL_ESTPE_NEW(B46,"2021")</f>
        <v>57.615809311215102</v>
      </c>
      <c r="I46">
        <f>[1]!EM_S_VAL_ESTPE_NEW(B46,"2022")</f>
        <v>48.663276650794998</v>
      </c>
      <c r="J46">
        <f t="shared" si="1"/>
        <v>4.373651989023411E-5</v>
      </c>
      <c r="K46">
        <f t="shared" si="2"/>
        <v>5.6137441227967548E-5</v>
      </c>
      <c r="L46">
        <f t="shared" si="2"/>
        <v>6.595411997901621E-5</v>
      </c>
      <c r="M46">
        <f t="shared" si="2"/>
        <v>7.8087631198133067E-5</v>
      </c>
    </row>
    <row r="47" spans="1:13" x14ac:dyDescent="0.2">
      <c r="A47" s="3">
        <v>44113</v>
      </c>
      <c r="B47" s="2" t="s">
        <v>99</v>
      </c>
      <c r="C47" s="2" t="s">
        <v>100</v>
      </c>
      <c r="D47" s="4">
        <v>1.6999999999999999E-3</v>
      </c>
      <c r="E47" s="2">
        <v>7.9000000000000008E-3</v>
      </c>
      <c r="F47">
        <f>[1]!EM_S_VAL_PE_TTM(B47,"2020-10-09")</f>
        <v>41.4379092</v>
      </c>
      <c r="G47">
        <f>[1]!EM_S_VAL_ESTPE_NEW(B47,"2020")</f>
        <v>28.500322334395101</v>
      </c>
      <c r="H47">
        <f>[1]!EM_S_VAL_ESTPE_NEW(B47,"2021")</f>
        <v>22.485201894405598</v>
      </c>
      <c r="I47">
        <f>[1]!EM_S_VAL_ESTPE_NEW(B47,"2022")</f>
        <v>19.067427461565501</v>
      </c>
      <c r="J47">
        <f t="shared" si="1"/>
        <v>4.1025235896795676E-5</v>
      </c>
      <c r="K47">
        <f t="shared" si="2"/>
        <v>5.9648448184334584E-5</v>
      </c>
      <c r="L47">
        <f t="shared" si="2"/>
        <v>7.5605280663411178E-5</v>
      </c>
      <c r="M47">
        <f t="shared" si="2"/>
        <v>8.9157281622112648E-5</v>
      </c>
    </row>
    <row r="48" spans="1:13" x14ac:dyDescent="0.2">
      <c r="A48" s="3">
        <v>44113</v>
      </c>
      <c r="B48" s="2" t="s">
        <v>101</v>
      </c>
      <c r="C48" s="2" t="s">
        <v>102</v>
      </c>
      <c r="D48" s="4">
        <v>2.0999999999999999E-3</v>
      </c>
      <c r="E48" s="2">
        <v>2.5000000000000001E-3</v>
      </c>
      <c r="F48">
        <f>[1]!EM_S_VAL_PE_TTM(B48,"2020-10-09")</f>
        <v>11.37676563</v>
      </c>
      <c r="G48">
        <f>[1]!EM_S_VAL_ESTPE_NEW(B48,"2020")</f>
        <v>64.191914887025305</v>
      </c>
      <c r="H48">
        <f>[1]!EM_S_VAL_ESTPE_NEW(B48,"2021")</f>
        <v>31.9492315056468</v>
      </c>
      <c r="I48">
        <f>[1]!EM_S_VAL_ESTPE_NEW(B48,"2022")</f>
        <v>19.940143012802</v>
      </c>
      <c r="J48">
        <f t="shared" si="1"/>
        <v>1.8458673302211641E-4</v>
      </c>
      <c r="K48">
        <f t="shared" si="2"/>
        <v>3.2714400305644398E-5</v>
      </c>
      <c r="L48">
        <f t="shared" si="2"/>
        <v>6.5729280518964591E-5</v>
      </c>
      <c r="M48">
        <f t="shared" si="2"/>
        <v>1.0531519250648076E-4</v>
      </c>
    </row>
    <row r="49" spans="1:13" x14ac:dyDescent="0.2">
      <c r="A49" s="3">
        <v>44113</v>
      </c>
      <c r="B49" s="2" t="s">
        <v>103</v>
      </c>
      <c r="C49" s="2" t="s">
        <v>104</v>
      </c>
      <c r="D49" s="4">
        <v>5.1000000000000004E-3</v>
      </c>
      <c r="E49" s="2">
        <v>-1.2999999999999999E-3</v>
      </c>
      <c r="F49">
        <f>[1]!EM_S_VAL_PE_TTM(B49,"2020-10-09")</f>
        <v>61.515981680000003</v>
      </c>
      <c r="G49">
        <f>[1]!EM_S_VAL_ESTPE_NEW(B49,"2020")</f>
        <v>51.734141576908897</v>
      </c>
      <c r="H49">
        <f>[1]!EM_S_VAL_ESTPE_NEW(B49,"2021")</f>
        <v>33.358971301984901</v>
      </c>
      <c r="I49">
        <f>[1]!EM_S_VAL_ESTPE_NEW(B49,"2022")</f>
        <v>26.769000542711598</v>
      </c>
      <c r="J49">
        <f t="shared" si="1"/>
        <v>8.2905285109968518E-5</v>
      </c>
      <c r="K49">
        <f t="shared" si="2"/>
        <v>9.858093407074803E-5</v>
      </c>
      <c r="L49">
        <f t="shared" si="2"/>
        <v>1.5288241216528591E-4</v>
      </c>
      <c r="M49">
        <f t="shared" si="2"/>
        <v>1.9051887992092324E-4</v>
      </c>
    </row>
    <row r="50" spans="1:13" x14ac:dyDescent="0.2">
      <c r="A50" s="3">
        <v>44113</v>
      </c>
      <c r="B50" s="2" t="s">
        <v>105</v>
      </c>
      <c r="C50" s="2" t="s">
        <v>106</v>
      </c>
      <c r="D50" s="4">
        <v>8.0000000000000004E-4</v>
      </c>
      <c r="E50" s="2">
        <v>-2E-3</v>
      </c>
      <c r="F50">
        <f>[1]!EM_S_VAL_PE_TTM(B50,"2020-10-09")</f>
        <v>36.163829339999999</v>
      </c>
      <c r="G50">
        <f>[1]!EM_S_VAL_ESTPE_NEW(B50,"2020")</f>
        <v>32.017565169200097</v>
      </c>
      <c r="H50">
        <f>[1]!EM_S_VAL_ESTPE_NEW(B50,"2021")</f>
        <v>27.605163228058998</v>
      </c>
      <c r="I50">
        <f>[1]!EM_S_VAL_ESTPE_NEW(B50,"2022")</f>
        <v>24.481282460821902</v>
      </c>
      <c r="J50">
        <f t="shared" si="1"/>
        <v>2.2121551135491561E-5</v>
      </c>
      <c r="K50">
        <f t="shared" si="2"/>
        <v>2.4986284740026866E-5</v>
      </c>
      <c r="L50">
        <f t="shared" si="2"/>
        <v>2.8980085840856318E-5</v>
      </c>
      <c r="M50">
        <f t="shared" si="2"/>
        <v>3.2678026622186275E-5</v>
      </c>
    </row>
    <row r="51" spans="1:13" x14ac:dyDescent="0.2">
      <c r="A51" s="3">
        <v>44113</v>
      </c>
      <c r="B51" s="2" t="s">
        <v>107</v>
      </c>
      <c r="C51" s="2" t="s">
        <v>108</v>
      </c>
      <c r="D51" s="4">
        <v>2.3999999999999998E-3</v>
      </c>
      <c r="E51" s="2">
        <v>5.1999999999999998E-3</v>
      </c>
      <c r="F51">
        <f>[1]!EM_S_VAL_PE_TTM(B51,"2020-10-09")</f>
        <v>-34.050312439999999</v>
      </c>
      <c r="G51">
        <f>[1]!EM_S_VAL_ESTPE_NEW(B51,"2020")</f>
        <v>537.79700953113104</v>
      </c>
      <c r="H51">
        <f>[1]!EM_S_VAL_ESTPE_NEW(B51,"2021")</f>
        <v>57.649202871032102</v>
      </c>
      <c r="I51">
        <f>[1]!EM_S_VAL_ESTPE_NEW(B51,"2022")</f>
        <v>43.449729840251003</v>
      </c>
      <c r="J51">
        <f t="shared" si="1"/>
        <v>-7.0483934743008185E-5</v>
      </c>
      <c r="K51">
        <f t="shared" si="2"/>
        <v>4.4626503261749225E-6</v>
      </c>
      <c r="L51">
        <f t="shared" si="2"/>
        <v>4.1631104689670658E-5</v>
      </c>
      <c r="M51">
        <f t="shared" si="2"/>
        <v>5.52362467804503E-5</v>
      </c>
    </row>
    <row r="52" spans="1:13" x14ac:dyDescent="0.2">
      <c r="A52" s="3">
        <v>44113</v>
      </c>
      <c r="B52" s="2" t="s">
        <v>109</v>
      </c>
      <c r="C52" s="2" t="s">
        <v>110</v>
      </c>
      <c r="D52" s="4">
        <v>2.3999999999999998E-3</v>
      </c>
      <c r="E52" s="2">
        <v>1.78E-2</v>
      </c>
      <c r="F52">
        <f>[1]!EM_S_VAL_PE_TTM(B52,"2020-10-09")</f>
        <v>62.376136469999999</v>
      </c>
      <c r="G52">
        <f>[1]!EM_S_VAL_ESTPE_NEW(B52,"2020")</f>
        <v>57.280003716774701</v>
      </c>
      <c r="H52">
        <f>[1]!EM_S_VAL_ESTPE_NEW(B52,"2021")</f>
        <v>46.203181995351798</v>
      </c>
      <c r="I52">
        <f>[1]!EM_S_VAL_ESTPE_NEW(B52,"2022")</f>
        <v>40.079887136663103</v>
      </c>
      <c r="J52">
        <f t="shared" si="1"/>
        <v>3.8476252872030433E-5</v>
      </c>
      <c r="K52">
        <f t="shared" si="2"/>
        <v>4.1899438622018616E-5</v>
      </c>
      <c r="L52">
        <f t="shared" si="2"/>
        <v>5.1944474305718774E-5</v>
      </c>
      <c r="M52">
        <f t="shared" si="2"/>
        <v>5.9880408141284362E-5</v>
      </c>
    </row>
    <row r="53" spans="1:13" x14ac:dyDescent="0.2">
      <c r="A53" s="3">
        <v>44113</v>
      </c>
      <c r="B53" s="2" t="s">
        <v>111</v>
      </c>
      <c r="C53" s="2" t="s">
        <v>112</v>
      </c>
      <c r="D53" s="4">
        <v>1.2999999999999999E-3</v>
      </c>
      <c r="E53" s="2">
        <v>2.3E-3</v>
      </c>
      <c r="F53">
        <f>[1]!EM_S_VAL_PE_TTM(B53,"2020-10-09")</f>
        <v>27.19795946</v>
      </c>
      <c r="G53">
        <f>[1]!EM_S_VAL_ESTPE_NEW(B53,"2020")</f>
        <v>24.410803614302399</v>
      </c>
      <c r="H53">
        <f>[1]!EM_S_VAL_ESTPE_NEW(B53,"2021")</f>
        <v>20.4463483679957</v>
      </c>
      <c r="I53">
        <f>[1]!EM_S_VAL_ESTPE_NEW(B53,"2022")</f>
        <v>17.354830443213601</v>
      </c>
      <c r="J53">
        <f t="shared" si="1"/>
        <v>4.7797703423740598E-5</v>
      </c>
      <c r="K53">
        <f t="shared" si="2"/>
        <v>5.3255108702702605E-5</v>
      </c>
      <c r="L53">
        <f t="shared" si="2"/>
        <v>6.3581035430016763E-5</v>
      </c>
      <c r="M53">
        <f t="shared" si="2"/>
        <v>7.4907098876805757E-5</v>
      </c>
    </row>
    <row r="54" spans="1:13" x14ac:dyDescent="0.2">
      <c r="A54" s="3">
        <v>44113</v>
      </c>
      <c r="B54" s="2" t="s">
        <v>113</v>
      </c>
      <c r="C54" s="2" t="s">
        <v>114</v>
      </c>
      <c r="D54" s="4">
        <v>2.5000000000000001E-3</v>
      </c>
      <c r="E54" s="2">
        <v>1.61E-2</v>
      </c>
      <c r="F54">
        <f>[1]!EM_S_VAL_PE_TTM(B54,"2020-10-09")</f>
        <v>72.311482690000005</v>
      </c>
      <c r="G54">
        <f>[1]!EM_S_VAL_ESTPE_NEW(B54,"2020")</f>
        <v>49.959040277515101</v>
      </c>
      <c r="H54">
        <f>[1]!EM_S_VAL_ESTPE_NEW(B54,"2021")</f>
        <v>35.684029964988198</v>
      </c>
      <c r="I54">
        <f>[1]!EM_S_VAL_ESTPE_NEW(B54,"2022")</f>
        <v>27.805175400420602</v>
      </c>
      <c r="J54">
        <f t="shared" si="1"/>
        <v>3.4572655780237879E-5</v>
      </c>
      <c r="K54">
        <f t="shared" si="2"/>
        <v>5.0040993303971988E-5</v>
      </c>
      <c r="L54">
        <f t="shared" si="2"/>
        <v>7.005935154893951E-5</v>
      </c>
      <c r="M54">
        <f t="shared" si="2"/>
        <v>8.991131916981841E-5</v>
      </c>
    </row>
    <row r="55" spans="1:13" x14ac:dyDescent="0.2">
      <c r="A55" s="3">
        <v>44113</v>
      </c>
      <c r="B55" s="2" t="s">
        <v>115</v>
      </c>
      <c r="C55" s="2" t="s">
        <v>116</v>
      </c>
      <c r="D55" s="4">
        <v>5.7999999999999996E-3</v>
      </c>
      <c r="E55" s="2">
        <v>0</v>
      </c>
      <c r="F55">
        <f>[1]!EM_S_VAL_PE_TTM(B55,"2020-10-09")</f>
        <v>12.85423834</v>
      </c>
      <c r="G55">
        <f>[1]!EM_S_VAL_ESTPE_NEW(B55,"2020")</f>
        <v>11.9667834209734</v>
      </c>
      <c r="H55">
        <f>[1]!EM_S_VAL_ESTPE_NEW(B55,"2021")</f>
        <v>10.194185859199001</v>
      </c>
      <c r="I55">
        <f>[1]!EM_S_VAL_ESTPE_NEW(B55,"2022")</f>
        <v>8.5273322246790908</v>
      </c>
      <c r="J55">
        <f t="shared" si="1"/>
        <v>4.5121304324593684E-4</v>
      </c>
      <c r="K55">
        <f t="shared" si="2"/>
        <v>4.8467493694543838E-4</v>
      </c>
      <c r="L55">
        <f t="shared" si="2"/>
        <v>5.6895176133817615E-4</v>
      </c>
      <c r="M55">
        <f t="shared" si="2"/>
        <v>6.8016582996662488E-4</v>
      </c>
    </row>
    <row r="56" spans="1:13" x14ac:dyDescent="0.2">
      <c r="A56" s="3">
        <v>44113</v>
      </c>
      <c r="B56" s="2" t="s">
        <v>117</v>
      </c>
      <c r="C56" s="2" t="s">
        <v>118</v>
      </c>
      <c r="D56" s="4">
        <v>8.0000000000000004E-4</v>
      </c>
      <c r="E56" s="2">
        <v>1.1000000000000001E-3</v>
      </c>
      <c r="F56">
        <f>[1]!EM_S_VAL_PE_TTM(B56,"2020-10-09")</f>
        <v>3.6848268399999999</v>
      </c>
      <c r="G56">
        <f>[1]!EM_S_VAL_ESTPE_NEW(B56,"2020")</f>
        <v>3.0981863743791802</v>
      </c>
      <c r="H56">
        <f>[1]!EM_S_VAL_ESTPE_NEW(B56,"2021")</f>
        <v>2.6166456805470499</v>
      </c>
      <c r="I56">
        <f>[1]!EM_S_VAL_ESTPE_NEW(B56,"2022")</f>
        <v>2.2443352902728702</v>
      </c>
      <c r="J56">
        <f t="shared" si="1"/>
        <v>2.1710653844455823E-4</v>
      </c>
      <c r="K56">
        <f t="shared" si="2"/>
        <v>2.5821558270854684E-4</v>
      </c>
      <c r="L56">
        <f t="shared" si="2"/>
        <v>3.0573493612354413E-4</v>
      </c>
      <c r="M56">
        <f t="shared" si="2"/>
        <v>3.5645297895874311E-4</v>
      </c>
    </row>
    <row r="57" spans="1:13" x14ac:dyDescent="0.2">
      <c r="A57" s="3">
        <v>44113</v>
      </c>
      <c r="B57" s="2" t="s">
        <v>119</v>
      </c>
      <c r="C57" s="2" t="s">
        <v>120</v>
      </c>
      <c r="D57" s="4">
        <v>8.0000000000000004E-4</v>
      </c>
      <c r="E57" s="2">
        <v>4.8999999999999998E-3</v>
      </c>
      <c r="F57">
        <f>[1]!EM_S_VAL_PE_TTM(B57,"2020-10-09")</f>
        <v>200.79395921</v>
      </c>
      <c r="G57">
        <f>[1]!EM_S_VAL_ESTPE_NEW(B57,"2020")</f>
        <v>132.520997500893</v>
      </c>
      <c r="H57">
        <f>[1]!EM_S_VAL_ESTPE_NEW(B57,"2021")</f>
        <v>96.116192945668303</v>
      </c>
      <c r="I57">
        <f>[1]!EM_S_VAL_ESTPE_NEW(B57,"2022")</f>
        <v>78.066362622367095</v>
      </c>
      <c r="J57">
        <f t="shared" si="1"/>
        <v>3.9841836036676854E-6</v>
      </c>
      <c r="K57">
        <f t="shared" si="2"/>
        <v>6.0367791903664862E-6</v>
      </c>
      <c r="L57">
        <f t="shared" si="2"/>
        <v>8.3232593331304416E-6</v>
      </c>
      <c r="M57">
        <f t="shared" si="2"/>
        <v>1.0247691491274744E-5</v>
      </c>
    </row>
    <row r="58" spans="1:13" x14ac:dyDescent="0.2">
      <c r="A58" s="3">
        <v>44113</v>
      </c>
      <c r="B58" s="2" t="s">
        <v>121</v>
      </c>
      <c r="C58" s="2" t="s">
        <v>122</v>
      </c>
      <c r="D58" s="4">
        <v>1.4E-3</v>
      </c>
      <c r="E58" s="2">
        <v>6.9999999999999999E-4</v>
      </c>
      <c r="F58">
        <f>[1]!EM_S_VAL_PE_TTM(B58,"2020-10-09")</f>
        <v>10.564010059999999</v>
      </c>
      <c r="G58">
        <f>[1]!EM_S_VAL_ESTPE_NEW(B58,"2020")</f>
        <v>4.8923852903898197</v>
      </c>
      <c r="H58">
        <f>[1]!EM_S_VAL_ESTPE_NEW(B58,"2021")</f>
        <v>4.2563481675308497</v>
      </c>
      <c r="I58">
        <f>[1]!EM_S_VAL_ESTPE_NEW(B58,"2022")</f>
        <v>5.4879751853297796</v>
      </c>
      <c r="J58">
        <f t="shared" si="1"/>
        <v>1.3252543229781818E-4</v>
      </c>
      <c r="K58">
        <f t="shared" si="2"/>
        <v>2.8615898317535201E-4</v>
      </c>
      <c r="L58">
        <f t="shared" si="2"/>
        <v>3.2892046066150505E-4</v>
      </c>
      <c r="M58">
        <f t="shared" si="2"/>
        <v>2.5510319429694584E-4</v>
      </c>
    </row>
    <row r="59" spans="1:13" x14ac:dyDescent="0.2">
      <c r="A59" s="3">
        <v>44113</v>
      </c>
      <c r="B59" s="2" t="s">
        <v>123</v>
      </c>
      <c r="C59" s="2" t="s">
        <v>124</v>
      </c>
      <c r="D59" s="4">
        <v>1.6000000000000001E-3</v>
      </c>
      <c r="E59" s="2">
        <v>4.4999999999999997E-3</v>
      </c>
      <c r="F59">
        <f>[1]!EM_S_VAL_PE_TTM(B59,"2020-10-09")</f>
        <v>45.179638109999999</v>
      </c>
      <c r="G59">
        <f>[1]!EM_S_VAL_ESTPE_NEW(B59,"2020")</f>
        <v>41.711368808973802</v>
      </c>
      <c r="H59">
        <f>[1]!EM_S_VAL_ESTPE_NEW(B59,"2021")</f>
        <v>34.338702792611898</v>
      </c>
      <c r="I59">
        <f>[1]!EM_S_VAL_ESTPE_NEW(B59,"2022")</f>
        <v>27.6501255850355</v>
      </c>
      <c r="J59">
        <f t="shared" si="1"/>
        <v>3.5414183621932516E-5</v>
      </c>
      <c r="K59">
        <f t="shared" si="2"/>
        <v>3.8358846657071953E-5</v>
      </c>
      <c r="L59">
        <f t="shared" si="2"/>
        <v>4.6594654715502131E-5</v>
      </c>
      <c r="M59">
        <f t="shared" si="2"/>
        <v>5.7865921624093261E-5</v>
      </c>
    </row>
    <row r="60" spans="1:13" x14ac:dyDescent="0.2">
      <c r="A60" s="3">
        <v>44113</v>
      </c>
      <c r="B60" s="2" t="s">
        <v>125</v>
      </c>
      <c r="C60" s="2" t="s">
        <v>126</v>
      </c>
      <c r="D60" s="4">
        <v>1.6999999999999999E-3</v>
      </c>
      <c r="E60" s="2">
        <v>6.6E-3</v>
      </c>
      <c r="F60">
        <f>[1]!EM_S_VAL_PE_TTM(B60,"2020-10-09")</f>
        <v>19.507240639999999</v>
      </c>
      <c r="G60">
        <f>[1]!EM_S_VAL_ESTPE_NEW(B60,"2020")</f>
        <v>12.97838385376</v>
      </c>
      <c r="H60">
        <f>[1]!EM_S_VAL_ESTPE_NEW(B60,"2021")</f>
        <v>10.913775128957999</v>
      </c>
      <c r="I60">
        <f>[1]!EM_S_VAL_ESTPE_NEW(B60,"2022")</f>
        <v>10.0377013634367</v>
      </c>
      <c r="J60">
        <f t="shared" si="1"/>
        <v>8.7147128154769102E-5</v>
      </c>
      <c r="K60">
        <f t="shared" si="2"/>
        <v>1.3098703345158717E-4</v>
      </c>
      <c r="L60">
        <f t="shared" si="2"/>
        <v>1.5576644927283825E-4</v>
      </c>
      <c r="M60">
        <f t="shared" si="2"/>
        <v>1.693614841135257E-4</v>
      </c>
    </row>
    <row r="61" spans="1:13" x14ac:dyDescent="0.2">
      <c r="A61" s="3">
        <v>44113</v>
      </c>
      <c r="B61" s="2" t="s">
        <v>127</v>
      </c>
      <c r="C61" s="2" t="s">
        <v>128</v>
      </c>
      <c r="D61" s="4">
        <v>3.2000000000000002E-3</v>
      </c>
      <c r="E61" s="2">
        <v>1.2E-2</v>
      </c>
      <c r="F61">
        <f>[1]!EM_S_VAL_PE_TTM(B61,"2020-10-09")</f>
        <v>87.973036640000004</v>
      </c>
      <c r="G61">
        <f>[1]!EM_S_VAL_ESTPE_NEW(B61,"2020")</f>
        <v>69.724514107983495</v>
      </c>
      <c r="H61">
        <f>[1]!EM_S_VAL_ESTPE_NEW(B61,"2021")</f>
        <v>52.012912133593197</v>
      </c>
      <c r="I61">
        <f>[1]!EM_S_VAL_ESTPE_NEW(B61,"2022")</f>
        <v>39.1992978385329</v>
      </c>
      <c r="J61">
        <f t="shared" si="1"/>
        <v>3.6374781662873833E-5</v>
      </c>
      <c r="K61">
        <f t="shared" si="2"/>
        <v>4.5894905700513134E-5</v>
      </c>
      <c r="L61">
        <f t="shared" si="2"/>
        <v>6.1523184700385954E-5</v>
      </c>
      <c r="M61">
        <f t="shared" si="2"/>
        <v>8.1634115314545278E-5</v>
      </c>
    </row>
    <row r="62" spans="1:13" x14ac:dyDescent="0.2">
      <c r="A62" s="3">
        <v>44113</v>
      </c>
      <c r="B62" s="2" t="s">
        <v>129</v>
      </c>
      <c r="C62" s="2" t="s">
        <v>130</v>
      </c>
      <c r="D62" s="4">
        <v>2.3E-3</v>
      </c>
      <c r="E62" s="2">
        <v>3.2000000000000002E-3</v>
      </c>
      <c r="F62">
        <f>[1]!EM_S_VAL_PE_TTM(B62,"2020-10-09")</f>
        <v>18.81664567</v>
      </c>
      <c r="G62">
        <f>[1]!EM_S_VAL_ESTPE_NEW(B62,"2020")</f>
        <v>16.260030532151902</v>
      </c>
      <c r="H62">
        <f>[1]!EM_S_VAL_ESTPE_NEW(B62,"2021")</f>
        <v>13.590945279542201</v>
      </c>
      <c r="I62">
        <f>[1]!EM_S_VAL_ESTPE_NEW(B62,"2022")</f>
        <v>11.060770157360301</v>
      </c>
      <c r="J62">
        <f t="shared" si="1"/>
        <v>1.2223220016663045E-4</v>
      </c>
      <c r="K62">
        <f t="shared" si="2"/>
        <v>1.414511489047992E-4</v>
      </c>
      <c r="L62">
        <f t="shared" si="2"/>
        <v>1.6923031861971219E-4</v>
      </c>
      <c r="M62">
        <f t="shared" si="2"/>
        <v>2.0794212042002188E-4</v>
      </c>
    </row>
    <row r="63" spans="1:13" x14ac:dyDescent="0.2">
      <c r="A63" s="3">
        <v>44113</v>
      </c>
      <c r="B63" s="2" t="s">
        <v>131</v>
      </c>
      <c r="C63" s="2" t="s">
        <v>132</v>
      </c>
      <c r="D63" s="4">
        <v>5.5999999999999999E-3</v>
      </c>
      <c r="E63" s="2">
        <v>3.5000000000000003E-2</v>
      </c>
      <c r="F63">
        <f>[1]!EM_S_VAL_PE_TTM(B63,"2020-10-09")</f>
        <v>90.653380560000002</v>
      </c>
      <c r="G63">
        <f>[1]!EM_S_VAL_ESTPE_NEW(B63,"2020")</f>
        <v>60.648921868198201</v>
      </c>
      <c r="H63">
        <f>[1]!EM_S_VAL_ESTPE_NEW(B63,"2021")</f>
        <v>42.037444223901097</v>
      </c>
      <c r="I63">
        <f>[1]!EM_S_VAL_ESTPE_NEW(B63,"2022")</f>
        <v>33.468346696930801</v>
      </c>
      <c r="J63">
        <f t="shared" si="1"/>
        <v>6.1773758081680959E-5</v>
      </c>
      <c r="K63">
        <f t="shared" si="2"/>
        <v>9.2334699900682157E-5</v>
      </c>
      <c r="L63">
        <f t="shared" si="2"/>
        <v>1.3321456866343043E-4</v>
      </c>
      <c r="M63">
        <f t="shared" si="2"/>
        <v>1.6732227769451023E-4</v>
      </c>
    </row>
    <row r="64" spans="1:13" x14ac:dyDescent="0.2">
      <c r="A64" s="3">
        <v>44113</v>
      </c>
      <c r="B64" s="2" t="s">
        <v>133</v>
      </c>
      <c r="C64" s="2" t="s">
        <v>134</v>
      </c>
      <c r="D64" s="4">
        <v>1E-3</v>
      </c>
      <c r="E64" s="2">
        <v>4.3E-3</v>
      </c>
      <c r="F64">
        <f>[1]!EM_S_VAL_PE_TTM(B64,"2020-10-09")</f>
        <v>64.790089850000001</v>
      </c>
      <c r="G64">
        <f>[1]!EM_S_VAL_ESTPE_NEW(B64,"2020")</f>
        <v>47.663822081674901</v>
      </c>
      <c r="H64">
        <f>[1]!EM_S_VAL_ESTPE_NEW(B64,"2021")</f>
        <v>41.057961878457697</v>
      </c>
      <c r="I64">
        <f>[1]!EM_S_VAL_ESTPE_NEW(B64,"2022")</f>
        <v>36.960046297498401</v>
      </c>
      <c r="J64">
        <f t="shared" si="1"/>
        <v>1.5434459225402664E-5</v>
      </c>
      <c r="K64">
        <f t="shared" si="2"/>
        <v>2.0980273010553755E-5</v>
      </c>
      <c r="L64">
        <f t="shared" si="2"/>
        <v>2.4355811985024038E-5</v>
      </c>
      <c r="M64">
        <f t="shared" si="2"/>
        <v>2.7056243164600255E-5</v>
      </c>
    </row>
    <row r="65" spans="1:13" x14ac:dyDescent="0.2">
      <c r="A65" s="3">
        <v>44113</v>
      </c>
      <c r="B65" s="2" t="s">
        <v>135</v>
      </c>
      <c r="C65" s="2" t="s">
        <v>136</v>
      </c>
      <c r="D65" s="4">
        <v>3.5999999999999999E-3</v>
      </c>
      <c r="E65" s="2">
        <v>2.1299999999999999E-2</v>
      </c>
      <c r="F65">
        <f>[1]!EM_S_VAL_PE_TTM(B65,"2020-10-09")</f>
        <v>38.502589530000002</v>
      </c>
      <c r="G65">
        <f>[1]!EM_S_VAL_ESTPE_NEW(B65,"2020")</f>
        <v>30.902534895587799</v>
      </c>
      <c r="H65">
        <f>[1]!EM_S_VAL_ESTPE_NEW(B65,"2021")</f>
        <v>25.3264112661357</v>
      </c>
      <c r="I65">
        <f>[1]!EM_S_VAL_ESTPE_NEW(B65,"2022")</f>
        <v>20.702061114233999</v>
      </c>
      <c r="J65">
        <f t="shared" si="1"/>
        <v>9.3500204634158274E-5</v>
      </c>
      <c r="K65">
        <f t="shared" si="2"/>
        <v>1.164952976240794E-4</v>
      </c>
      <c r="L65">
        <f t="shared" si="2"/>
        <v>1.4214410254063947E-4</v>
      </c>
      <c r="M65">
        <f t="shared" si="2"/>
        <v>1.7389572855259171E-4</v>
      </c>
    </row>
    <row r="66" spans="1:13" x14ac:dyDescent="0.2">
      <c r="A66" s="3">
        <v>44113</v>
      </c>
      <c r="B66" s="2" t="s">
        <v>137</v>
      </c>
      <c r="C66" s="2" t="s">
        <v>138</v>
      </c>
      <c r="D66" s="4">
        <v>4.5999999999999999E-3</v>
      </c>
      <c r="E66" s="2">
        <v>4.1999999999999997E-3</v>
      </c>
      <c r="F66">
        <f>[1]!EM_S_VAL_PE_TTM(B66,"2020-10-09")</f>
        <v>26.394329160000002</v>
      </c>
      <c r="G66">
        <f>[1]!EM_S_VAL_ESTPE_NEW(B66,"2020")</f>
        <v>24.895629547927101</v>
      </c>
      <c r="H66">
        <f>[1]!EM_S_VAL_ESTPE_NEW(B66,"2021")</f>
        <v>21.9666641565458</v>
      </c>
      <c r="I66">
        <f>[1]!EM_S_VAL_ESTPE_NEW(B66,"2022")</f>
        <v>19.422334792735999</v>
      </c>
      <c r="J66">
        <f t="shared" si="1"/>
        <v>1.742798603486083E-4</v>
      </c>
      <c r="K66">
        <f t="shared" si="2"/>
        <v>1.8477138692734975E-4</v>
      </c>
      <c r="L66">
        <f t="shared" si="2"/>
        <v>2.094082181626679E-4</v>
      </c>
      <c r="M66">
        <f t="shared" si="2"/>
        <v>2.3684073254264009E-4</v>
      </c>
    </row>
    <row r="67" spans="1:13" x14ac:dyDescent="0.2">
      <c r="A67" s="3">
        <v>44113</v>
      </c>
      <c r="B67" s="2" t="s">
        <v>139</v>
      </c>
      <c r="C67" s="2" t="s">
        <v>140</v>
      </c>
      <c r="D67" s="4">
        <v>3.0000000000000001E-3</v>
      </c>
      <c r="E67" s="2">
        <v>-8.3999999999999995E-3</v>
      </c>
      <c r="F67">
        <f>[1]!EM_S_VAL_PE_TTM(B67,"2020-10-09")</f>
        <v>45.913782640000001</v>
      </c>
      <c r="G67">
        <f>[1]!EM_S_VAL_ESTPE_NEW(B67,"2020")</f>
        <v>37.262186376995899</v>
      </c>
      <c r="H67">
        <f>[1]!EM_S_VAL_ESTPE_NEW(B67,"2021")</f>
        <v>29.471461369617</v>
      </c>
      <c r="I67">
        <f>[1]!EM_S_VAL_ESTPE_NEW(B67,"2022")</f>
        <v>25.3859603052225</v>
      </c>
      <c r="J67">
        <f t="shared" si="1"/>
        <v>6.5339857173658475E-5</v>
      </c>
      <c r="K67">
        <f t="shared" si="2"/>
        <v>8.0510573632149336E-5</v>
      </c>
      <c r="L67">
        <f t="shared" si="2"/>
        <v>1.0179339132102858E-4</v>
      </c>
      <c r="M67">
        <f t="shared" si="2"/>
        <v>1.1817555703743964E-4</v>
      </c>
    </row>
    <row r="68" spans="1:13" x14ac:dyDescent="0.2">
      <c r="A68" s="3">
        <v>44113</v>
      </c>
      <c r="B68" s="2" t="s">
        <v>141</v>
      </c>
      <c r="C68" s="2" t="s">
        <v>142</v>
      </c>
      <c r="D68" s="4">
        <v>6.6E-3</v>
      </c>
      <c r="E68" s="2">
        <v>3.6400000000000002E-2</v>
      </c>
      <c r="F68">
        <f>[1]!EM_S_VAL_PE_TTM(B68,"2020-10-09")</f>
        <v>60.45583783</v>
      </c>
      <c r="G68">
        <f>[1]!EM_S_VAL_ESTPE_NEW(B68,"2020")</f>
        <v>52.473341740685697</v>
      </c>
      <c r="H68">
        <f>[1]!EM_S_VAL_ESTPE_NEW(B68,"2021")</f>
        <v>43.647724487902998</v>
      </c>
      <c r="I68">
        <f>[1]!EM_S_VAL_ESTPE_NEW(B68,"2022")</f>
        <v>35.672474493725304</v>
      </c>
      <c r="J68">
        <f t="shared" si="1"/>
        <v>1.0917059852117179E-4</v>
      </c>
      <c r="K68">
        <f t="shared" si="2"/>
        <v>1.2577815288791923E-4</v>
      </c>
      <c r="L68">
        <f t="shared" si="2"/>
        <v>1.5121063188137552E-4</v>
      </c>
      <c r="M68">
        <f t="shared" si="2"/>
        <v>1.8501660155818242E-4</v>
      </c>
    </row>
    <row r="69" spans="1:13" x14ac:dyDescent="0.2">
      <c r="A69" s="3">
        <v>44113</v>
      </c>
      <c r="B69" s="2" t="s">
        <v>143</v>
      </c>
      <c r="C69" s="2" t="s">
        <v>144</v>
      </c>
      <c r="D69" s="4">
        <v>2.3999999999999998E-3</v>
      </c>
      <c r="E69" s="2">
        <v>4.0000000000000001E-3</v>
      </c>
      <c r="F69">
        <f>[1]!EM_S_VAL_PE_TTM(B69,"2020-10-09")</f>
        <v>220.136786</v>
      </c>
      <c r="G69">
        <f>[1]!EM_S_VAL_ESTPE_NEW(B69,"2020")</f>
        <v>164.83719495919701</v>
      </c>
      <c r="H69">
        <f>[1]!EM_S_VAL_ESTPE_NEW(B69,"2021")</f>
        <v>113.05896056034599</v>
      </c>
      <c r="I69">
        <f>[1]!EM_S_VAL_ESTPE_NEW(B69,"2022")</f>
        <v>81.735946026500201</v>
      </c>
      <c r="J69">
        <f t="shared" si="1"/>
        <v>1.0902312346833299E-5</v>
      </c>
      <c r="K69">
        <f t="shared" si="2"/>
        <v>1.4559820679999341E-5</v>
      </c>
      <c r="L69">
        <f t="shared" si="2"/>
        <v>2.1227861888213481E-5</v>
      </c>
      <c r="M69">
        <f t="shared" si="2"/>
        <v>2.9362846050890246E-5</v>
      </c>
    </row>
    <row r="70" spans="1:13" x14ac:dyDescent="0.2">
      <c r="A70" s="3">
        <v>44113</v>
      </c>
      <c r="B70" s="2" t="s">
        <v>145</v>
      </c>
      <c r="C70" s="2" t="s">
        <v>146</v>
      </c>
      <c r="D70" s="4">
        <v>4.0000000000000001E-3</v>
      </c>
      <c r="E70" s="2">
        <v>1.7299999999999999E-2</v>
      </c>
      <c r="F70">
        <f>[1]!EM_S_VAL_PE_TTM(B70,"2020-10-09")</f>
        <v>327.01791331999999</v>
      </c>
      <c r="G70">
        <f>[1]!EM_S_VAL_ESTPE_NEW(B70,"2020")</f>
        <v>206.48851337103699</v>
      </c>
      <c r="H70">
        <f>[1]!EM_S_VAL_ESTPE_NEW(B70,"2021")</f>
        <v>132.62336978565901</v>
      </c>
      <c r="I70">
        <f>[1]!EM_S_VAL_ESTPE_NEW(B70,"2022")</f>
        <v>99.965359296937194</v>
      </c>
      <c r="J70">
        <f t="shared" si="1"/>
        <v>1.2231745837378154E-5</v>
      </c>
      <c r="K70">
        <f t="shared" si="2"/>
        <v>1.9371537596439775E-5</v>
      </c>
      <c r="L70">
        <f t="shared" si="2"/>
        <v>3.0160596932988902E-5</v>
      </c>
      <c r="M70">
        <f t="shared" si="2"/>
        <v>4.0013861082801658E-5</v>
      </c>
    </row>
    <row r="71" spans="1:13" x14ac:dyDescent="0.2">
      <c r="A71" s="3">
        <v>44113</v>
      </c>
      <c r="B71" s="2" t="s">
        <v>147</v>
      </c>
      <c r="C71" s="2" t="s">
        <v>148</v>
      </c>
      <c r="D71" s="4">
        <v>8.6999999999999994E-3</v>
      </c>
      <c r="E71" s="2">
        <v>8.9999999999999998E-4</v>
      </c>
      <c r="F71">
        <f>[1]!EM_S_VAL_PE_TTM(B71,"2020-10-09")</f>
        <v>27.805145169999999</v>
      </c>
      <c r="G71">
        <f>[1]!EM_S_VAL_ESTPE_NEW(B71,"2020")</f>
        <v>25.705156371909201</v>
      </c>
      <c r="H71">
        <f>[1]!EM_S_VAL_ESTPE_NEW(B71,"2021")</f>
        <v>21.787063558728601</v>
      </c>
      <c r="I71">
        <f>[1]!EM_S_VAL_ESTPE_NEW(B71,"2022")</f>
        <v>18.380828869383802</v>
      </c>
      <c r="J71">
        <f t="shared" ref="J71:J134" si="3">D71/F71</f>
        <v>3.128917308939912E-4</v>
      </c>
      <c r="K71">
        <f t="shared" ref="K71:M134" si="4">IF(G71, $D71/G71, 0)</f>
        <v>3.3845349447114931E-4</v>
      </c>
      <c r="L71">
        <f t="shared" si="4"/>
        <v>3.9931953090183641E-4</v>
      </c>
      <c r="M71">
        <f t="shared" si="4"/>
        <v>4.7331924266436293E-4</v>
      </c>
    </row>
    <row r="72" spans="1:13" x14ac:dyDescent="0.2">
      <c r="A72" s="3">
        <v>44113</v>
      </c>
      <c r="B72" s="2" t="s">
        <v>149</v>
      </c>
      <c r="C72" s="2" t="s">
        <v>150</v>
      </c>
      <c r="D72" s="4">
        <v>1.4E-3</v>
      </c>
      <c r="E72" s="2">
        <v>3.3E-3</v>
      </c>
      <c r="F72">
        <f>[1]!EM_S_VAL_PE_TTM(B72,"2020-10-09")</f>
        <v>79.393924179999999</v>
      </c>
      <c r="G72">
        <f>[1]!EM_S_VAL_ESTPE_NEW(B72,"2020")</f>
        <v>39.9880263494614</v>
      </c>
      <c r="H72">
        <f>[1]!EM_S_VAL_ESTPE_NEW(B72,"2021")</f>
        <v>28.845216478105499</v>
      </c>
      <c r="I72">
        <f>[1]!EM_S_VAL_ESTPE_NEW(B72,"2022")</f>
        <v>23.724357348896199</v>
      </c>
      <c r="J72">
        <f t="shared" si="3"/>
        <v>1.7633591165313274E-5</v>
      </c>
      <c r="K72">
        <f t="shared" si="4"/>
        <v>3.5010480081342063E-5</v>
      </c>
      <c r="L72">
        <f t="shared" si="4"/>
        <v>4.8534910495910044E-5</v>
      </c>
      <c r="M72">
        <f t="shared" si="4"/>
        <v>5.9011082130118754E-5</v>
      </c>
    </row>
    <row r="73" spans="1:13" x14ac:dyDescent="0.2">
      <c r="A73" s="3">
        <v>44113</v>
      </c>
      <c r="B73" s="2" t="s">
        <v>151</v>
      </c>
      <c r="C73" s="2" t="s">
        <v>152</v>
      </c>
      <c r="D73" s="4">
        <v>1.6999999999999999E-3</v>
      </c>
      <c r="E73" s="2">
        <v>8.2000000000000007E-3</v>
      </c>
      <c r="F73">
        <f>[1]!EM_S_VAL_PE_TTM(B73,"2020-10-09")</f>
        <v>41.120852419999999</v>
      </c>
      <c r="G73">
        <f>[1]!EM_S_VAL_ESTPE_NEW(B73,"2020")</f>
        <v>26.1372472436918</v>
      </c>
      <c r="H73">
        <f>[1]!EM_S_VAL_ESTPE_NEW(B73,"2021")</f>
        <v>19.203963062642401</v>
      </c>
      <c r="I73">
        <f>[1]!EM_S_VAL_ESTPE_NEW(B73,"2022")</f>
        <v>15.272807848265399</v>
      </c>
      <c r="J73">
        <f t="shared" si="3"/>
        <v>4.1341555438504695E-5</v>
      </c>
      <c r="K73">
        <f t="shared" si="4"/>
        <v>6.5041279372306257E-5</v>
      </c>
      <c r="L73">
        <f t="shared" si="4"/>
        <v>8.8523394595932202E-5</v>
      </c>
      <c r="M73">
        <f t="shared" si="4"/>
        <v>1.1130893656814235E-4</v>
      </c>
    </row>
    <row r="74" spans="1:13" x14ac:dyDescent="0.2">
      <c r="A74" s="3">
        <v>44113</v>
      </c>
      <c r="B74" s="2" t="s">
        <v>153</v>
      </c>
      <c r="C74" s="2" t="s">
        <v>154</v>
      </c>
      <c r="D74" s="4">
        <v>2.5000000000000001E-3</v>
      </c>
      <c r="E74" s="2">
        <v>1.1599999999999999E-2</v>
      </c>
      <c r="F74">
        <f>[1]!EM_S_VAL_PE_TTM(B74,"2020-10-09")</f>
        <v>345.21352331999998</v>
      </c>
      <c r="G74">
        <f>[1]!EM_S_VAL_ESTPE_NEW(B74,"2020")</f>
        <v>120.05390571601301</v>
      </c>
      <c r="H74">
        <f>[1]!EM_S_VAL_ESTPE_NEW(B74,"2021")</f>
        <v>66.678084634537598</v>
      </c>
      <c r="I74">
        <f>[1]!EM_S_VAL_ESTPE_NEW(B74,"2022")</f>
        <v>46.938735712619902</v>
      </c>
      <c r="J74">
        <f t="shared" si="3"/>
        <v>7.2418947437426829E-6</v>
      </c>
      <c r="K74">
        <f t="shared" si="4"/>
        <v>2.0823978904224401E-5</v>
      </c>
      <c r="L74">
        <f t="shared" si="4"/>
        <v>3.7493578492881034E-5</v>
      </c>
      <c r="M74">
        <f t="shared" si="4"/>
        <v>5.3260914723100489E-5</v>
      </c>
    </row>
    <row r="75" spans="1:13" x14ac:dyDescent="0.2">
      <c r="A75" s="3">
        <v>44113</v>
      </c>
      <c r="B75" s="2" t="s">
        <v>155</v>
      </c>
      <c r="C75" s="2" t="s">
        <v>156</v>
      </c>
      <c r="D75" s="4">
        <v>1.4E-3</v>
      </c>
      <c r="E75" s="2">
        <v>4.0000000000000001E-3</v>
      </c>
      <c r="F75">
        <f>[1]!EM_S_VAL_PE_TTM(B75,"2020-10-09")</f>
        <v>25.422581659999999</v>
      </c>
      <c r="G75">
        <f>[1]!EM_S_VAL_ESTPE_NEW(B75,"2020")</f>
        <v>22.1822809759568</v>
      </c>
      <c r="H75">
        <f>[1]!EM_S_VAL_ESTPE_NEW(B75,"2021")</f>
        <v>17.434090334657501</v>
      </c>
      <c r="I75">
        <f>[1]!EM_S_VAL_ESTPE_NEW(B75,"2022")</f>
        <v>14.148478558513199</v>
      </c>
      <c r="J75">
        <f t="shared" si="3"/>
        <v>5.5069151462408951E-5</v>
      </c>
      <c r="K75">
        <f t="shared" si="4"/>
        <v>6.3113437320420251E-5</v>
      </c>
      <c r="L75">
        <f t="shared" si="4"/>
        <v>8.030244039844844E-5</v>
      </c>
      <c r="M75">
        <f t="shared" si="4"/>
        <v>9.8950568727943828E-5</v>
      </c>
    </row>
    <row r="76" spans="1:13" x14ac:dyDescent="0.2">
      <c r="A76" s="3">
        <v>44113</v>
      </c>
      <c r="B76" s="2" t="s">
        <v>157</v>
      </c>
      <c r="C76" s="2" t="s">
        <v>158</v>
      </c>
      <c r="D76" s="4">
        <v>1.1000000000000001E-3</v>
      </c>
      <c r="E76" s="2">
        <v>4.7999999999999996E-3</v>
      </c>
      <c r="F76">
        <f>[1]!EM_S_VAL_PE_TTM(B76,"2020-10-09")</f>
        <v>-4.4613824299999996</v>
      </c>
      <c r="G76">
        <f>[1]!EM_S_VAL_ESTPE_NEW(B76,"2020")</f>
        <v>-78.026929239389304</v>
      </c>
      <c r="H76">
        <f>[1]!EM_S_VAL_ESTPE_NEW(B76,"2021")</f>
        <v>929.22979366909101</v>
      </c>
      <c r="I76">
        <f>[1]!EM_S_VAL_ESTPE_NEW(B76,"2022")</f>
        <v>393.13568193692299</v>
      </c>
      <c r="J76">
        <f t="shared" si="3"/>
        <v>-2.465603469909214E-4</v>
      </c>
      <c r="K76">
        <f t="shared" si="4"/>
        <v>-1.409769691980524E-5</v>
      </c>
      <c r="L76">
        <f t="shared" si="4"/>
        <v>1.1837760772355543E-6</v>
      </c>
      <c r="M76">
        <f t="shared" si="4"/>
        <v>2.7980161825567655E-6</v>
      </c>
    </row>
    <row r="77" spans="1:13" x14ac:dyDescent="0.2">
      <c r="A77" s="3">
        <v>44113</v>
      </c>
      <c r="B77" s="2" t="s">
        <v>159</v>
      </c>
      <c r="C77" s="2" t="s">
        <v>160</v>
      </c>
      <c r="D77" s="4">
        <v>5.9999999999999995E-4</v>
      </c>
      <c r="E77" s="2">
        <v>1E-3</v>
      </c>
      <c r="F77">
        <f>[1]!EM_S_VAL_PE_TTM(B77,"2020-10-09")</f>
        <v>36.298502390000003</v>
      </c>
      <c r="G77">
        <f>[1]!EM_S_VAL_ESTPE_NEW(B77,"2020")</f>
        <v>25.6920736931059</v>
      </c>
      <c r="H77">
        <f>[1]!EM_S_VAL_ESTPE_NEW(B77,"2021")</f>
        <v>19.6568116332766</v>
      </c>
      <c r="I77">
        <f>[1]!EM_S_VAL_ESTPE_NEW(B77,"2022")</f>
        <v>15.5757327415883</v>
      </c>
      <c r="J77">
        <f t="shared" si="3"/>
        <v>1.6529607573156957E-5</v>
      </c>
      <c r="K77">
        <f t="shared" si="4"/>
        <v>2.3353506111147476E-5</v>
      </c>
      <c r="L77">
        <f t="shared" si="4"/>
        <v>3.0523770141047322E-5</v>
      </c>
      <c r="M77">
        <f t="shared" si="4"/>
        <v>3.8521462197278063E-5</v>
      </c>
    </row>
    <row r="78" spans="1:13" x14ac:dyDescent="0.2">
      <c r="A78" s="3">
        <v>44113</v>
      </c>
      <c r="B78" s="2" t="s">
        <v>161</v>
      </c>
      <c r="C78" s="2" t="s">
        <v>162</v>
      </c>
      <c r="D78" s="4">
        <v>1.47E-2</v>
      </c>
      <c r="E78" s="2">
        <v>0.1105</v>
      </c>
      <c r="F78">
        <f>[1]!EM_S_VAL_PE_TTM(B78,"2020-10-09")</f>
        <v>74.623448240000002</v>
      </c>
      <c r="G78">
        <f>[1]!EM_S_VAL_ESTPE_NEW(B78,"2020")</f>
        <v>62.918472521939002</v>
      </c>
      <c r="H78">
        <f>[1]!EM_S_VAL_ESTPE_NEW(B78,"2021")</f>
        <v>46.536417706458401</v>
      </c>
      <c r="I78">
        <f>[1]!EM_S_VAL_ESTPE_NEW(B78,"2022")</f>
        <v>36.264710956611403</v>
      </c>
      <c r="J78">
        <f t="shared" si="3"/>
        <v>1.9698902083327259E-4</v>
      </c>
      <c r="K78">
        <f t="shared" si="4"/>
        <v>2.3363567821634999E-4</v>
      </c>
      <c r="L78">
        <f t="shared" si="4"/>
        <v>3.1588164118528424E-4</v>
      </c>
      <c r="M78">
        <f t="shared" si="4"/>
        <v>4.0535274133544555E-4</v>
      </c>
    </row>
    <row r="79" spans="1:13" x14ac:dyDescent="0.2">
      <c r="A79" s="3">
        <v>44113</v>
      </c>
      <c r="B79" s="2" t="s">
        <v>163</v>
      </c>
      <c r="C79" s="2" t="s">
        <v>164</v>
      </c>
      <c r="D79" s="4">
        <v>2.2000000000000001E-3</v>
      </c>
      <c r="E79" s="2">
        <v>-8.0000000000000004E-4</v>
      </c>
      <c r="F79">
        <f>[1]!EM_S_VAL_PE_TTM(B79,"2020-10-09")</f>
        <v>28.881247479999999</v>
      </c>
      <c r="G79">
        <f>[1]!EM_S_VAL_ESTPE_NEW(B79,"2020")</f>
        <v>17.984235290009</v>
      </c>
      <c r="H79">
        <f>[1]!EM_S_VAL_ESTPE_NEW(B79,"2021")</f>
        <v>13.082502309273901</v>
      </c>
      <c r="I79">
        <f>[1]!EM_S_VAL_ESTPE_NEW(B79,"2022")</f>
        <v>9.9616252528569103</v>
      </c>
      <c r="J79">
        <f t="shared" si="3"/>
        <v>7.6173994960691368E-5</v>
      </c>
      <c r="K79">
        <f t="shared" si="4"/>
        <v>1.2232936038276772E-4</v>
      </c>
      <c r="L79">
        <f t="shared" si="4"/>
        <v>1.6816354761431748E-4</v>
      </c>
      <c r="M79">
        <f t="shared" si="4"/>
        <v>2.2084749668424422E-4</v>
      </c>
    </row>
    <row r="80" spans="1:13" x14ac:dyDescent="0.2">
      <c r="A80" s="3">
        <v>44113</v>
      </c>
      <c r="B80" s="2" t="s">
        <v>165</v>
      </c>
      <c r="C80" s="2" t="s">
        <v>166</v>
      </c>
      <c r="D80" s="4">
        <v>8.9999999999999998E-4</v>
      </c>
      <c r="E80" s="2">
        <v>5.0000000000000001E-4</v>
      </c>
      <c r="F80">
        <f>[1]!EM_S_VAL_PE_TTM(B80,"2020-10-09")</f>
        <v>20.353116190000001</v>
      </c>
      <c r="G80">
        <f>[1]!EM_S_VAL_ESTPE_NEW(B80,"2020")</f>
        <v>18.220795840106401</v>
      </c>
      <c r="H80">
        <f>[1]!EM_S_VAL_ESTPE_NEW(B80,"2021")</f>
        <v>16.2168211928884</v>
      </c>
      <c r="I80">
        <f>[1]!EM_S_VAL_ESTPE_NEW(B80,"2022")</f>
        <v>14.5763429769565</v>
      </c>
      <c r="J80">
        <f t="shared" si="3"/>
        <v>4.4219272940729965E-5</v>
      </c>
      <c r="K80">
        <f t="shared" si="4"/>
        <v>4.9394110328538997E-5</v>
      </c>
      <c r="L80">
        <f t="shared" si="4"/>
        <v>5.5497929544581716E-5</v>
      </c>
      <c r="M80">
        <f t="shared" si="4"/>
        <v>6.1743881947810581E-5</v>
      </c>
    </row>
    <row r="81" spans="1:13" x14ac:dyDescent="0.2">
      <c r="A81" s="3">
        <v>44113</v>
      </c>
      <c r="B81" s="2" t="s">
        <v>167</v>
      </c>
      <c r="C81" s="2" t="s">
        <v>168</v>
      </c>
      <c r="D81" s="4">
        <v>3.0999999999999999E-3</v>
      </c>
      <c r="E81" s="2">
        <v>1.6E-2</v>
      </c>
      <c r="F81">
        <f>[1]!EM_S_VAL_PE_TTM(B81,"2020-10-09")</f>
        <v>31.705436389999999</v>
      </c>
      <c r="G81">
        <f>[1]!EM_S_VAL_ESTPE_NEW(B81,"2020")</f>
        <v>29.296091379834401</v>
      </c>
      <c r="H81">
        <f>[1]!EM_S_VAL_ESTPE_NEW(B81,"2021")</f>
        <v>24.5827626705867</v>
      </c>
      <c r="I81">
        <f>[1]!EM_S_VAL_ESTPE_NEW(B81,"2022")</f>
        <v>20.8660747376167</v>
      </c>
      <c r="J81">
        <f t="shared" si="3"/>
        <v>9.7775030183080852E-5</v>
      </c>
      <c r="K81">
        <f t="shared" si="4"/>
        <v>1.0581616365840006E-4</v>
      </c>
      <c r="L81">
        <f t="shared" si="4"/>
        <v>1.261046222322747E-4</v>
      </c>
      <c r="M81">
        <f t="shared" si="4"/>
        <v>1.4856651473654591E-4</v>
      </c>
    </row>
    <row r="82" spans="1:13" x14ac:dyDescent="0.2">
      <c r="A82" s="3">
        <v>44113</v>
      </c>
      <c r="B82" s="2" t="s">
        <v>169</v>
      </c>
      <c r="C82" s="2" t="s">
        <v>170</v>
      </c>
      <c r="D82" s="4">
        <v>6.9999999999999999E-4</v>
      </c>
      <c r="E82" s="2">
        <v>5.9999999999999995E-4</v>
      </c>
      <c r="F82">
        <f>[1]!EM_S_VAL_PE_TTM(B82,"2020-10-09")</f>
        <v>46.653672690000001</v>
      </c>
      <c r="G82">
        <f>[1]!EM_S_VAL_ESTPE_NEW(B82,"2020")</f>
        <v>35.620718411857503</v>
      </c>
      <c r="H82">
        <f>[1]!EM_S_VAL_ESTPE_NEW(B82,"2021")</f>
        <v>26.964874059923101</v>
      </c>
      <c r="I82">
        <f>[1]!EM_S_VAL_ESTPE_NEW(B82,"2022")</f>
        <v>22.0562528656301</v>
      </c>
      <c r="J82">
        <f t="shared" si="3"/>
        <v>1.5004177798633242E-5</v>
      </c>
      <c r="K82">
        <f t="shared" si="4"/>
        <v>1.9651484619327119E-5</v>
      </c>
      <c r="L82">
        <f t="shared" si="4"/>
        <v>2.5959698474556727E-5</v>
      </c>
      <c r="M82">
        <f t="shared" si="4"/>
        <v>3.1737031864138564E-5</v>
      </c>
    </row>
    <row r="83" spans="1:13" x14ac:dyDescent="0.2">
      <c r="A83" s="3">
        <v>44113</v>
      </c>
      <c r="B83" s="2" t="s">
        <v>171</v>
      </c>
      <c r="C83" s="2" t="s">
        <v>172</v>
      </c>
      <c r="D83" s="4">
        <v>6.4000000000000003E-3</v>
      </c>
      <c r="E83" s="2">
        <v>2.2800000000000001E-2</v>
      </c>
      <c r="F83">
        <f>[1]!EM_S_VAL_PE_TTM(B83,"2020-10-09")</f>
        <v>180.17380858000001</v>
      </c>
      <c r="G83">
        <f>[1]!EM_S_VAL_ESTPE_NEW(B83,"2020")</f>
        <v>97.731756440091402</v>
      </c>
      <c r="H83">
        <f>[1]!EM_S_VAL_ESTPE_NEW(B83,"2021")</f>
        <v>79.393343317326099</v>
      </c>
      <c r="I83">
        <f>[1]!EM_S_VAL_ESTPE_NEW(B83,"2022")</f>
        <v>60.145391016394299</v>
      </c>
      <c r="J83">
        <f t="shared" si="3"/>
        <v>3.5521256116192376E-5</v>
      </c>
      <c r="K83">
        <f t="shared" si="4"/>
        <v>6.5485367634041618E-5</v>
      </c>
      <c r="L83">
        <f t="shared" si="4"/>
        <v>8.0611292239198611E-5</v>
      </c>
      <c r="M83">
        <f t="shared" si="4"/>
        <v>1.0640881856193274E-4</v>
      </c>
    </row>
    <row r="84" spans="1:13" x14ac:dyDescent="0.2">
      <c r="A84" s="3">
        <v>44113</v>
      </c>
      <c r="B84" s="2" t="s">
        <v>173</v>
      </c>
      <c r="C84" s="2" t="s">
        <v>174</v>
      </c>
      <c r="D84" s="4">
        <v>1.4E-3</v>
      </c>
      <c r="E84" s="2">
        <v>7.1000000000000004E-3</v>
      </c>
      <c r="F84">
        <f>[1]!EM_S_VAL_PE_TTM(B84,"2020-10-09")</f>
        <v>18.966967690000001</v>
      </c>
      <c r="G84">
        <f>[1]!EM_S_VAL_ESTPE_NEW(B84,"2020")</f>
        <v>16.090162475421799</v>
      </c>
      <c r="H84">
        <f>[1]!EM_S_VAL_ESTPE_NEW(B84,"2021")</f>
        <v>12.8701169857423</v>
      </c>
      <c r="I84">
        <f>[1]!EM_S_VAL_ESTPE_NEW(B84,"2022")</f>
        <v>10.866659731557201</v>
      </c>
      <c r="J84">
        <f t="shared" si="3"/>
        <v>7.3812536768232351E-5</v>
      </c>
      <c r="K84">
        <f t="shared" si="4"/>
        <v>8.7009686952418377E-5</v>
      </c>
      <c r="L84">
        <f t="shared" si="4"/>
        <v>1.0877911999952605E-4</v>
      </c>
      <c r="M84">
        <f t="shared" si="4"/>
        <v>1.2883443805039241E-4</v>
      </c>
    </row>
    <row r="85" spans="1:13" x14ac:dyDescent="0.2">
      <c r="A85" s="3">
        <v>44113</v>
      </c>
      <c r="B85" s="2" t="s">
        <v>175</v>
      </c>
      <c r="C85" s="2" t="s">
        <v>176</v>
      </c>
      <c r="D85" s="4">
        <v>1.6999999999999999E-3</v>
      </c>
      <c r="E85" s="2">
        <v>3.7000000000000002E-3</v>
      </c>
      <c r="F85">
        <f>[1]!EM_S_VAL_PE_TTM(B85,"2020-10-09")</f>
        <v>26.733086709999998</v>
      </c>
      <c r="G85">
        <f>[1]!EM_S_VAL_ESTPE_NEW(B85,"2020")</f>
        <v>18.694165265909</v>
      </c>
      <c r="H85">
        <f>[1]!EM_S_VAL_ESTPE_NEW(B85,"2021")</f>
        <v>15.786340787775501</v>
      </c>
      <c r="I85">
        <f>[1]!EM_S_VAL_ESTPE_NEW(B85,"2022")</f>
        <v>14.0422930413483</v>
      </c>
      <c r="J85">
        <f t="shared" si="3"/>
        <v>6.359160909630701E-5</v>
      </c>
      <c r="K85">
        <f t="shared" si="4"/>
        <v>9.0937465022851227E-5</v>
      </c>
      <c r="L85">
        <f t="shared" si="4"/>
        <v>1.0768803377895099E-4</v>
      </c>
      <c r="M85">
        <f t="shared" si="4"/>
        <v>1.2106284885198286E-4</v>
      </c>
    </row>
    <row r="86" spans="1:13" x14ac:dyDescent="0.2">
      <c r="A86" s="3">
        <v>44113</v>
      </c>
      <c r="B86" s="2" t="s">
        <v>177</v>
      </c>
      <c r="C86" s="2" t="s">
        <v>178</v>
      </c>
      <c r="D86" s="4">
        <v>1.4E-3</v>
      </c>
      <c r="E86" s="2">
        <v>-5.9999999999999995E-4</v>
      </c>
      <c r="F86">
        <f>[1]!EM_S_VAL_PE_TTM(B86,"2020-10-09")</f>
        <v>185.73738322</v>
      </c>
      <c r="G86">
        <f>[1]!EM_S_VAL_ESTPE_NEW(B86,"2020")</f>
        <v>80.058157441550904</v>
      </c>
      <c r="H86">
        <f>[1]!EM_S_VAL_ESTPE_NEW(B86,"2021")</f>
        <v>58.594947352946498</v>
      </c>
      <c r="I86">
        <f>[1]!EM_S_VAL_ESTPE_NEW(B86,"2022")</f>
        <v>44.6533952343027</v>
      </c>
      <c r="J86">
        <f t="shared" si="3"/>
        <v>7.5375240876616887E-6</v>
      </c>
      <c r="K86">
        <f t="shared" si="4"/>
        <v>1.7487287301386072E-5</v>
      </c>
      <c r="L86">
        <f t="shared" si="4"/>
        <v>2.3892845087258189E-5</v>
      </c>
      <c r="M86">
        <f t="shared" si="4"/>
        <v>3.1352599117133231E-5</v>
      </c>
    </row>
    <row r="87" spans="1:13" x14ac:dyDescent="0.2">
      <c r="A87" s="3">
        <v>44113</v>
      </c>
      <c r="B87" s="2" t="s">
        <v>179</v>
      </c>
      <c r="C87" s="2" t="s">
        <v>180</v>
      </c>
      <c r="D87" s="4">
        <v>2E-3</v>
      </c>
      <c r="E87" s="2">
        <v>8.3000000000000001E-3</v>
      </c>
      <c r="F87">
        <f>[1]!EM_S_VAL_PE_TTM(B87,"2020-10-09")</f>
        <v>38.392618110000001</v>
      </c>
      <c r="G87">
        <f>[1]!EM_S_VAL_ESTPE_NEW(B87,"2020")</f>
        <v>28.086378663359401</v>
      </c>
      <c r="H87">
        <f>[1]!EM_S_VAL_ESTPE_NEW(B87,"2021")</f>
        <v>23.442566326461701</v>
      </c>
      <c r="I87">
        <f>[1]!EM_S_VAL_ESTPE_NEW(B87,"2022")</f>
        <v>20.225095690394699</v>
      </c>
      <c r="J87">
        <f t="shared" si="3"/>
        <v>5.2093347587542263E-5</v>
      </c>
      <c r="K87">
        <f t="shared" si="4"/>
        <v>7.1208895385617538E-5</v>
      </c>
      <c r="L87">
        <f t="shared" si="4"/>
        <v>8.5314891388082491E-5</v>
      </c>
      <c r="M87">
        <f t="shared" si="4"/>
        <v>9.8887047587608689E-5</v>
      </c>
    </row>
    <row r="88" spans="1:13" x14ac:dyDescent="0.2">
      <c r="A88" s="3">
        <v>44113</v>
      </c>
      <c r="B88" s="2" t="s">
        <v>181</v>
      </c>
      <c r="C88" s="2" t="s">
        <v>182</v>
      </c>
      <c r="D88" s="4">
        <v>1E-3</v>
      </c>
      <c r="E88" s="2">
        <v>1.6000000000000001E-3</v>
      </c>
      <c r="F88">
        <f>[1]!EM_S_VAL_PE_TTM(B88,"2020-10-09")</f>
        <v>43.011039359999998</v>
      </c>
      <c r="G88">
        <f>[1]!EM_S_VAL_ESTPE_NEW(B88,"2020")</f>
        <v>0</v>
      </c>
      <c r="H88">
        <f>[1]!EM_S_VAL_ESTPE_NEW(B88,"2021")</f>
        <v>0</v>
      </c>
      <c r="I88">
        <f>[1]!EM_S_VAL_ESTPE_NEW(B88,"2022")</f>
        <v>0</v>
      </c>
      <c r="J88">
        <f t="shared" si="3"/>
        <v>2.3249845036992848E-5</v>
      </c>
      <c r="K88">
        <f t="shared" si="4"/>
        <v>0</v>
      </c>
      <c r="L88">
        <f t="shared" si="4"/>
        <v>0</v>
      </c>
      <c r="M88">
        <f t="shared" si="4"/>
        <v>0</v>
      </c>
    </row>
    <row r="89" spans="1:13" x14ac:dyDescent="0.2">
      <c r="A89" s="3">
        <v>44113</v>
      </c>
      <c r="B89" s="2" t="s">
        <v>183</v>
      </c>
      <c r="C89" s="2" t="s">
        <v>184</v>
      </c>
      <c r="D89" s="4">
        <v>6.7999999999999996E-3</v>
      </c>
      <c r="E89" s="2">
        <v>-1.2999999999999999E-2</v>
      </c>
      <c r="F89">
        <f>[1]!EM_S_VAL_PE_TTM(B89,"2020-10-09")</f>
        <v>15.95028928</v>
      </c>
      <c r="G89">
        <f>[1]!EM_S_VAL_ESTPE_NEW(B89,"2020")</f>
        <v>8.3355034846768099</v>
      </c>
      <c r="H89">
        <f>[1]!EM_S_VAL_ESTPE_NEW(B89,"2021")</f>
        <v>8.3508647392672799</v>
      </c>
      <c r="I89">
        <f>[1]!EM_S_VAL_ESTPE_NEW(B89,"2022")</f>
        <v>10.2413162539222</v>
      </c>
      <c r="J89">
        <f t="shared" si="3"/>
        <v>4.2632455629042985E-4</v>
      </c>
      <c r="K89">
        <f t="shared" si="4"/>
        <v>8.1578755410521603E-4</v>
      </c>
      <c r="L89">
        <f t="shared" si="4"/>
        <v>8.1428692863688321E-4</v>
      </c>
      <c r="M89">
        <f t="shared" si="4"/>
        <v>6.639771520966114E-4</v>
      </c>
    </row>
    <row r="90" spans="1:13" x14ac:dyDescent="0.2">
      <c r="A90" s="3">
        <v>44113</v>
      </c>
      <c r="B90" s="2" t="s">
        <v>185</v>
      </c>
      <c r="C90" s="2" t="s">
        <v>186</v>
      </c>
      <c r="D90" s="4">
        <v>2.3999999999999998E-3</v>
      </c>
      <c r="E90" s="2">
        <v>3.5000000000000001E-3</v>
      </c>
      <c r="F90">
        <f>[1]!EM_S_VAL_PE_TTM(B90,"2020-10-09")</f>
        <v>24.95480543</v>
      </c>
      <c r="G90">
        <f>[1]!EM_S_VAL_ESTPE_NEW(B90,"2020")</f>
        <v>20.809588992672801</v>
      </c>
      <c r="H90">
        <f>[1]!EM_S_VAL_ESTPE_NEW(B90,"2021")</f>
        <v>17.6969566707422</v>
      </c>
      <c r="I90">
        <f>[1]!EM_S_VAL_ESTPE_NEW(B90,"2022")</f>
        <v>14.769764098463501</v>
      </c>
      <c r="J90">
        <f t="shared" si="3"/>
        <v>9.6173861452543484E-5</v>
      </c>
      <c r="K90">
        <f t="shared" si="4"/>
        <v>1.1533144651944141E-4</v>
      </c>
      <c r="L90">
        <f t="shared" si="4"/>
        <v>1.3561653817957534E-4</v>
      </c>
      <c r="M90">
        <f t="shared" si="4"/>
        <v>1.6249413220145283E-4</v>
      </c>
    </row>
    <row r="91" spans="1:13" x14ac:dyDescent="0.2">
      <c r="A91" s="3">
        <v>44113</v>
      </c>
      <c r="B91" s="2" t="s">
        <v>187</v>
      </c>
      <c r="C91" s="2" t="s">
        <v>188</v>
      </c>
      <c r="D91" s="4">
        <v>8.9999999999999998E-4</v>
      </c>
      <c r="E91" s="2">
        <v>-2E-3</v>
      </c>
      <c r="F91">
        <f>[1]!EM_S_VAL_PE_TTM(B91,"2020-10-09")</f>
        <v>-5.3062216700000002</v>
      </c>
      <c r="G91">
        <f>[1]!EM_S_VAL_ESTPE_NEW(B91,"2020")</f>
        <v>-62.188803791400296</v>
      </c>
      <c r="H91">
        <f>[1]!EM_S_VAL_ESTPE_NEW(B91,"2021")</f>
        <v>22.311026922169798</v>
      </c>
      <c r="I91">
        <f>[1]!EM_S_VAL_ESTPE_NEW(B91,"2022")</f>
        <v>17.962165959001599</v>
      </c>
      <c r="J91">
        <f t="shared" si="3"/>
        <v>-1.6961221297790222E-4</v>
      </c>
      <c r="K91">
        <f t="shared" si="4"/>
        <v>-1.4472058395251774E-5</v>
      </c>
      <c r="L91">
        <f t="shared" si="4"/>
        <v>4.0338797633097605E-5</v>
      </c>
      <c r="M91">
        <f t="shared" si="4"/>
        <v>5.0105315920932801E-5</v>
      </c>
    </row>
    <row r="92" spans="1:13" x14ac:dyDescent="0.2">
      <c r="A92" s="3">
        <v>44113</v>
      </c>
      <c r="B92" s="2" t="s">
        <v>189</v>
      </c>
      <c r="C92" s="2" t="s">
        <v>190</v>
      </c>
      <c r="D92" s="4">
        <v>6.9999999999999999E-4</v>
      </c>
      <c r="E92" s="2">
        <v>1.4E-3</v>
      </c>
      <c r="F92">
        <f>[1]!EM_S_VAL_PE_TTM(B92,"2020-10-09")</f>
        <v>57.120643960000002</v>
      </c>
      <c r="G92">
        <f>[1]!EM_S_VAL_ESTPE_NEW(B92,"2020")</f>
        <v>50.021392812037703</v>
      </c>
      <c r="H92">
        <f>[1]!EM_S_VAL_ESTPE_NEW(B92,"2021")</f>
        <v>40.324676284993103</v>
      </c>
      <c r="I92">
        <f>[1]!EM_S_VAL_ESTPE_NEW(B92,"2022")</f>
        <v>32.555304585065798</v>
      </c>
      <c r="J92">
        <f t="shared" si="3"/>
        <v>1.225476380291144E-5</v>
      </c>
      <c r="K92">
        <f t="shared" si="4"/>
        <v>1.3994012574386858E-5</v>
      </c>
      <c r="L92">
        <f t="shared" si="4"/>
        <v>1.7359097815262716E-5</v>
      </c>
      <c r="M92">
        <f t="shared" si="4"/>
        <v>2.1501872242384527E-5</v>
      </c>
    </row>
    <row r="93" spans="1:13" x14ac:dyDescent="0.2">
      <c r="A93" s="3">
        <v>44113</v>
      </c>
      <c r="B93" s="2" t="s">
        <v>191</v>
      </c>
      <c r="C93" s="2" t="s">
        <v>192</v>
      </c>
      <c r="D93" s="4">
        <v>1.6000000000000001E-3</v>
      </c>
      <c r="E93" s="2">
        <v>8.0000000000000004E-4</v>
      </c>
      <c r="F93">
        <f>[1]!EM_S_VAL_PE_TTM(B93,"2020-10-09")</f>
        <v>41.2054014</v>
      </c>
      <c r="G93">
        <f>[1]!EM_S_VAL_ESTPE_NEW(B93,"2020")</f>
        <v>39.258383781496299</v>
      </c>
      <c r="H93">
        <f>[1]!EM_S_VAL_ESTPE_NEW(B93,"2021")</f>
        <v>32.8438012702834</v>
      </c>
      <c r="I93">
        <f>[1]!EM_S_VAL_ESTPE_NEW(B93,"2022")</f>
        <v>28.918628947516201</v>
      </c>
      <c r="J93">
        <f t="shared" si="3"/>
        <v>3.8829860786163828E-5</v>
      </c>
      <c r="K93">
        <f t="shared" si="4"/>
        <v>4.0755625827727781E-5</v>
      </c>
      <c r="L93">
        <f t="shared" si="4"/>
        <v>4.8715432992455018E-5</v>
      </c>
      <c r="M93">
        <f t="shared" si="4"/>
        <v>5.5327657576844526E-5</v>
      </c>
    </row>
    <row r="94" spans="1:13" x14ac:dyDescent="0.2">
      <c r="A94" s="3">
        <v>44113</v>
      </c>
      <c r="B94" s="2" t="s">
        <v>193</v>
      </c>
      <c r="C94" s="2" t="s">
        <v>194</v>
      </c>
      <c r="D94" s="4">
        <v>1E-3</v>
      </c>
      <c r="E94" s="2">
        <v>3.8999999999999998E-3</v>
      </c>
      <c r="F94">
        <f>[1]!EM_S_VAL_PE_TTM(B94,"2020-10-09")</f>
        <v>39.836128909999999</v>
      </c>
      <c r="G94">
        <f>[1]!EM_S_VAL_ESTPE_NEW(B94,"2020")</f>
        <v>34.682406652510203</v>
      </c>
      <c r="H94">
        <f>[1]!EM_S_VAL_ESTPE_NEW(B94,"2021")</f>
        <v>26.747795629878901</v>
      </c>
      <c r="I94">
        <f>[1]!EM_S_VAL_ESTPE_NEW(B94,"2022")</f>
        <v>21.296451586599499</v>
      </c>
      <c r="J94">
        <f t="shared" si="3"/>
        <v>2.51028407468822E-5</v>
      </c>
      <c r="K94">
        <f t="shared" si="4"/>
        <v>2.8833062538571649E-5</v>
      </c>
      <c r="L94">
        <f t="shared" si="4"/>
        <v>3.7386258435552713E-5</v>
      </c>
      <c r="M94">
        <f t="shared" si="4"/>
        <v>4.6956179339718561E-5</v>
      </c>
    </row>
    <row r="95" spans="1:13" x14ac:dyDescent="0.2">
      <c r="A95" s="3">
        <v>44113</v>
      </c>
      <c r="B95" s="2" t="s">
        <v>195</v>
      </c>
      <c r="C95" s="2" t="s">
        <v>196</v>
      </c>
      <c r="D95" s="4">
        <v>8.9999999999999998E-4</v>
      </c>
      <c r="E95" s="2">
        <v>2.5999999999999999E-3</v>
      </c>
      <c r="F95">
        <f>[1]!EM_S_VAL_PE_TTM(B95,"2020-10-09")</f>
        <v>43.774714789999997</v>
      </c>
      <c r="G95">
        <f>[1]!EM_S_VAL_ESTPE_NEW(B95,"2020")</f>
        <v>41.766228858448201</v>
      </c>
      <c r="H95">
        <f>[1]!EM_S_VAL_ESTPE_NEW(B95,"2021")</f>
        <v>33.755652289655899</v>
      </c>
      <c r="I95">
        <f>[1]!EM_S_VAL_ESTPE_NEW(B95,"2022")</f>
        <v>28.621832541661199</v>
      </c>
      <c r="J95">
        <f t="shared" si="3"/>
        <v>2.0559814137397832E-5</v>
      </c>
      <c r="K95">
        <f t="shared" si="4"/>
        <v>2.1548509994767071E-5</v>
      </c>
      <c r="L95">
        <f t="shared" si="4"/>
        <v>2.66622014078453E-5</v>
      </c>
      <c r="M95">
        <f t="shared" si="4"/>
        <v>3.1444527484045029E-5</v>
      </c>
    </row>
    <row r="96" spans="1:13" x14ac:dyDescent="0.2">
      <c r="A96" s="3">
        <v>44113</v>
      </c>
      <c r="B96" s="2" t="s">
        <v>197</v>
      </c>
      <c r="C96" s="2" t="s">
        <v>198</v>
      </c>
      <c r="D96" s="4">
        <v>6.9999999999999999E-4</v>
      </c>
      <c r="E96" s="2">
        <v>1.2999999999999999E-3</v>
      </c>
      <c r="F96">
        <f>[1]!EM_S_VAL_PE_TTM(B96,"2020-10-09")</f>
        <v>35.464230620000002</v>
      </c>
      <c r="G96">
        <f>[1]!EM_S_VAL_ESTPE_NEW(B96,"2020")</f>
        <v>31.824882672803099</v>
      </c>
      <c r="H96">
        <f>[1]!EM_S_VAL_ESTPE_NEW(B96,"2021")</f>
        <v>26.486647211619498</v>
      </c>
      <c r="I96">
        <f>[1]!EM_S_VAL_ESTPE_NEW(B96,"2022")</f>
        <v>23.781432810894401</v>
      </c>
      <c r="J96">
        <f t="shared" si="3"/>
        <v>1.9738197833769894E-5</v>
      </c>
      <c r="K96">
        <f t="shared" si="4"/>
        <v>2.1995367813192469E-5</v>
      </c>
      <c r="L96">
        <f t="shared" si="4"/>
        <v>2.6428411055851383E-5</v>
      </c>
      <c r="M96">
        <f t="shared" si="4"/>
        <v>2.943472773765449E-5</v>
      </c>
    </row>
    <row r="97" spans="1:13" x14ac:dyDescent="0.2">
      <c r="A97" s="3">
        <v>44113</v>
      </c>
      <c r="B97" s="2" t="s">
        <v>199</v>
      </c>
      <c r="C97" s="2" t="s">
        <v>200</v>
      </c>
      <c r="D97" s="4">
        <v>2.0000000000000001E-4</v>
      </c>
      <c r="E97" s="2">
        <v>4.0000000000000002E-4</v>
      </c>
      <c r="F97">
        <f>[1]!EM_S_VAL_PE_TTM(B97,"2020-10-09")</f>
        <v>71.03581251</v>
      </c>
      <c r="G97">
        <f>[1]!EM_S_VAL_ESTPE_NEW(B97,"2020")</f>
        <v>74.970873786407793</v>
      </c>
      <c r="H97">
        <f>[1]!EM_S_VAL_ESTPE_NEW(B97,"2021")</f>
        <v>68.457446808510596</v>
      </c>
      <c r="I97">
        <f>[1]!EM_S_VAL_ESTPE_NEW(B97,"2022")</f>
        <v>62.073954983922803</v>
      </c>
      <c r="J97">
        <f t="shared" si="3"/>
        <v>2.8154812753334128E-6</v>
      </c>
      <c r="K97">
        <f t="shared" si="4"/>
        <v>2.6677026677026667E-6</v>
      </c>
      <c r="L97">
        <f t="shared" si="4"/>
        <v>2.9215229215229233E-6</v>
      </c>
      <c r="M97">
        <f t="shared" si="4"/>
        <v>3.2219632219632235E-6</v>
      </c>
    </row>
    <row r="98" spans="1:13" x14ac:dyDescent="0.2">
      <c r="A98" s="3">
        <v>44113</v>
      </c>
      <c r="B98" s="2" t="s">
        <v>201</v>
      </c>
      <c r="C98" s="2" t="s">
        <v>202</v>
      </c>
      <c r="D98" s="4">
        <v>8.9999999999999998E-4</v>
      </c>
      <c r="E98" s="2">
        <v>1.5E-3</v>
      </c>
      <c r="F98">
        <f>[1]!EM_S_VAL_PE_TTM(B98,"2020-10-09")</f>
        <v>9.8323046699999992</v>
      </c>
      <c r="G98">
        <f>[1]!EM_S_VAL_ESTPE_NEW(B98,"2020")</f>
        <v>9.3886382814567106</v>
      </c>
      <c r="H98">
        <f>[1]!EM_S_VAL_ESTPE_NEW(B98,"2021")</f>
        <v>8.3463745442253501</v>
      </c>
      <c r="I98">
        <f>[1]!EM_S_VAL_ESTPE_NEW(B98,"2022")</f>
        <v>7.3354537385162901</v>
      </c>
      <c r="J98">
        <f t="shared" si="3"/>
        <v>9.1534999189564375E-5</v>
      </c>
      <c r="K98">
        <f t="shared" si="4"/>
        <v>9.5860546867331103E-5</v>
      </c>
      <c r="L98">
        <f t="shared" si="4"/>
        <v>1.0783124999137353E-4</v>
      </c>
      <c r="M98">
        <f t="shared" si="4"/>
        <v>1.2269179686518465E-4</v>
      </c>
    </row>
    <row r="99" spans="1:13" x14ac:dyDescent="0.2">
      <c r="A99" s="3">
        <v>44113</v>
      </c>
      <c r="B99" s="2" t="s">
        <v>203</v>
      </c>
      <c r="C99" s="2" t="s">
        <v>204</v>
      </c>
      <c r="D99" s="4">
        <v>1E-3</v>
      </c>
      <c r="E99" s="2">
        <v>6.9999999999999999E-4</v>
      </c>
      <c r="F99">
        <f>[1]!EM_S_VAL_PE_TTM(B99,"2020-10-09")</f>
        <v>15.126028760000001</v>
      </c>
      <c r="G99">
        <f>[1]!EM_S_VAL_ESTPE_NEW(B99,"2020")</f>
        <v>13.7352182421929</v>
      </c>
      <c r="H99">
        <f>[1]!EM_S_VAL_ESTPE_NEW(B99,"2021")</f>
        <v>13.242067013262201</v>
      </c>
      <c r="I99">
        <f>[1]!EM_S_VAL_ESTPE_NEW(B99,"2022")</f>
        <v>12.3163780336583</v>
      </c>
      <c r="J99">
        <f t="shared" si="3"/>
        <v>6.6111205780888644E-5</v>
      </c>
      <c r="K99">
        <f t="shared" si="4"/>
        <v>7.2805541373061199E-5</v>
      </c>
      <c r="L99">
        <f t="shared" si="4"/>
        <v>7.5516911294775928E-5</v>
      </c>
      <c r="M99">
        <f t="shared" si="4"/>
        <v>8.1192701073902712E-5</v>
      </c>
    </row>
    <row r="100" spans="1:13" x14ac:dyDescent="0.2">
      <c r="A100" s="3">
        <v>44113</v>
      </c>
      <c r="B100" s="2" t="s">
        <v>205</v>
      </c>
      <c r="C100" s="2" t="s">
        <v>206</v>
      </c>
      <c r="D100" s="4">
        <v>2.5999999999999999E-3</v>
      </c>
      <c r="E100" s="2">
        <v>2E-3</v>
      </c>
      <c r="F100">
        <f>[1]!EM_S_VAL_PE_TTM(B100,"2020-10-09")</f>
        <v>35.843114040000003</v>
      </c>
      <c r="G100">
        <f>[1]!EM_S_VAL_ESTPE_NEW(B100,"2020")</f>
        <v>27.7301801317764</v>
      </c>
      <c r="H100">
        <f>[1]!EM_S_VAL_ESTPE_NEW(B100,"2021")</f>
        <v>21.3816390482129</v>
      </c>
      <c r="I100">
        <f>[1]!EM_S_VAL_ESTPE_NEW(B100,"2022")</f>
        <v>16.832662523051201</v>
      </c>
      <c r="J100">
        <f t="shared" si="3"/>
        <v>7.2538340198300454E-5</v>
      </c>
      <c r="K100">
        <f t="shared" si="4"/>
        <v>9.3760660321878824E-5</v>
      </c>
      <c r="L100">
        <f t="shared" si="4"/>
        <v>1.2159965819913655E-4</v>
      </c>
      <c r="M100">
        <f t="shared" si="4"/>
        <v>1.5446160085723067E-4</v>
      </c>
    </row>
    <row r="101" spans="1:13" x14ac:dyDescent="0.2">
      <c r="A101" s="3">
        <v>44113</v>
      </c>
      <c r="B101" s="2" t="s">
        <v>207</v>
      </c>
      <c r="C101" s="2" t="s">
        <v>208</v>
      </c>
      <c r="D101" s="4">
        <v>2.8E-3</v>
      </c>
      <c r="E101" s="2">
        <v>7.7000000000000002E-3</v>
      </c>
      <c r="F101">
        <f>[1]!EM_S_VAL_PE_TTM(B101,"2020-10-09")</f>
        <v>67.596828250000002</v>
      </c>
      <c r="G101">
        <f>[1]!EM_S_VAL_ESTPE_NEW(B101,"2020")</f>
        <v>47.187840974316401</v>
      </c>
      <c r="H101">
        <f>[1]!EM_S_VAL_ESTPE_NEW(B101,"2021")</f>
        <v>33.577893325545602</v>
      </c>
      <c r="I101">
        <f>[1]!EM_S_VAL_ESTPE_NEW(B101,"2022")</f>
        <v>26.6418286753606</v>
      </c>
      <c r="J101">
        <f t="shared" si="3"/>
        <v>4.1422061840601227E-5</v>
      </c>
      <c r="K101">
        <f t="shared" si="4"/>
        <v>5.9337319576116991E-5</v>
      </c>
      <c r="L101">
        <f t="shared" si="4"/>
        <v>8.3388197492121949E-5</v>
      </c>
      <c r="M101">
        <f t="shared" si="4"/>
        <v>1.0509789076864491E-4</v>
      </c>
    </row>
    <row r="102" spans="1:13" x14ac:dyDescent="0.2">
      <c r="A102" s="3">
        <v>44113</v>
      </c>
      <c r="B102" s="2" t="s">
        <v>209</v>
      </c>
      <c r="C102" s="2" t="s">
        <v>210</v>
      </c>
      <c r="D102" s="4">
        <v>6.3E-3</v>
      </c>
      <c r="E102" s="2">
        <v>2.18E-2</v>
      </c>
      <c r="F102">
        <f>[1]!EM_S_VAL_PE_TTM(B102,"2020-10-09")</f>
        <v>161.18981342999999</v>
      </c>
      <c r="G102">
        <f>[1]!EM_S_VAL_ESTPE_NEW(B102,"2020")</f>
        <v>131.64419164474</v>
      </c>
      <c r="H102">
        <f>[1]!EM_S_VAL_ESTPE_NEW(B102,"2021")</f>
        <v>95.909876222019605</v>
      </c>
      <c r="I102">
        <f>[1]!EM_S_VAL_ESTPE_NEW(B102,"2022")</f>
        <v>72.635423537015498</v>
      </c>
      <c r="J102">
        <f t="shared" si="3"/>
        <v>3.9084355679435693E-5</v>
      </c>
      <c r="K102">
        <f t="shared" si="4"/>
        <v>4.785627015737556E-5</v>
      </c>
      <c r="L102">
        <f t="shared" si="4"/>
        <v>6.5686665942684278E-5</v>
      </c>
      <c r="M102">
        <f t="shared" si="4"/>
        <v>8.6734539336574221E-5</v>
      </c>
    </row>
    <row r="103" spans="1:13" x14ac:dyDescent="0.2">
      <c r="A103" s="3">
        <v>44113</v>
      </c>
      <c r="B103" s="2" t="s">
        <v>211</v>
      </c>
      <c r="C103" s="2" t="s">
        <v>212</v>
      </c>
      <c r="D103" s="4">
        <v>2.0999999999999999E-3</v>
      </c>
      <c r="E103" s="2">
        <v>5.0000000000000001E-3</v>
      </c>
      <c r="F103">
        <f>[1]!EM_S_VAL_PE_TTM(B103,"2020-10-09")</f>
        <v>82.048250139999993</v>
      </c>
      <c r="G103">
        <f>[1]!EM_S_VAL_ESTPE_NEW(B103,"2020")</f>
        <v>68.144469393445704</v>
      </c>
      <c r="H103">
        <f>[1]!EM_S_VAL_ESTPE_NEW(B103,"2021")</f>
        <v>51.582275254565303</v>
      </c>
      <c r="I103">
        <f>[1]!EM_S_VAL_ESTPE_NEW(B103,"2022")</f>
        <v>41.653569639031502</v>
      </c>
      <c r="J103">
        <f t="shared" si="3"/>
        <v>2.5594695760320819E-5</v>
      </c>
      <c r="K103">
        <f t="shared" si="4"/>
        <v>3.0816880939746272E-5</v>
      </c>
      <c r="L103">
        <f t="shared" si="4"/>
        <v>4.0711658988212987E-5</v>
      </c>
      <c r="M103">
        <f t="shared" si="4"/>
        <v>5.0415847145839661E-5</v>
      </c>
    </row>
    <row r="104" spans="1:13" x14ac:dyDescent="0.2">
      <c r="A104" s="3">
        <v>44113</v>
      </c>
      <c r="B104" s="2" t="s">
        <v>213</v>
      </c>
      <c r="C104" s="2" t="s">
        <v>214</v>
      </c>
      <c r="D104" s="4">
        <v>1.01E-2</v>
      </c>
      <c r="E104" s="2">
        <v>2.6599999999999999E-2</v>
      </c>
      <c r="F104">
        <f>[1]!EM_S_VAL_PE_TTM(B104,"2020-10-09")</f>
        <v>76.581374229999994</v>
      </c>
      <c r="G104">
        <f>[1]!EM_S_VAL_ESTPE_NEW(B104,"2020")</f>
        <v>58.319111778517502</v>
      </c>
      <c r="H104">
        <f>[1]!EM_S_VAL_ESTPE_NEW(B104,"2021")</f>
        <v>45.195730055521601</v>
      </c>
      <c r="I104">
        <f>[1]!EM_S_VAL_ESTPE_NEW(B104,"2022")</f>
        <v>37.271318656455001</v>
      </c>
      <c r="J104">
        <f t="shared" si="3"/>
        <v>1.3188585477281008E-4</v>
      </c>
      <c r="K104">
        <f t="shared" si="4"/>
        <v>1.7318507933312605E-4</v>
      </c>
      <c r="L104">
        <f t="shared" si="4"/>
        <v>2.2347243838283953E-4</v>
      </c>
      <c r="M104">
        <f t="shared" si="4"/>
        <v>2.7098585089236667E-4</v>
      </c>
    </row>
    <row r="105" spans="1:13" x14ac:dyDescent="0.2">
      <c r="A105" s="3">
        <v>44113</v>
      </c>
      <c r="B105" s="2" t="s">
        <v>215</v>
      </c>
      <c r="C105" s="2" t="s">
        <v>216</v>
      </c>
      <c r="D105" s="4">
        <v>5.4999999999999997E-3</v>
      </c>
      <c r="E105" s="2">
        <v>4.19E-2</v>
      </c>
      <c r="F105">
        <f>[1]!EM_S_VAL_PE_TTM(B105,"2020-10-09")</f>
        <v>88.105167269999995</v>
      </c>
      <c r="G105">
        <f>[1]!EM_S_VAL_ESTPE_NEW(B105,"2020")</f>
        <v>72.454277171050606</v>
      </c>
      <c r="H105">
        <f>[1]!EM_S_VAL_ESTPE_NEW(B105,"2021")</f>
        <v>51.607938789676403</v>
      </c>
      <c r="I105">
        <f>[1]!EM_S_VAL_ESTPE_NEW(B105,"2022")</f>
        <v>40.938236141980603</v>
      </c>
      <c r="J105">
        <f t="shared" si="3"/>
        <v>6.2425396494000663E-5</v>
      </c>
      <c r="K105">
        <f t="shared" si="4"/>
        <v>7.5909942307692319E-5</v>
      </c>
      <c r="L105">
        <f t="shared" si="4"/>
        <v>1.0657275080128202E-4</v>
      </c>
      <c r="M105">
        <f t="shared" si="4"/>
        <v>1.3434872916666673E-4</v>
      </c>
    </row>
    <row r="106" spans="1:13" x14ac:dyDescent="0.2">
      <c r="A106" s="3">
        <v>44113</v>
      </c>
      <c r="B106" s="2" t="s">
        <v>217</v>
      </c>
      <c r="C106" s="2" t="s">
        <v>218</v>
      </c>
      <c r="D106" s="4">
        <v>3.7000000000000002E-3</v>
      </c>
      <c r="E106" s="2">
        <v>2.4500000000000001E-2</v>
      </c>
      <c r="F106">
        <f>[1]!EM_S_VAL_PE_TTM(B106,"2020-10-09")</f>
        <v>79.973352689999999</v>
      </c>
      <c r="G106">
        <f>[1]!EM_S_VAL_ESTPE_NEW(B106,"2020")</f>
        <v>66.732047329874106</v>
      </c>
      <c r="H106">
        <f>[1]!EM_S_VAL_ESTPE_NEW(B106,"2021")</f>
        <v>52.937869939236002</v>
      </c>
      <c r="I106">
        <f>[1]!EM_S_VAL_ESTPE_NEW(B106,"2022")</f>
        <v>42.760548701709098</v>
      </c>
      <c r="J106">
        <f t="shared" si="3"/>
        <v>4.6265410609234769E-5</v>
      </c>
      <c r="K106">
        <f t="shared" si="4"/>
        <v>5.5445623925037464E-5</v>
      </c>
      <c r="L106">
        <f t="shared" si="4"/>
        <v>6.9893254191129981E-5</v>
      </c>
      <c r="M106">
        <f t="shared" si="4"/>
        <v>8.6528356448618596E-5</v>
      </c>
    </row>
    <row r="107" spans="1:13" x14ac:dyDescent="0.2">
      <c r="A107" s="3">
        <v>44113</v>
      </c>
      <c r="B107" s="2" t="s">
        <v>219</v>
      </c>
      <c r="C107" s="2" t="s">
        <v>220</v>
      </c>
      <c r="D107" s="4">
        <v>2.5999999999999999E-3</v>
      </c>
      <c r="E107" s="2">
        <v>1.66E-2</v>
      </c>
      <c r="F107">
        <f>[1]!EM_S_VAL_PE_TTM(B107,"2020-10-09")</f>
        <v>57.010918230000001</v>
      </c>
      <c r="G107">
        <f>[1]!EM_S_VAL_ESTPE_NEW(B107,"2020")</f>
        <v>40.654972069340097</v>
      </c>
      <c r="H107">
        <f>[1]!EM_S_VAL_ESTPE_NEW(B107,"2021")</f>
        <v>29.4866337344817</v>
      </c>
      <c r="I107">
        <f>[1]!EM_S_VAL_ESTPE_NEW(B107,"2022")</f>
        <v>23.3132672974663</v>
      </c>
      <c r="J107">
        <f t="shared" si="3"/>
        <v>4.5605299488613408E-5</v>
      </c>
      <c r="K107">
        <f t="shared" si="4"/>
        <v>6.3952817273260095E-5</v>
      </c>
      <c r="L107">
        <f t="shared" si="4"/>
        <v>8.8175545008366185E-5</v>
      </c>
      <c r="M107">
        <f t="shared" si="4"/>
        <v>1.1152447946592924E-4</v>
      </c>
    </row>
    <row r="108" spans="1:13" x14ac:dyDescent="0.2">
      <c r="A108" s="3">
        <v>44113</v>
      </c>
      <c r="B108" s="2" t="s">
        <v>221</v>
      </c>
      <c r="C108" s="2" t="s">
        <v>222</v>
      </c>
      <c r="D108" s="4">
        <v>4.7999999999999996E-3</v>
      </c>
      <c r="E108" s="2">
        <v>1.47E-2</v>
      </c>
      <c r="F108">
        <f>[1]!EM_S_VAL_PE_TTM(B108,"2020-10-09")</f>
        <v>682.84945150999999</v>
      </c>
      <c r="G108">
        <f>[1]!EM_S_VAL_ESTPE_NEW(B108,"2020")</f>
        <v>83.358255717498295</v>
      </c>
      <c r="H108">
        <f>[1]!EM_S_VAL_ESTPE_NEW(B108,"2021")</f>
        <v>54.757387915017503</v>
      </c>
      <c r="I108">
        <f>[1]!EM_S_VAL_ESTPE_NEW(B108,"2022")</f>
        <v>40.920952424625</v>
      </c>
      <c r="J108">
        <f t="shared" si="3"/>
        <v>7.0293678780669069E-6</v>
      </c>
      <c r="K108">
        <f t="shared" si="4"/>
        <v>5.7582778798386002E-5</v>
      </c>
      <c r="L108">
        <f t="shared" si="4"/>
        <v>8.7659404196736244E-5</v>
      </c>
      <c r="M108">
        <f t="shared" si="4"/>
        <v>1.172993226108663E-4</v>
      </c>
    </row>
    <row r="109" spans="1:13" x14ac:dyDescent="0.2">
      <c r="A109" s="3">
        <v>44113</v>
      </c>
      <c r="B109" s="2" t="s">
        <v>223</v>
      </c>
      <c r="C109" s="2" t="s">
        <v>224</v>
      </c>
      <c r="D109" s="4">
        <v>1.8E-3</v>
      </c>
      <c r="E109" s="2">
        <v>-7.4000000000000003E-3</v>
      </c>
      <c r="F109">
        <f>[1]!EM_S_VAL_PE_TTM(B109,"2020-10-09")</f>
        <v>76.831824010000005</v>
      </c>
      <c r="G109">
        <f>[1]!EM_S_VAL_ESTPE_NEW(B109,"2020")</f>
        <v>85.786686307805894</v>
      </c>
      <c r="H109">
        <f>[1]!EM_S_VAL_ESTPE_NEW(B109,"2021")</f>
        <v>29.5157607628866</v>
      </c>
      <c r="I109">
        <f>[1]!EM_S_VAL_ESTPE_NEW(B109,"2022")</f>
        <v>23.8705064245346</v>
      </c>
      <c r="J109">
        <f t="shared" si="3"/>
        <v>2.3427792105595746E-5</v>
      </c>
      <c r="K109">
        <f t="shared" si="4"/>
        <v>2.0982276824885524E-5</v>
      </c>
      <c r="L109">
        <f t="shared" si="4"/>
        <v>6.0984367452365896E-5</v>
      </c>
      <c r="M109">
        <f t="shared" si="4"/>
        <v>7.540686267761469E-5</v>
      </c>
    </row>
    <row r="110" spans="1:13" x14ac:dyDescent="0.2">
      <c r="A110" s="3">
        <v>44113</v>
      </c>
      <c r="B110" s="2" t="s">
        <v>225</v>
      </c>
      <c r="C110" s="2" t="s">
        <v>226</v>
      </c>
      <c r="D110" s="4">
        <v>3.3E-3</v>
      </c>
      <c r="E110" s="2">
        <v>1.61E-2</v>
      </c>
      <c r="F110">
        <f>[1]!EM_S_VAL_PE_TTM(B110,"2020-10-09")</f>
        <v>63.306981630000003</v>
      </c>
      <c r="G110">
        <f>[1]!EM_S_VAL_ESTPE_NEW(B110,"2020")</f>
        <v>79.654510788415806</v>
      </c>
      <c r="H110">
        <f>[1]!EM_S_VAL_ESTPE_NEW(B110,"2021")</f>
        <v>63.587993120501302</v>
      </c>
      <c r="I110">
        <f>[1]!EM_S_VAL_ESTPE_NEW(B110,"2022")</f>
        <v>50.169602405859003</v>
      </c>
      <c r="J110">
        <f t="shared" si="3"/>
        <v>5.2126952115439213E-5</v>
      </c>
      <c r="K110">
        <f t="shared" si="4"/>
        <v>4.1428915542092819E-5</v>
      </c>
      <c r="L110">
        <f t="shared" si="4"/>
        <v>5.1896589875802391E-5</v>
      </c>
      <c r="M110">
        <f t="shared" si="4"/>
        <v>6.5776881652436877E-5</v>
      </c>
    </row>
    <row r="111" spans="1:13" x14ac:dyDescent="0.2">
      <c r="A111" s="3">
        <v>44113</v>
      </c>
      <c r="B111" s="2" t="s">
        <v>227</v>
      </c>
      <c r="C111" s="2" t="s">
        <v>228</v>
      </c>
      <c r="D111" s="4">
        <v>1.8E-3</v>
      </c>
      <c r="E111" s="2">
        <v>1.12E-2</v>
      </c>
      <c r="F111">
        <f>[1]!EM_S_VAL_PE_TTM(B111,"2020-10-09")</f>
        <v>55.537175980000001</v>
      </c>
      <c r="G111">
        <f>[1]!EM_S_VAL_ESTPE_NEW(B111,"2020")</f>
        <v>45.2084877990075</v>
      </c>
      <c r="H111">
        <f>[1]!EM_S_VAL_ESTPE_NEW(B111,"2021")</f>
        <v>34.079979949474698</v>
      </c>
      <c r="I111">
        <f>[1]!EM_S_VAL_ESTPE_NEW(B111,"2022")</f>
        <v>28.129184239857</v>
      </c>
      <c r="J111">
        <f t="shared" si="3"/>
        <v>3.241072251581921E-5</v>
      </c>
      <c r="K111">
        <f t="shared" si="4"/>
        <v>3.9815532162956284E-5</v>
      </c>
      <c r="L111">
        <f t="shared" si="4"/>
        <v>5.281693248260684E-5</v>
      </c>
      <c r="M111">
        <f t="shared" si="4"/>
        <v>6.3990479946074341E-5</v>
      </c>
    </row>
    <row r="112" spans="1:13" x14ac:dyDescent="0.2">
      <c r="A112" s="3">
        <v>44113</v>
      </c>
      <c r="B112" s="2" t="s">
        <v>229</v>
      </c>
      <c r="C112" s="2" t="s">
        <v>230</v>
      </c>
      <c r="D112" s="4">
        <v>2.8999999999999998E-3</v>
      </c>
      <c r="E112" s="2">
        <v>6.4999999999999997E-3</v>
      </c>
      <c r="F112">
        <f>[1]!EM_S_VAL_PE_TTM(B112,"2020-10-09")</f>
        <v>84.246697409999996</v>
      </c>
      <c r="G112">
        <f>[1]!EM_S_VAL_ESTPE_NEW(B112,"2020")</f>
        <v>76.868279908691207</v>
      </c>
      <c r="H112">
        <f>[1]!EM_S_VAL_ESTPE_NEW(B112,"2021")</f>
        <v>63.012794083060697</v>
      </c>
      <c r="I112">
        <f>[1]!EM_S_VAL_ESTPE_NEW(B112,"2022")</f>
        <v>52.319599805467</v>
      </c>
      <c r="J112">
        <f t="shared" si="3"/>
        <v>3.4422714351479997E-5</v>
      </c>
      <c r="K112">
        <f t="shared" si="4"/>
        <v>3.7726875161572434E-5</v>
      </c>
      <c r="L112">
        <f t="shared" si="4"/>
        <v>4.6022399771344006E-5</v>
      </c>
      <c r="M112">
        <f t="shared" si="4"/>
        <v>5.5428558528403959E-5</v>
      </c>
    </row>
    <row r="113" spans="1:13" x14ac:dyDescent="0.2">
      <c r="A113" s="3">
        <v>44113</v>
      </c>
      <c r="B113" s="2" t="s">
        <v>231</v>
      </c>
      <c r="C113" s="2" t="s">
        <v>232</v>
      </c>
      <c r="D113" s="4">
        <v>2.5999999999999999E-3</v>
      </c>
      <c r="E113" s="2">
        <v>2.92E-2</v>
      </c>
      <c r="F113">
        <f>[1]!EM_S_VAL_PE_TTM(B113,"2020-10-09")</f>
        <v>34.543124480000003</v>
      </c>
      <c r="G113">
        <f>[1]!EM_S_VAL_ESTPE_NEW(B113,"2020")</f>
        <v>37.060366779748001</v>
      </c>
      <c r="H113">
        <f>[1]!EM_S_VAL_ESTPE_NEW(B113,"2021")</f>
        <v>29.042859555497898</v>
      </c>
      <c r="I113">
        <f>[1]!EM_S_VAL_ESTPE_NEW(B113,"2022")</f>
        <v>24.351758386416702</v>
      </c>
      <c r="J113">
        <f t="shared" si="3"/>
        <v>7.5268234681705315E-5</v>
      </c>
      <c r="K113">
        <f t="shared" si="4"/>
        <v>7.0155808641937003E-5</v>
      </c>
      <c r="L113">
        <f t="shared" si="4"/>
        <v>8.952286516524549E-5</v>
      </c>
      <c r="M113">
        <f t="shared" si="4"/>
        <v>1.0676847062716703E-4</v>
      </c>
    </row>
    <row r="114" spans="1:13" x14ac:dyDescent="0.2">
      <c r="A114" s="3">
        <v>44113</v>
      </c>
      <c r="B114" s="2" t="s">
        <v>233</v>
      </c>
      <c r="C114" s="2" t="s">
        <v>234</v>
      </c>
      <c r="D114" s="4">
        <v>5.3E-3</v>
      </c>
      <c r="E114" s="2">
        <v>3.3E-3</v>
      </c>
      <c r="F114">
        <f>[1]!EM_S_VAL_PE_TTM(B114,"2020-10-09")</f>
        <v>7.4862722899999996</v>
      </c>
      <c r="G114">
        <f>[1]!EM_S_VAL_ESTPE_NEW(B114,"2020")</f>
        <v>6.34083081548774</v>
      </c>
      <c r="H114">
        <f>[1]!EM_S_VAL_ESTPE_NEW(B114,"2021")</f>
        <v>6.5749027027820901</v>
      </c>
      <c r="I114">
        <f>[1]!EM_S_VAL_ESTPE_NEW(B114,"2022")</f>
        <v>7.9747232036651097</v>
      </c>
      <c r="J114">
        <f t="shared" si="3"/>
        <v>7.0796249384084324E-4</v>
      </c>
      <c r="K114">
        <f t="shared" si="4"/>
        <v>8.3585261209848593E-4</v>
      </c>
      <c r="L114">
        <f t="shared" si="4"/>
        <v>8.0609557883759553E-4</v>
      </c>
      <c r="M114">
        <f t="shared" si="4"/>
        <v>6.6459986944301323E-4</v>
      </c>
    </row>
    <row r="115" spans="1:13" x14ac:dyDescent="0.2">
      <c r="A115" s="3">
        <v>44113</v>
      </c>
      <c r="B115" s="2" t="s">
        <v>235</v>
      </c>
      <c r="C115" s="2" t="s">
        <v>236</v>
      </c>
      <c r="D115" s="4">
        <v>3.7000000000000002E-3</v>
      </c>
      <c r="E115" s="2">
        <v>1.1299999999999999E-2</v>
      </c>
      <c r="F115">
        <f>[1]!EM_S_VAL_PE_TTM(B115,"2020-10-09")</f>
        <v>221.21958211</v>
      </c>
      <c r="G115">
        <f>[1]!EM_S_VAL_ESTPE_NEW(B115,"2020")</f>
        <v>152.30480460910499</v>
      </c>
      <c r="H115">
        <f>[1]!EM_S_VAL_ESTPE_NEW(B115,"2021")</f>
        <v>91.657166486748494</v>
      </c>
      <c r="I115">
        <f>[1]!EM_S_VAL_ESTPE_NEW(B115,"2022")</f>
        <v>58.338492329841003</v>
      </c>
      <c r="J115">
        <f t="shared" si="3"/>
        <v>1.6725463291763199E-5</v>
      </c>
      <c r="K115">
        <f t="shared" si="4"/>
        <v>2.4293389886787649E-5</v>
      </c>
      <c r="L115">
        <f t="shared" si="4"/>
        <v>4.0367820016942534E-5</v>
      </c>
      <c r="M115">
        <f t="shared" si="4"/>
        <v>6.3422962305582161E-5</v>
      </c>
    </row>
    <row r="116" spans="1:13" x14ac:dyDescent="0.2">
      <c r="A116" s="3">
        <v>44113</v>
      </c>
      <c r="B116" s="2" t="s">
        <v>237</v>
      </c>
      <c r="C116" s="2" t="s">
        <v>238</v>
      </c>
      <c r="D116" s="4">
        <v>1E-3</v>
      </c>
      <c r="E116" s="2">
        <v>2.8E-3</v>
      </c>
      <c r="F116">
        <f>[1]!EM_S_VAL_PE_TTM(B116,"2020-10-09")</f>
        <v>43.916637049999999</v>
      </c>
      <c r="G116">
        <f>[1]!EM_S_VAL_ESTPE_NEW(B116,"2020")</f>
        <v>38.507874385834498</v>
      </c>
      <c r="H116">
        <f>[1]!EM_S_VAL_ESTPE_NEW(B116,"2021")</f>
        <v>29.553901260427502</v>
      </c>
      <c r="I116">
        <f>[1]!EM_S_VAL_ESTPE_NEW(B116,"2022")</f>
        <v>22.856472983952301</v>
      </c>
      <c r="J116">
        <f t="shared" si="3"/>
        <v>2.27704138379603E-5</v>
      </c>
      <c r="K116">
        <f t="shared" si="4"/>
        <v>2.5968714605755022E-5</v>
      </c>
      <c r="L116">
        <f t="shared" si="4"/>
        <v>3.3836480374893658E-5</v>
      </c>
      <c r="M116">
        <f t="shared" si="4"/>
        <v>4.3751282216731662E-5</v>
      </c>
    </row>
    <row r="117" spans="1:13" x14ac:dyDescent="0.2">
      <c r="A117" s="3">
        <v>44113</v>
      </c>
      <c r="B117" s="2" t="s">
        <v>239</v>
      </c>
      <c r="C117" s="2" t="s">
        <v>240</v>
      </c>
      <c r="D117" s="4">
        <v>6.7000000000000002E-3</v>
      </c>
      <c r="E117" s="2">
        <v>2.2000000000000001E-3</v>
      </c>
      <c r="F117">
        <f>[1]!EM_S_VAL_PE_TTM(B117,"2020-10-09")</f>
        <v>4.9586994400000002</v>
      </c>
      <c r="G117">
        <f>[1]!EM_S_VAL_ESTPE_NEW(B117,"2020")</f>
        <v>5.0374566068549402</v>
      </c>
      <c r="H117">
        <f>[1]!EM_S_VAL_ESTPE_NEW(B117,"2021")</f>
        <v>4.88928039894272</v>
      </c>
      <c r="I117">
        <f>[1]!EM_S_VAL_ESTPE_NEW(B117,"2022")</f>
        <v>4.5071002775529401</v>
      </c>
      <c r="J117">
        <f t="shared" si="3"/>
        <v>1.3511607390344271E-3</v>
      </c>
      <c r="K117">
        <f t="shared" si="4"/>
        <v>1.330036270859918E-3</v>
      </c>
      <c r="L117">
        <f t="shared" si="4"/>
        <v>1.3703448060472946E-3</v>
      </c>
      <c r="M117">
        <f t="shared" si="4"/>
        <v>1.4865433621187726E-3</v>
      </c>
    </row>
    <row r="118" spans="1:13" x14ac:dyDescent="0.2">
      <c r="A118" s="3">
        <v>44113</v>
      </c>
      <c r="B118" s="2" t="s">
        <v>241</v>
      </c>
      <c r="C118" s="2" t="s">
        <v>242</v>
      </c>
      <c r="D118" s="4">
        <v>8.9999999999999998E-4</v>
      </c>
      <c r="E118" s="2">
        <v>2.0000000000000001E-4</v>
      </c>
      <c r="F118">
        <f>[1]!EM_S_VAL_PE_TTM(B118,"2020-10-09")</f>
        <v>78.735384940000003</v>
      </c>
      <c r="G118">
        <f>[1]!EM_S_VAL_ESTPE_NEW(B118,"2020")</f>
        <v>734.54971287936098</v>
      </c>
      <c r="H118">
        <f>[1]!EM_S_VAL_ESTPE_NEW(B118,"2021")</f>
        <v>25.979102574411499</v>
      </c>
      <c r="I118">
        <f>[1]!EM_S_VAL_ESTPE_NEW(B118,"2022")</f>
        <v>18.767724650557899</v>
      </c>
      <c r="J118">
        <f t="shared" si="3"/>
        <v>1.1430692828717883E-5</v>
      </c>
      <c r="K118">
        <f t="shared" si="4"/>
        <v>1.2252404217436701E-6</v>
      </c>
      <c r="L118">
        <f t="shared" si="4"/>
        <v>3.4643229011554397E-5</v>
      </c>
      <c r="M118">
        <f t="shared" si="4"/>
        <v>4.7954667747815987E-5</v>
      </c>
    </row>
    <row r="119" spans="1:13" x14ac:dyDescent="0.2">
      <c r="A119" s="3">
        <v>44113</v>
      </c>
      <c r="B119" s="2" t="s">
        <v>243</v>
      </c>
      <c r="C119" s="2" t="s">
        <v>244</v>
      </c>
      <c r="D119" s="4">
        <v>4.1000000000000003E-3</v>
      </c>
      <c r="E119" s="2">
        <v>3.8E-3</v>
      </c>
      <c r="F119">
        <f>[1]!EM_S_VAL_PE_TTM(B119,"2020-10-09")</f>
        <v>68.779247350000006</v>
      </c>
      <c r="G119">
        <f>[1]!EM_S_VAL_ESTPE_NEW(B119,"2020")</f>
        <v>144.58872881053401</v>
      </c>
      <c r="H119">
        <f>[1]!EM_S_VAL_ESTPE_NEW(B119,"2021")</f>
        <v>29.761046426448399</v>
      </c>
      <c r="I119">
        <f>[1]!EM_S_VAL_ESTPE_NEW(B119,"2022")</f>
        <v>21.2987556384338</v>
      </c>
      <c r="J119">
        <f t="shared" si="3"/>
        <v>5.96110041614173E-5</v>
      </c>
      <c r="K119">
        <f t="shared" si="4"/>
        <v>2.8356290519522811E-5</v>
      </c>
      <c r="L119">
        <f t="shared" si="4"/>
        <v>1.377639731228121E-4</v>
      </c>
      <c r="M119">
        <f t="shared" si="4"/>
        <v>1.9249950887278657E-4</v>
      </c>
    </row>
    <row r="120" spans="1:13" x14ac:dyDescent="0.2">
      <c r="A120" s="3">
        <v>44113</v>
      </c>
      <c r="B120" s="2" t="s">
        <v>245</v>
      </c>
      <c r="C120" s="2" t="s">
        <v>246</v>
      </c>
      <c r="D120" s="4">
        <v>1.6000000000000001E-3</v>
      </c>
      <c r="E120" s="2">
        <v>1.4E-3</v>
      </c>
      <c r="F120">
        <f>[1]!EM_S_VAL_PE_TTM(B120,"2020-10-09")</f>
        <v>-182.70284817000001</v>
      </c>
      <c r="G120">
        <f>[1]!EM_S_VAL_ESTPE_NEW(B120,"2020")</f>
        <v>0</v>
      </c>
      <c r="H120">
        <f>[1]!EM_S_VAL_ESTPE_NEW(B120,"2021")</f>
        <v>0</v>
      </c>
      <c r="I120">
        <f>[1]!EM_S_VAL_ESTPE_NEW(B120,"2022")</f>
        <v>0</v>
      </c>
      <c r="J120">
        <f t="shared" si="3"/>
        <v>-8.757389477099141E-6</v>
      </c>
      <c r="K120">
        <f t="shared" si="4"/>
        <v>0</v>
      </c>
      <c r="L120">
        <f t="shared" si="4"/>
        <v>0</v>
      </c>
      <c r="M120">
        <f t="shared" si="4"/>
        <v>0</v>
      </c>
    </row>
    <row r="121" spans="1:13" x14ac:dyDescent="0.2">
      <c r="A121" s="3">
        <v>44113</v>
      </c>
      <c r="B121" s="2" t="s">
        <v>247</v>
      </c>
      <c r="C121" s="2" t="s">
        <v>248</v>
      </c>
      <c r="D121" s="4">
        <v>1.5E-3</v>
      </c>
      <c r="E121" s="2">
        <v>0</v>
      </c>
      <c r="F121">
        <f>[1]!EM_S_VAL_PE_TTM(B121,"2020-10-09")</f>
        <v>23.653112400000001</v>
      </c>
      <c r="G121">
        <f>[1]!EM_S_VAL_ESTPE_NEW(B121,"2020")</f>
        <v>10.670013367872301</v>
      </c>
      <c r="H121">
        <f>[1]!EM_S_VAL_ESTPE_NEW(B121,"2021")</f>
        <v>9.1570989593372705</v>
      </c>
      <c r="I121">
        <f>[1]!EM_S_VAL_ESTPE_NEW(B121,"2022")</f>
        <v>8.2599719778246605</v>
      </c>
      <c r="J121">
        <f t="shared" si="3"/>
        <v>6.3416601360250581E-5</v>
      </c>
      <c r="K121">
        <f t="shared" si="4"/>
        <v>1.4058089228983917E-4</v>
      </c>
      <c r="L121">
        <f t="shared" si="4"/>
        <v>1.6380733752696718E-4</v>
      </c>
      <c r="M121">
        <f t="shared" si="4"/>
        <v>1.815986790302694E-4</v>
      </c>
    </row>
    <row r="122" spans="1:13" x14ac:dyDescent="0.2">
      <c r="A122" s="3">
        <v>44113</v>
      </c>
      <c r="B122" s="2" t="s">
        <v>249</v>
      </c>
      <c r="C122" s="2" t="s">
        <v>250</v>
      </c>
      <c r="D122" s="4">
        <v>2.3E-3</v>
      </c>
      <c r="E122" s="2">
        <v>1.1000000000000001E-3</v>
      </c>
      <c r="F122">
        <f>[1]!EM_S_VAL_PE_TTM(B122,"2020-10-09")</f>
        <v>4.57922121</v>
      </c>
      <c r="G122">
        <f>[1]!EM_S_VAL_ESTPE_NEW(B122,"2020")</f>
        <v>4.2909468589417603</v>
      </c>
      <c r="H122">
        <f>[1]!EM_S_VAL_ESTPE_NEW(B122,"2021")</f>
        <v>4.1091299143919899</v>
      </c>
      <c r="I122">
        <f>[1]!EM_S_VAL_ESTPE_NEW(B122,"2022")</f>
        <v>3.8726340338818099</v>
      </c>
      <c r="J122">
        <f t="shared" si="3"/>
        <v>5.0226881264816637E-4</v>
      </c>
      <c r="K122">
        <f t="shared" si="4"/>
        <v>5.3601223124148157E-4</v>
      </c>
      <c r="L122">
        <f t="shared" si="4"/>
        <v>5.5972920007819242E-4</v>
      </c>
      <c r="M122">
        <f t="shared" si="4"/>
        <v>5.9391101247296279E-4</v>
      </c>
    </row>
    <row r="123" spans="1:13" x14ac:dyDescent="0.2">
      <c r="A123" s="3">
        <v>44113</v>
      </c>
      <c r="B123" s="2" t="s">
        <v>251</v>
      </c>
      <c r="C123" s="2" t="s">
        <v>252</v>
      </c>
      <c r="D123" s="4">
        <v>6.8999999999999999E-3</v>
      </c>
      <c r="E123" s="2">
        <v>0</v>
      </c>
      <c r="F123">
        <f>[1]!EM_S_VAL_PE_TTM(B123,"2020-10-09")</f>
        <v>4.58146889</v>
      </c>
      <c r="G123">
        <f>[1]!EM_S_VAL_ESTPE_NEW(B123,"2020")</f>
        <v>4.3106540480503801</v>
      </c>
      <c r="H123">
        <f>[1]!EM_S_VAL_ESTPE_NEW(B123,"2021")</f>
        <v>4.04354327740778</v>
      </c>
      <c r="I123">
        <f>[1]!EM_S_VAL_ESTPE_NEW(B123,"2022")</f>
        <v>3.7680948663668001</v>
      </c>
      <c r="J123">
        <f t="shared" si="3"/>
        <v>1.5060671949689917E-3</v>
      </c>
      <c r="K123">
        <f t="shared" si="4"/>
        <v>1.6006851682103154E-3</v>
      </c>
      <c r="L123">
        <f t="shared" si="4"/>
        <v>1.7064241746964624E-3</v>
      </c>
      <c r="M123">
        <f t="shared" si="4"/>
        <v>1.8311640881411738E-3</v>
      </c>
    </row>
    <row r="124" spans="1:13" x14ac:dyDescent="0.2">
      <c r="A124" s="3">
        <v>44113</v>
      </c>
      <c r="B124" s="2" t="s">
        <v>253</v>
      </c>
      <c r="C124" s="2" t="s">
        <v>254</v>
      </c>
      <c r="D124" s="4">
        <v>8.9999999999999998E-4</v>
      </c>
      <c r="E124" s="2">
        <v>8.9999999999999998E-4</v>
      </c>
      <c r="F124">
        <f>[1]!EM_S_VAL_PE_TTM(B124,"2020-10-09")</f>
        <v>11.467566250000001</v>
      </c>
      <c r="G124">
        <f>[1]!EM_S_VAL_ESTPE_NEW(B124,"2020")</f>
        <v>11.426629837156799</v>
      </c>
      <c r="H124">
        <f>[1]!EM_S_VAL_ESTPE_NEW(B124,"2021")</f>
        <v>10.3608815181876</v>
      </c>
      <c r="I124">
        <f>[1]!EM_S_VAL_ESTPE_NEW(B124,"2022")</f>
        <v>9.3402967548232994</v>
      </c>
      <c r="J124">
        <f t="shared" si="3"/>
        <v>7.8482215003554035E-5</v>
      </c>
      <c r="K124">
        <f t="shared" si="4"/>
        <v>7.8763381051638246E-5</v>
      </c>
      <c r="L124">
        <f t="shared" si="4"/>
        <v>8.6865195632256816E-5</v>
      </c>
      <c r="M124">
        <f t="shared" si="4"/>
        <v>9.6356681551391059E-5</v>
      </c>
    </row>
    <row r="125" spans="1:13" x14ac:dyDescent="0.2">
      <c r="A125" s="3">
        <v>44113</v>
      </c>
      <c r="B125" s="2" t="s">
        <v>255</v>
      </c>
      <c r="C125" s="2" t="s">
        <v>256</v>
      </c>
      <c r="D125" s="4">
        <v>2.7000000000000001E-3</v>
      </c>
      <c r="E125" s="2">
        <v>3.3E-3</v>
      </c>
      <c r="F125">
        <f>[1]!EM_S_VAL_PE_TTM(B125,"2020-10-09")</f>
        <v>11.150842600000001</v>
      </c>
      <c r="G125">
        <f>[1]!EM_S_VAL_ESTPE_NEW(B125,"2020")</f>
        <v>12.4267094539537</v>
      </c>
      <c r="H125">
        <f>[1]!EM_S_VAL_ESTPE_NEW(B125,"2021")</f>
        <v>10.753418589850799</v>
      </c>
      <c r="I125">
        <f>[1]!EM_S_VAL_ESTPE_NEW(B125,"2022")</f>
        <v>9.8235658163376698</v>
      </c>
      <c r="J125">
        <f t="shared" si="3"/>
        <v>2.4213416840804478E-4</v>
      </c>
      <c r="K125">
        <f t="shared" si="4"/>
        <v>2.1727392999769252E-4</v>
      </c>
      <c r="L125">
        <f t="shared" si="4"/>
        <v>2.5108294422280662E-4</v>
      </c>
      <c r="M125">
        <f t="shared" si="4"/>
        <v>2.7484928084968934E-4</v>
      </c>
    </row>
    <row r="126" spans="1:13" x14ac:dyDescent="0.2">
      <c r="A126" s="3">
        <v>44113</v>
      </c>
      <c r="B126" s="2" t="s">
        <v>257</v>
      </c>
      <c r="C126" s="2" t="s">
        <v>258</v>
      </c>
      <c r="D126" s="4">
        <v>5.0000000000000001E-4</v>
      </c>
      <c r="E126" s="2">
        <v>8.9999999999999998E-4</v>
      </c>
      <c r="F126">
        <f>[1]!EM_S_VAL_PE_TTM(B126,"2020-10-09")</f>
        <v>18.584853079999998</v>
      </c>
      <c r="G126">
        <f>[1]!EM_S_VAL_ESTPE_NEW(B126,"2020")</f>
        <v>14.8492365745432</v>
      </c>
      <c r="H126">
        <f>[1]!EM_S_VAL_ESTPE_NEW(B126,"2021")</f>
        <v>12.8677008597643</v>
      </c>
      <c r="I126">
        <f>[1]!EM_S_VAL_ESTPE_NEW(B126,"2022")</f>
        <v>12.4691824653412</v>
      </c>
      <c r="J126">
        <f t="shared" si="3"/>
        <v>2.6903629415186105E-5</v>
      </c>
      <c r="K126">
        <f t="shared" si="4"/>
        <v>3.3671764705882279E-5</v>
      </c>
      <c r="L126">
        <f t="shared" si="4"/>
        <v>3.8856980392156755E-5</v>
      </c>
      <c r="M126">
        <f t="shared" si="4"/>
        <v>4.0098859840232375E-5</v>
      </c>
    </row>
    <row r="127" spans="1:13" x14ac:dyDescent="0.2">
      <c r="A127" s="3">
        <v>44113</v>
      </c>
      <c r="B127" s="2" t="s">
        <v>259</v>
      </c>
      <c r="C127" s="2" t="s">
        <v>260</v>
      </c>
      <c r="D127" s="4">
        <v>6.9999999999999999E-4</v>
      </c>
      <c r="E127" s="2">
        <v>5.9999999999999995E-4</v>
      </c>
      <c r="F127">
        <f>[1]!EM_S_VAL_PE_TTM(B127,"2020-10-09")</f>
        <v>8.5733159099999998</v>
      </c>
      <c r="G127">
        <f>[1]!EM_S_VAL_ESTPE_NEW(B127,"2020")</f>
        <v>7.9272308008413503</v>
      </c>
      <c r="H127">
        <f>[1]!EM_S_VAL_ESTPE_NEW(B127,"2021")</f>
        <v>6.6579916959619201</v>
      </c>
      <c r="I127">
        <f>[1]!EM_S_VAL_ESTPE_NEW(B127,"2022")</f>
        <v>6.1793821303534404</v>
      </c>
      <c r="J127">
        <f t="shared" si="3"/>
        <v>8.1648688482773994E-5</v>
      </c>
      <c r="K127">
        <f t="shared" si="4"/>
        <v>8.8303219319122892E-5</v>
      </c>
      <c r="L127">
        <f t="shared" si="4"/>
        <v>1.0513680881046319E-4</v>
      </c>
      <c r="M127">
        <f t="shared" si="4"/>
        <v>1.1327993401825148E-4</v>
      </c>
    </row>
    <row r="128" spans="1:13" x14ac:dyDescent="0.2">
      <c r="A128" s="3">
        <v>44113</v>
      </c>
      <c r="B128" s="2" t="s">
        <v>261</v>
      </c>
      <c r="C128" s="2" t="s">
        <v>262</v>
      </c>
      <c r="D128" s="4">
        <v>3.2000000000000002E-3</v>
      </c>
      <c r="E128" s="2">
        <v>1.6000000000000001E-3</v>
      </c>
      <c r="F128">
        <f>[1]!EM_S_VAL_PE_TTM(B128,"2020-10-09")</f>
        <v>141.14798395</v>
      </c>
      <c r="G128">
        <f>[1]!EM_S_VAL_ESTPE_NEW(B128,"2020")</f>
        <v>19.413627321514699</v>
      </c>
      <c r="H128">
        <f>[1]!EM_S_VAL_ESTPE_NEW(B128,"2021")</f>
        <v>10.9148186678251</v>
      </c>
      <c r="I128">
        <f>[1]!EM_S_VAL_ESTPE_NEW(B128,"2022")</f>
        <v>9.6598057884046398</v>
      </c>
      <c r="J128">
        <f t="shared" si="3"/>
        <v>2.2671241277761093E-5</v>
      </c>
      <c r="K128">
        <f t="shared" si="4"/>
        <v>1.6483266867154057E-4</v>
      </c>
      <c r="L128">
        <f t="shared" si="4"/>
        <v>2.931794010864347E-4</v>
      </c>
      <c r="M128">
        <f t="shared" si="4"/>
        <v>3.3126960004115097E-4</v>
      </c>
    </row>
    <row r="129" spans="1:13" x14ac:dyDescent="0.2">
      <c r="A129" s="3">
        <v>44113</v>
      </c>
      <c r="B129" s="2" t="s">
        <v>263</v>
      </c>
      <c r="C129" s="2" t="s">
        <v>264</v>
      </c>
      <c r="D129" s="4">
        <v>1.6000000000000001E-3</v>
      </c>
      <c r="E129" s="2">
        <v>1.9E-3</v>
      </c>
      <c r="F129">
        <f>[1]!EM_S_VAL_PE_TTM(B129,"2020-10-09")</f>
        <v>-12.47511508</v>
      </c>
      <c r="G129">
        <f>[1]!EM_S_VAL_ESTPE_NEW(B129,"2020")</f>
        <v>-9.0645301467464297</v>
      </c>
      <c r="H129">
        <f>[1]!EM_S_VAL_ESTPE_NEW(B129,"2021")</f>
        <v>16.370895527836499</v>
      </c>
      <c r="I129">
        <f>[1]!EM_S_VAL_ESTPE_NEW(B129,"2022")</f>
        <v>12.8022384921154</v>
      </c>
      <c r="J129">
        <f t="shared" si="3"/>
        <v>-1.2825532988991071E-4</v>
      </c>
      <c r="K129">
        <f t="shared" si="4"/>
        <v>-1.7651218255082917E-4</v>
      </c>
      <c r="L129">
        <f t="shared" si="4"/>
        <v>9.7734421264824276E-5</v>
      </c>
      <c r="M129">
        <f t="shared" si="4"/>
        <v>1.2497814354773992E-4</v>
      </c>
    </row>
    <row r="130" spans="1:13" x14ac:dyDescent="0.2">
      <c r="A130" s="3">
        <v>44113</v>
      </c>
      <c r="B130" s="2" t="s">
        <v>265</v>
      </c>
      <c r="C130" s="2" t="s">
        <v>266</v>
      </c>
      <c r="D130" s="4">
        <v>1.5699999999999999E-2</v>
      </c>
      <c r="E130" s="2">
        <v>2.9700000000000001E-2</v>
      </c>
      <c r="F130">
        <f>[1]!EM_S_VAL_PE_TTM(B130,"2020-10-09")</f>
        <v>26.892580599999999</v>
      </c>
      <c r="G130">
        <f>[1]!EM_S_VAL_ESTPE_NEW(B130,"2020")</f>
        <v>23.216443403993999</v>
      </c>
      <c r="H130">
        <f>[1]!EM_S_VAL_ESTPE_NEW(B130,"2021")</f>
        <v>19.8861587073417</v>
      </c>
      <c r="I130">
        <f>[1]!EM_S_VAL_ESTPE_NEW(B130,"2022")</f>
        <v>17.162984569994801</v>
      </c>
      <c r="J130">
        <f t="shared" si="3"/>
        <v>5.8380414410657189E-4</v>
      </c>
      <c r="K130">
        <f t="shared" si="4"/>
        <v>6.7624483762655384E-4</v>
      </c>
      <c r="L130">
        <f t="shared" si="4"/>
        <v>7.8949385002161185E-4</v>
      </c>
      <c r="M130">
        <f t="shared" si="4"/>
        <v>9.1475931449868774E-4</v>
      </c>
    </row>
    <row r="131" spans="1:13" x14ac:dyDescent="0.2">
      <c r="A131" s="3">
        <v>44113</v>
      </c>
      <c r="B131" s="2" t="s">
        <v>267</v>
      </c>
      <c r="C131" s="2" t="s">
        <v>268</v>
      </c>
      <c r="D131" s="4">
        <v>8.9999999999999993E-3</v>
      </c>
      <c r="E131" s="2">
        <v>2.4899999999999999E-2</v>
      </c>
      <c r="F131">
        <f>[1]!EM_S_VAL_PE_TTM(B131,"2020-10-09")</f>
        <v>16.772575029999999</v>
      </c>
      <c r="G131">
        <f>[1]!EM_S_VAL_ESTPE_NEW(B131,"2020")</f>
        <v>15.1015781904209</v>
      </c>
      <c r="H131">
        <f>[1]!EM_S_VAL_ESTPE_NEW(B131,"2021")</f>
        <v>13.059632979532299</v>
      </c>
      <c r="I131">
        <f>[1]!EM_S_VAL_ESTPE_NEW(B131,"2022")</f>
        <v>11.936603406451299</v>
      </c>
      <c r="J131">
        <f t="shared" si="3"/>
        <v>5.3659023637707946E-4</v>
      </c>
      <c r="K131">
        <f t="shared" si="4"/>
        <v>5.9596420231819208E-4</v>
      </c>
      <c r="L131">
        <f t="shared" si="4"/>
        <v>6.8914647250081556E-4</v>
      </c>
      <c r="M131">
        <f t="shared" si="4"/>
        <v>7.5398333123272133E-4</v>
      </c>
    </row>
    <row r="132" spans="1:13" x14ac:dyDescent="0.2">
      <c r="A132" s="3">
        <v>44113</v>
      </c>
      <c r="B132" s="2" t="s">
        <v>269</v>
      </c>
      <c r="C132" s="2" t="s">
        <v>270</v>
      </c>
      <c r="D132" s="4">
        <v>2.2700000000000001E-2</v>
      </c>
      <c r="E132" s="2">
        <v>1.14E-2</v>
      </c>
      <c r="F132">
        <f>[1]!EM_S_VAL_PE_TTM(B132,"2020-10-09")</f>
        <v>9.9133449999999996</v>
      </c>
      <c r="G132">
        <f>[1]!EM_S_VAL_ESTPE_NEW(B132,"2020")</f>
        <v>9.7127811296664692</v>
      </c>
      <c r="H132">
        <f>[1]!EM_S_VAL_ESTPE_NEW(B132,"2021")</f>
        <v>8.7031244107251897</v>
      </c>
      <c r="I132">
        <f>[1]!EM_S_VAL_ESTPE_NEW(B132,"2022")</f>
        <v>7.5392243525492502</v>
      </c>
      <c r="J132">
        <f t="shared" si="3"/>
        <v>2.2898426313217187E-3</v>
      </c>
      <c r="K132">
        <f t="shared" si="4"/>
        <v>2.337126688736525E-3</v>
      </c>
      <c r="L132">
        <f t="shared" si="4"/>
        <v>2.6082587044287142E-3</v>
      </c>
      <c r="M132">
        <f t="shared" si="4"/>
        <v>3.0109198159522089E-3</v>
      </c>
    </row>
    <row r="133" spans="1:13" x14ac:dyDescent="0.2">
      <c r="A133" s="3">
        <v>44113</v>
      </c>
      <c r="B133" s="2" t="s">
        <v>271</v>
      </c>
      <c r="C133" s="2" t="s">
        <v>272</v>
      </c>
      <c r="D133" s="4">
        <v>1E-3</v>
      </c>
      <c r="E133" s="2">
        <v>1.1000000000000001E-3</v>
      </c>
      <c r="F133">
        <f>[1]!EM_S_VAL_PE_TTM(B133,"2020-10-09")</f>
        <v>51.692292600000002</v>
      </c>
      <c r="G133">
        <f>[1]!EM_S_VAL_ESTPE_NEW(B133,"2020")</f>
        <v>46.0191986872683</v>
      </c>
      <c r="H133">
        <f>[1]!EM_S_VAL_ESTPE_NEW(B133,"2021")</f>
        <v>37.399963620968201</v>
      </c>
      <c r="I133">
        <f>[1]!EM_S_VAL_ESTPE_NEW(B133,"2022")</f>
        <v>30.511600241756099</v>
      </c>
      <c r="J133">
        <f t="shared" si="3"/>
        <v>1.9345243743358368E-5</v>
      </c>
      <c r="K133">
        <f t="shared" si="4"/>
        <v>2.173006111635448E-5</v>
      </c>
      <c r="L133">
        <f t="shared" si="4"/>
        <v>2.6737993922522222E-5</v>
      </c>
      <c r="M133">
        <f t="shared" si="4"/>
        <v>3.2774419960820935E-5</v>
      </c>
    </row>
    <row r="134" spans="1:13" x14ac:dyDescent="0.2">
      <c r="A134" s="3">
        <v>44113</v>
      </c>
      <c r="B134" s="2" t="s">
        <v>273</v>
      </c>
      <c r="C134" s="2" t="s">
        <v>274</v>
      </c>
      <c r="D134" s="4">
        <v>7.0000000000000001E-3</v>
      </c>
      <c r="E134" s="2">
        <v>7.4000000000000003E-3</v>
      </c>
      <c r="F134">
        <f>[1]!EM_S_VAL_PE_TTM(B134,"2020-10-09")</f>
        <v>6.8327569400000003</v>
      </c>
      <c r="G134">
        <f>[1]!EM_S_VAL_ESTPE_NEW(B134,"2020")</f>
        <v>5.9010691520362304</v>
      </c>
      <c r="H134">
        <f>[1]!EM_S_VAL_ESTPE_NEW(B134,"2021")</f>
        <v>4.99268988959341</v>
      </c>
      <c r="I134">
        <f>[1]!EM_S_VAL_ESTPE_NEW(B134,"2022")</f>
        <v>4.2834673605148197</v>
      </c>
      <c r="J134">
        <f t="shared" si="3"/>
        <v>1.0244766587584775E-3</v>
      </c>
      <c r="K134">
        <f t="shared" si="4"/>
        <v>1.1862257193824904E-3</v>
      </c>
      <c r="L134">
        <f t="shared" si="4"/>
        <v>1.4020498278073624E-3</v>
      </c>
      <c r="M134">
        <f t="shared" si="4"/>
        <v>1.6341901106860976E-3</v>
      </c>
    </row>
    <row r="135" spans="1:13" x14ac:dyDescent="0.2">
      <c r="A135" s="3">
        <v>44113</v>
      </c>
      <c r="B135" s="2" t="s">
        <v>275</v>
      </c>
      <c r="C135" s="2" t="s">
        <v>276</v>
      </c>
      <c r="D135" s="4">
        <v>2.8E-3</v>
      </c>
      <c r="E135" s="2">
        <v>4.0000000000000001E-3</v>
      </c>
      <c r="F135">
        <f>[1]!EM_S_VAL_PE_TTM(B135,"2020-10-09")</f>
        <v>28.735501979999999</v>
      </c>
      <c r="G135">
        <f>[1]!EM_S_VAL_ESTPE_NEW(B135,"2020")</f>
        <v>24.1399078685467</v>
      </c>
      <c r="H135">
        <f>[1]!EM_S_VAL_ESTPE_NEW(B135,"2021")</f>
        <v>19.294583460735101</v>
      </c>
      <c r="I135">
        <f>[1]!EM_S_VAL_ESTPE_NEW(B135,"2022")</f>
        <v>15.636013966036201</v>
      </c>
      <c r="J135">
        <f t="shared" ref="J135:J198" si="5">D135/F135</f>
        <v>9.7440441511994772E-5</v>
      </c>
      <c r="K135">
        <f t="shared" ref="K135:M198" si="6">IF(G135, $D135/G135, 0)</f>
        <v>1.1599050067826829E-4</v>
      </c>
      <c r="L135">
        <f t="shared" si="6"/>
        <v>1.4511844765646592E-4</v>
      </c>
      <c r="M135">
        <f t="shared" si="6"/>
        <v>1.7907377200365935E-4</v>
      </c>
    </row>
    <row r="136" spans="1:13" x14ac:dyDescent="0.2">
      <c r="A136" s="3">
        <v>44113</v>
      </c>
      <c r="B136" s="2" t="s">
        <v>277</v>
      </c>
      <c r="C136" s="2" t="s">
        <v>278</v>
      </c>
      <c r="D136" s="4">
        <v>1.6000000000000001E-3</v>
      </c>
      <c r="E136" s="2">
        <v>2.5000000000000001E-3</v>
      </c>
      <c r="F136">
        <f>[1]!EM_S_VAL_PE_TTM(B136,"2020-10-09")</f>
        <v>18.37566764</v>
      </c>
      <c r="G136">
        <f>[1]!EM_S_VAL_ESTPE_NEW(B136,"2020")</f>
        <v>17.930014363819499</v>
      </c>
      <c r="H136">
        <f>[1]!EM_S_VAL_ESTPE_NEW(B136,"2021")</f>
        <v>17.120040645707601</v>
      </c>
      <c r="I136">
        <f>[1]!EM_S_VAL_ESTPE_NEW(B136,"2022")</f>
        <v>16.668255761882801</v>
      </c>
      <c r="J136">
        <f t="shared" si="5"/>
        <v>8.7071666257019885E-5</v>
      </c>
      <c r="K136">
        <f t="shared" si="6"/>
        <v>8.9235845969459884E-5</v>
      </c>
      <c r="L136">
        <f t="shared" si="6"/>
        <v>9.3457722041165705E-5</v>
      </c>
      <c r="M136">
        <f t="shared" si="6"/>
        <v>9.5990847684189153E-5</v>
      </c>
    </row>
    <row r="137" spans="1:13" x14ac:dyDescent="0.2">
      <c r="A137" s="3">
        <v>44113</v>
      </c>
      <c r="B137" s="2" t="s">
        <v>279</v>
      </c>
      <c r="C137" s="2" t="s">
        <v>280</v>
      </c>
      <c r="D137" s="4">
        <v>1.2999999999999999E-3</v>
      </c>
      <c r="E137" s="2">
        <v>4.3E-3</v>
      </c>
      <c r="F137">
        <f>[1]!EM_S_VAL_PE_TTM(B137,"2020-10-09")</f>
        <v>27.253754900000001</v>
      </c>
      <c r="G137">
        <f>[1]!EM_S_VAL_ESTPE_NEW(B137,"2020")</f>
        <v>24.371863234545302</v>
      </c>
      <c r="H137">
        <f>[1]!EM_S_VAL_ESTPE_NEW(B137,"2021")</f>
        <v>17.7807889535434</v>
      </c>
      <c r="I137">
        <f>[1]!EM_S_VAL_ESTPE_NEW(B137,"2022")</f>
        <v>14.899154435538501</v>
      </c>
      <c r="J137">
        <f t="shared" si="5"/>
        <v>4.7699849241691095E-5</v>
      </c>
      <c r="K137">
        <f t="shared" si="6"/>
        <v>5.3340197566731246E-5</v>
      </c>
      <c r="L137">
        <f t="shared" si="6"/>
        <v>7.3112616284719614E-5</v>
      </c>
      <c r="M137">
        <f t="shared" si="6"/>
        <v>8.7253273709221344E-5</v>
      </c>
    </row>
    <row r="138" spans="1:13" x14ac:dyDescent="0.2">
      <c r="A138" s="3">
        <v>44113</v>
      </c>
      <c r="B138" s="2" t="s">
        <v>281</v>
      </c>
      <c r="C138" s="2" t="s">
        <v>282</v>
      </c>
      <c r="D138" s="4">
        <v>1E-3</v>
      </c>
      <c r="E138" s="2">
        <v>2.2000000000000001E-3</v>
      </c>
      <c r="F138">
        <f>[1]!EM_S_VAL_PE_TTM(B138,"2020-10-09")</f>
        <v>6.2432506200000004</v>
      </c>
      <c r="G138">
        <f>[1]!EM_S_VAL_ESTPE_NEW(B138,"2020")</f>
        <v>5.0478214581343801</v>
      </c>
      <c r="H138">
        <f>[1]!EM_S_VAL_ESTPE_NEW(B138,"2021")</f>
        <v>4.3809527668807098</v>
      </c>
      <c r="I138">
        <f>[1]!EM_S_VAL_ESTPE_NEW(B138,"2022")</f>
        <v>3.8351101816144499</v>
      </c>
      <c r="J138">
        <f t="shared" si="5"/>
        <v>1.6017297091943427E-4</v>
      </c>
      <c r="K138">
        <f t="shared" si="6"/>
        <v>1.9810526348718941E-4</v>
      </c>
      <c r="L138">
        <f t="shared" si="6"/>
        <v>2.2826084945718597E-4</v>
      </c>
      <c r="M138">
        <f t="shared" si="6"/>
        <v>2.6074870150902268E-4</v>
      </c>
    </row>
    <row r="139" spans="1:13" x14ac:dyDescent="0.2">
      <c r="A139" s="3">
        <v>44113</v>
      </c>
      <c r="B139" s="2" t="s">
        <v>283</v>
      </c>
      <c r="C139" s="2" t="s">
        <v>284</v>
      </c>
      <c r="D139" s="4">
        <v>8.9999999999999998E-4</v>
      </c>
      <c r="E139" s="2">
        <v>1.2999999999999999E-3</v>
      </c>
      <c r="F139">
        <f>[1]!EM_S_VAL_PE_TTM(B139,"2020-10-09")</f>
        <v>46.636025250000003</v>
      </c>
      <c r="G139">
        <f>[1]!EM_S_VAL_ESTPE_NEW(B139,"2020")</f>
        <v>39.224431518342598</v>
      </c>
      <c r="H139">
        <f>[1]!EM_S_VAL_ESTPE_NEW(B139,"2021")</f>
        <v>33.3884313339301</v>
      </c>
      <c r="I139">
        <f>[1]!EM_S_VAL_ESTPE_NEW(B139,"2022")</f>
        <v>29.944861063445</v>
      </c>
      <c r="J139">
        <f t="shared" si="5"/>
        <v>1.9298385640187034E-5</v>
      </c>
      <c r="K139">
        <f t="shared" si="6"/>
        <v>2.2944883205742095E-5</v>
      </c>
      <c r="L139">
        <f t="shared" si="6"/>
        <v>2.6955444267469945E-5</v>
      </c>
      <c r="M139">
        <f t="shared" si="6"/>
        <v>3.005524046657439E-5</v>
      </c>
    </row>
    <row r="140" spans="1:13" x14ac:dyDescent="0.2">
      <c r="A140" s="3">
        <v>44113</v>
      </c>
      <c r="B140" s="2" t="s">
        <v>285</v>
      </c>
      <c r="C140" s="2" t="s">
        <v>286</v>
      </c>
      <c r="D140" s="4">
        <v>2E-3</v>
      </c>
      <c r="E140" s="2">
        <v>1.09E-2</v>
      </c>
      <c r="F140">
        <f>[1]!EM_S_VAL_PE_TTM(B140,"2020-10-09")</f>
        <v>18.192621379999999</v>
      </c>
      <c r="G140">
        <f>[1]!EM_S_VAL_ESTPE_NEW(B140,"2020")</f>
        <v>15.002153162354301</v>
      </c>
      <c r="H140">
        <f>[1]!EM_S_VAL_ESTPE_NEW(B140,"2021")</f>
        <v>12.5183934697982</v>
      </c>
      <c r="I140">
        <f>[1]!EM_S_VAL_ESTPE_NEW(B140,"2022")</f>
        <v>11.3537677805932</v>
      </c>
      <c r="J140">
        <f t="shared" si="5"/>
        <v>1.0993467946288894E-4</v>
      </c>
      <c r="K140">
        <f t="shared" si="6"/>
        <v>1.3331419685933525E-4</v>
      </c>
      <c r="L140">
        <f t="shared" si="6"/>
        <v>1.5976490951695902E-4</v>
      </c>
      <c r="M140">
        <f t="shared" si="6"/>
        <v>1.7615297746520459E-4</v>
      </c>
    </row>
    <row r="141" spans="1:13" x14ac:dyDescent="0.2">
      <c r="A141" s="3">
        <v>44113</v>
      </c>
      <c r="B141" s="2" t="s">
        <v>287</v>
      </c>
      <c r="C141" s="2" t="s">
        <v>288</v>
      </c>
      <c r="D141" s="4">
        <v>4.1000000000000003E-3</v>
      </c>
      <c r="E141" s="2">
        <v>1.44E-2</v>
      </c>
      <c r="F141">
        <f>[1]!EM_S_VAL_PE_TTM(B141,"2020-10-09")</f>
        <v>11.43324922</v>
      </c>
      <c r="G141">
        <f>[1]!EM_S_VAL_ESTPE_NEW(B141,"2020")</f>
        <v>10.445180832863199</v>
      </c>
      <c r="H141">
        <f>[1]!EM_S_VAL_ESTPE_NEW(B141,"2021")</f>
        <v>8.5802666947631696</v>
      </c>
      <c r="I141">
        <f>[1]!EM_S_VAL_ESTPE_NEW(B141,"2022")</f>
        <v>7.63057049775471</v>
      </c>
      <c r="J141">
        <f t="shared" si="5"/>
        <v>3.58603221280958E-4</v>
      </c>
      <c r="K141">
        <f t="shared" si="6"/>
        <v>3.9252551637022464E-4</v>
      </c>
      <c r="L141">
        <f t="shared" si="6"/>
        <v>4.778406249892408E-4</v>
      </c>
      <c r="M141">
        <f t="shared" si="6"/>
        <v>5.3731238066752969E-4</v>
      </c>
    </row>
    <row r="142" spans="1:13" x14ac:dyDescent="0.2">
      <c r="A142" s="3">
        <v>44113</v>
      </c>
      <c r="B142" s="2" t="s">
        <v>289</v>
      </c>
      <c r="C142" s="2" t="s">
        <v>290</v>
      </c>
      <c r="D142" s="4">
        <v>2.3E-3</v>
      </c>
      <c r="E142" s="2">
        <v>0</v>
      </c>
      <c r="F142">
        <f>[1]!EM_S_VAL_PE_TTM(B142,"2020-10-09")</f>
        <v>27.543280719999998</v>
      </c>
      <c r="G142">
        <f>[1]!EM_S_VAL_ESTPE_NEW(B142,"2020")</f>
        <v>23.919885318070001</v>
      </c>
      <c r="H142">
        <f>[1]!EM_S_VAL_ESTPE_NEW(B142,"2021")</f>
        <v>20.723103353537802</v>
      </c>
      <c r="I142">
        <f>[1]!EM_S_VAL_ESTPE_NEW(B142,"2022")</f>
        <v>17.589370045606699</v>
      </c>
      <c r="J142">
        <f t="shared" si="5"/>
        <v>8.3504939857433218E-5</v>
      </c>
      <c r="K142">
        <f t="shared" si="6"/>
        <v>9.615430715558203E-5</v>
      </c>
      <c r="L142">
        <f t="shared" si="6"/>
        <v>1.1098723780708979E-4</v>
      </c>
      <c r="M142">
        <f t="shared" si="6"/>
        <v>1.3076079439095498E-4</v>
      </c>
    </row>
    <row r="143" spans="1:13" x14ac:dyDescent="0.2">
      <c r="A143" s="3">
        <v>44113</v>
      </c>
      <c r="B143" s="2" t="s">
        <v>291</v>
      </c>
      <c r="C143" s="2" t="s">
        <v>292</v>
      </c>
      <c r="D143" s="4">
        <v>1.4E-3</v>
      </c>
      <c r="E143" s="2">
        <v>4.4999999999999997E-3</v>
      </c>
      <c r="F143">
        <f>[1]!EM_S_VAL_PE_TTM(B143,"2020-10-09")</f>
        <v>59.334801810000002</v>
      </c>
      <c r="G143">
        <f>[1]!EM_S_VAL_ESTPE_NEW(B143,"2020")</f>
        <v>65.189265230769195</v>
      </c>
      <c r="H143">
        <f>[1]!EM_S_VAL_ESTPE_NEW(B143,"2021")</f>
        <v>53.780055150300598</v>
      </c>
      <c r="I143">
        <f>[1]!EM_S_VAL_ESTPE_NEW(B143,"2022")</f>
        <v>56.616555949367097</v>
      </c>
      <c r="J143">
        <f t="shared" si="5"/>
        <v>2.3594921652945519E-5</v>
      </c>
      <c r="K143">
        <f t="shared" si="6"/>
        <v>2.1475928514365323E-5</v>
      </c>
      <c r="L143">
        <f t="shared" si="6"/>
        <v>2.6031955454254955E-5</v>
      </c>
      <c r="M143">
        <f t="shared" si="6"/>
        <v>2.4727749269172039E-5</v>
      </c>
    </row>
    <row r="144" spans="1:13" x14ac:dyDescent="0.2">
      <c r="A144" s="3">
        <v>44113</v>
      </c>
      <c r="B144" s="2" t="s">
        <v>293</v>
      </c>
      <c r="C144" s="2" t="s">
        <v>294</v>
      </c>
      <c r="D144" s="4">
        <v>1.4E-3</v>
      </c>
      <c r="E144" s="2">
        <v>1.1000000000000001E-3</v>
      </c>
      <c r="F144">
        <f>[1]!EM_S_VAL_PE_TTM(B144,"2020-10-09")</f>
        <v>-11.189294350000001</v>
      </c>
      <c r="G144">
        <f>[1]!EM_S_VAL_ESTPE_NEW(B144,"2020")</f>
        <v>-9.8107103197827303</v>
      </c>
      <c r="H144">
        <f>[1]!EM_S_VAL_ESTPE_NEW(B144,"2021")</f>
        <v>15.1167449649629</v>
      </c>
      <c r="I144">
        <f>[1]!EM_S_VAL_ESTPE_NEW(B144,"2022")</f>
        <v>10.872346800851901</v>
      </c>
      <c r="J144">
        <f t="shared" si="5"/>
        <v>-1.2511959701909172E-4</v>
      </c>
      <c r="K144">
        <f t="shared" si="6"/>
        <v>-1.4270118619005403E-4</v>
      </c>
      <c r="L144">
        <f t="shared" si="6"/>
        <v>9.2612530226902315E-5</v>
      </c>
      <c r="M144">
        <f t="shared" si="6"/>
        <v>1.287670477812852E-4</v>
      </c>
    </row>
    <row r="145" spans="1:13" x14ac:dyDescent="0.2">
      <c r="A145" s="3">
        <v>44113</v>
      </c>
      <c r="B145" s="2" t="s">
        <v>295</v>
      </c>
      <c r="C145" s="2" t="s">
        <v>296</v>
      </c>
      <c r="D145" s="4">
        <v>1.1999999999999999E-3</v>
      </c>
      <c r="E145" s="2">
        <v>1.8E-3</v>
      </c>
      <c r="F145">
        <f>[1]!EM_S_VAL_PE_TTM(B145,"2020-10-09")</f>
        <v>135.09146343</v>
      </c>
      <c r="G145">
        <f>[1]!EM_S_VAL_ESTPE_NEW(B145,"2020")</f>
        <v>101.15173615932601</v>
      </c>
      <c r="H145">
        <f>[1]!EM_S_VAL_ESTPE_NEW(B145,"2021")</f>
        <v>85.876054031947803</v>
      </c>
      <c r="I145">
        <f>[1]!EM_S_VAL_ESTPE_NEW(B145,"2022")</f>
        <v>73.141296692744405</v>
      </c>
      <c r="J145">
        <f t="shared" si="5"/>
        <v>8.8828706828081756E-6</v>
      </c>
      <c r="K145">
        <f t="shared" si="6"/>
        <v>1.186336533176116E-5</v>
      </c>
      <c r="L145">
        <f t="shared" si="6"/>
        <v>1.3973627613974591E-5</v>
      </c>
      <c r="M145">
        <f t="shared" si="6"/>
        <v>1.6406600022980444E-5</v>
      </c>
    </row>
    <row r="146" spans="1:13" x14ac:dyDescent="0.2">
      <c r="A146" s="3">
        <v>44113</v>
      </c>
      <c r="B146" s="2" t="s">
        <v>297</v>
      </c>
      <c r="C146" s="2" t="s">
        <v>298</v>
      </c>
      <c r="D146" s="4">
        <v>8.0000000000000004E-4</v>
      </c>
      <c r="E146" s="2">
        <v>5.0000000000000001E-4</v>
      </c>
      <c r="F146">
        <f>[1]!EM_S_VAL_PE_TTM(B146,"2020-10-09")</f>
        <v>8.6102108899999994</v>
      </c>
      <c r="G146">
        <f>[1]!EM_S_VAL_ESTPE_NEW(B146,"2020")</f>
        <v>6.8446402951558802</v>
      </c>
      <c r="H146">
        <f>[1]!EM_S_VAL_ESTPE_NEW(B146,"2021")</f>
        <v>6.1120373599100297</v>
      </c>
      <c r="I146">
        <f>[1]!EM_S_VAL_ESTPE_NEW(B146,"2022")</f>
        <v>5.5254927681087</v>
      </c>
      <c r="J146">
        <f t="shared" si="5"/>
        <v>9.291293909294713E-5</v>
      </c>
      <c r="K146">
        <f t="shared" si="6"/>
        <v>1.1687977242079173E-4</v>
      </c>
      <c r="L146">
        <f t="shared" si="6"/>
        <v>1.3088925228882701E-4</v>
      </c>
      <c r="M146">
        <f t="shared" si="6"/>
        <v>1.4478346702710988E-4</v>
      </c>
    </row>
    <row r="147" spans="1:13" x14ac:dyDescent="0.2">
      <c r="A147" s="3">
        <v>44113</v>
      </c>
      <c r="B147" s="2" t="s">
        <v>299</v>
      </c>
      <c r="C147" s="2" t="s">
        <v>300</v>
      </c>
      <c r="D147" s="4">
        <v>1.9E-3</v>
      </c>
      <c r="E147" s="2">
        <v>1.2500000000000001E-2</v>
      </c>
      <c r="F147">
        <f>[1]!EM_S_VAL_PE_TTM(B147,"2020-10-09")</f>
        <v>29.37385463</v>
      </c>
      <c r="G147">
        <f>[1]!EM_S_VAL_ESTPE_NEW(B147,"2020")</f>
        <v>25.8153560094024</v>
      </c>
      <c r="H147">
        <f>[1]!EM_S_VAL_ESTPE_NEW(B147,"2021")</f>
        <v>19.677188026682799</v>
      </c>
      <c r="I147">
        <f>[1]!EM_S_VAL_ESTPE_NEW(B147,"2022")</f>
        <v>16.558977847644599</v>
      </c>
      <c r="J147">
        <f t="shared" si="5"/>
        <v>6.4683373153876062E-5</v>
      </c>
      <c r="K147">
        <f t="shared" si="6"/>
        <v>7.3599604797547124E-5</v>
      </c>
      <c r="L147">
        <f t="shared" si="6"/>
        <v>9.6558512193081072E-5</v>
      </c>
      <c r="M147">
        <f t="shared" si="6"/>
        <v>1.1474138183416085E-4</v>
      </c>
    </row>
    <row r="148" spans="1:13" x14ac:dyDescent="0.2">
      <c r="A148" s="3">
        <v>44113</v>
      </c>
      <c r="B148" s="2" t="s">
        <v>301</v>
      </c>
      <c r="C148" s="2" t="s">
        <v>302</v>
      </c>
      <c r="D148" s="4">
        <v>1.1999999999999999E-3</v>
      </c>
      <c r="E148" s="2">
        <v>2.8999999999999998E-3</v>
      </c>
      <c r="F148">
        <f>[1]!EM_S_VAL_PE_TTM(B148,"2020-10-09")</f>
        <v>6.7110605400000001</v>
      </c>
      <c r="G148">
        <f>[1]!EM_S_VAL_ESTPE_NEW(B148,"2020")</f>
        <v>8.17089161143182</v>
      </c>
      <c r="H148">
        <f>[1]!EM_S_VAL_ESTPE_NEW(B148,"2021")</f>
        <v>7.4520338049907897</v>
      </c>
      <c r="I148">
        <f>[1]!EM_S_VAL_ESTPE_NEW(B148,"2022")</f>
        <v>6.8961489303644496</v>
      </c>
      <c r="J148">
        <f t="shared" si="5"/>
        <v>1.7880929442487192E-4</v>
      </c>
      <c r="K148">
        <f t="shared" si="6"/>
        <v>1.4686279748480458E-4</v>
      </c>
      <c r="L148">
        <f t="shared" si="6"/>
        <v>1.610298653229852E-4</v>
      </c>
      <c r="M148">
        <f t="shared" si="6"/>
        <v>1.7401016308048062E-4</v>
      </c>
    </row>
    <row r="149" spans="1:13" x14ac:dyDescent="0.2">
      <c r="A149" s="3">
        <v>44113</v>
      </c>
      <c r="B149" s="2" t="s">
        <v>303</v>
      </c>
      <c r="C149" s="2" t="s">
        <v>304</v>
      </c>
      <c r="D149" s="4">
        <v>1.6000000000000001E-3</v>
      </c>
      <c r="E149" s="2">
        <v>8.0999999999999996E-3</v>
      </c>
      <c r="F149">
        <f>[1]!EM_S_VAL_PE_TTM(B149,"2020-10-09")</f>
        <v>34.075981990000002</v>
      </c>
      <c r="G149">
        <f>[1]!EM_S_VAL_ESTPE_NEW(B149,"2020")</f>
        <v>29.5433148117868</v>
      </c>
      <c r="H149">
        <f>[1]!EM_S_VAL_ESTPE_NEW(B149,"2021")</f>
        <v>23.9689735509846</v>
      </c>
      <c r="I149">
        <f>[1]!EM_S_VAL_ESTPE_NEW(B149,"2022")</f>
        <v>19.988787519802599</v>
      </c>
      <c r="J149">
        <f t="shared" si="5"/>
        <v>4.6953892641143513E-5</v>
      </c>
      <c r="K149">
        <f t="shared" si="6"/>
        <v>5.4157768354472302E-5</v>
      </c>
      <c r="L149">
        <f t="shared" si="6"/>
        <v>6.6752962808216509E-5</v>
      </c>
      <c r="M149">
        <f t="shared" si="6"/>
        <v>8.0044875078836251E-5</v>
      </c>
    </row>
    <row r="150" spans="1:13" x14ac:dyDescent="0.2">
      <c r="A150" s="3">
        <v>44113</v>
      </c>
      <c r="B150" s="2" t="s">
        <v>305</v>
      </c>
      <c r="C150" s="2" t="s">
        <v>306</v>
      </c>
      <c r="D150" s="4">
        <v>5.0000000000000001E-4</v>
      </c>
      <c r="E150" s="2">
        <v>1.6999999999999999E-3</v>
      </c>
      <c r="F150">
        <f>[1]!EM_S_VAL_PE_TTM(B150,"2020-10-09")</f>
        <v>5.8883901300000003</v>
      </c>
      <c r="G150">
        <f>[1]!EM_S_VAL_ESTPE_NEW(B150,"2020")</f>
        <v>6.3314010249041699</v>
      </c>
      <c r="H150">
        <f>[1]!EM_S_VAL_ESTPE_NEW(B150,"2021")</f>
        <v>6.4776143682429499</v>
      </c>
      <c r="I150">
        <f>[1]!EM_S_VAL_ESTPE_NEW(B150,"2022")</f>
        <v>6.0760603771861303</v>
      </c>
      <c r="J150">
        <f t="shared" si="5"/>
        <v>8.4912852063353348E-5</v>
      </c>
      <c r="K150">
        <f t="shared" si="6"/>
        <v>7.8971462719433069E-5</v>
      </c>
      <c r="L150">
        <f t="shared" si="6"/>
        <v>7.7188911160147502E-5</v>
      </c>
      <c r="M150">
        <f t="shared" si="6"/>
        <v>8.2290163191491163E-5</v>
      </c>
    </row>
    <row r="151" spans="1:13" x14ac:dyDescent="0.2">
      <c r="A151" s="3">
        <v>44113</v>
      </c>
      <c r="B151" s="2" t="s">
        <v>307</v>
      </c>
      <c r="C151" s="2" t="s">
        <v>308</v>
      </c>
      <c r="D151" s="4">
        <v>3.5999999999999999E-3</v>
      </c>
      <c r="E151" s="2">
        <v>3.6299999999999999E-2</v>
      </c>
      <c r="F151">
        <f>[1]!EM_S_VAL_PE_TTM(B151,"2020-10-09")</f>
        <v>39.329432910000001</v>
      </c>
      <c r="G151">
        <f>[1]!EM_S_VAL_ESTPE_NEW(B151,"2020")</f>
        <v>38.202121451767603</v>
      </c>
      <c r="H151">
        <f>[1]!EM_S_VAL_ESTPE_NEW(B151,"2021")</f>
        <v>31.998651873257501</v>
      </c>
      <c r="I151">
        <f>[1]!EM_S_VAL_ESTPE_NEW(B151,"2022")</f>
        <v>26.383503456094299</v>
      </c>
      <c r="J151">
        <f t="shared" si="5"/>
        <v>9.1534500592421581E-5</v>
      </c>
      <c r="K151">
        <f t="shared" si="6"/>
        <v>9.4235604285620859E-5</v>
      </c>
      <c r="L151">
        <f t="shared" si="6"/>
        <v>1.1250473970775806E-4</v>
      </c>
      <c r="M151">
        <f t="shared" si="6"/>
        <v>1.3644889906266181E-4</v>
      </c>
    </row>
    <row r="152" spans="1:13" x14ac:dyDescent="0.2">
      <c r="A152" s="3">
        <v>44113</v>
      </c>
      <c r="B152" s="2" t="s">
        <v>309</v>
      </c>
      <c r="C152" s="2" t="s">
        <v>310</v>
      </c>
      <c r="D152" s="4">
        <v>8.9999999999999998E-4</v>
      </c>
      <c r="E152" s="2">
        <v>1.8E-3</v>
      </c>
      <c r="F152">
        <f>[1]!EM_S_VAL_PE_TTM(B152,"2020-10-09")</f>
        <v>10.72381365</v>
      </c>
      <c r="G152">
        <f>[1]!EM_S_VAL_ESTPE_NEW(B152,"2020")</f>
        <v>8.2653651198211797</v>
      </c>
      <c r="H152">
        <f>[1]!EM_S_VAL_ESTPE_NEW(B152,"2021")</f>
        <v>6.97600324580592</v>
      </c>
      <c r="I152">
        <f>[1]!EM_S_VAL_ESTPE_NEW(B152,"2022")</f>
        <v>6.4294157278504702</v>
      </c>
      <c r="J152">
        <f t="shared" si="5"/>
        <v>8.3925367352872643E-5</v>
      </c>
      <c r="K152">
        <f t="shared" si="6"/>
        <v>1.0888811165059231E-4</v>
      </c>
      <c r="L152">
        <f t="shared" si="6"/>
        <v>1.2901370144016114E-4</v>
      </c>
      <c r="M152">
        <f t="shared" si="6"/>
        <v>1.3998161545246578E-4</v>
      </c>
    </row>
    <row r="153" spans="1:13" x14ac:dyDescent="0.2">
      <c r="A153" s="3">
        <v>44113</v>
      </c>
      <c r="B153" s="2" t="s">
        <v>311</v>
      </c>
      <c r="C153" s="2" t="s">
        <v>312</v>
      </c>
      <c r="D153" s="4">
        <v>1E-3</v>
      </c>
      <c r="E153" s="2">
        <v>2.2000000000000001E-3</v>
      </c>
      <c r="F153">
        <f>[1]!EM_S_VAL_PE_TTM(B153,"2020-10-09")</f>
        <v>16.341901310000001</v>
      </c>
      <c r="G153">
        <f>[1]!EM_S_VAL_ESTPE_NEW(B153,"2020")</f>
        <v>15.4574573016749</v>
      </c>
      <c r="H153">
        <f>[1]!EM_S_VAL_ESTPE_NEW(B153,"2021")</f>
        <v>12.9405828929034</v>
      </c>
      <c r="I153">
        <f>[1]!EM_S_VAL_ESTPE_NEW(B153,"2022")</f>
        <v>11.4207572490669</v>
      </c>
      <c r="J153">
        <f t="shared" si="5"/>
        <v>6.1192390103841597E-5</v>
      </c>
      <c r="K153">
        <f t="shared" si="6"/>
        <v>6.4693693178867427E-5</v>
      </c>
      <c r="L153">
        <f t="shared" si="6"/>
        <v>7.7276271731808831E-5</v>
      </c>
      <c r="M153">
        <f t="shared" si="6"/>
        <v>8.7559868246188494E-5</v>
      </c>
    </row>
    <row r="154" spans="1:13" x14ac:dyDescent="0.2">
      <c r="A154" s="3">
        <v>44113</v>
      </c>
      <c r="B154" s="2" t="s">
        <v>313</v>
      </c>
      <c r="C154" s="2" t="s">
        <v>314</v>
      </c>
      <c r="D154" s="4">
        <v>1.1999999999999999E-3</v>
      </c>
      <c r="E154" s="2">
        <v>1.4E-3</v>
      </c>
      <c r="F154">
        <f>[1]!EM_S_VAL_PE_TTM(B154,"2020-10-09")</f>
        <v>-2.5244518500000002</v>
      </c>
      <c r="G154">
        <f>[1]!EM_S_VAL_ESTPE_NEW(B154,"2020")</f>
        <v>0</v>
      </c>
      <c r="H154">
        <f>[1]!EM_S_VAL_ESTPE_NEW(B154,"2021")</f>
        <v>0</v>
      </c>
      <c r="I154">
        <f>[1]!EM_S_VAL_ESTPE_NEW(B154,"2022")</f>
        <v>0</v>
      </c>
      <c r="J154">
        <f t="shared" si="5"/>
        <v>-4.753507182163129E-4</v>
      </c>
      <c r="K154">
        <f t="shared" si="6"/>
        <v>0</v>
      </c>
      <c r="L154">
        <f t="shared" si="6"/>
        <v>0</v>
      </c>
      <c r="M154">
        <f t="shared" si="6"/>
        <v>0</v>
      </c>
    </row>
    <row r="155" spans="1:13" x14ac:dyDescent="0.2">
      <c r="A155" s="3">
        <v>44113</v>
      </c>
      <c r="B155" s="2" t="s">
        <v>315</v>
      </c>
      <c r="C155" s="2" t="s">
        <v>316</v>
      </c>
      <c r="D155" s="4">
        <v>1.1000000000000001E-3</v>
      </c>
      <c r="E155" s="2">
        <v>2.5000000000000001E-3</v>
      </c>
      <c r="F155">
        <f>[1]!EM_S_VAL_PE_TTM(B155,"2020-10-09")</f>
        <v>25.442933870000001</v>
      </c>
      <c r="G155">
        <f>[1]!EM_S_VAL_ESTPE_NEW(B155,"2020")</f>
        <v>20.956437350400002</v>
      </c>
      <c r="H155">
        <f>[1]!EM_S_VAL_ESTPE_NEW(B155,"2021")</f>
        <v>18.806715412901699</v>
      </c>
      <c r="I155">
        <f>[1]!EM_S_VAL_ESTPE_NEW(B155,"2022")</f>
        <v>16.947367126054399</v>
      </c>
      <c r="J155">
        <f t="shared" si="5"/>
        <v>4.323400774534969E-5</v>
      </c>
      <c r="K155">
        <f t="shared" si="6"/>
        <v>5.2489837924622434E-5</v>
      </c>
      <c r="L155">
        <f t="shared" si="6"/>
        <v>5.8489745596159921E-5</v>
      </c>
      <c r="M155">
        <f t="shared" si="6"/>
        <v>6.490683725785886E-5</v>
      </c>
    </row>
    <row r="156" spans="1:13" x14ac:dyDescent="0.2">
      <c r="A156" s="3">
        <v>44113</v>
      </c>
      <c r="B156" s="2" t="s">
        <v>317</v>
      </c>
      <c r="C156" s="2" t="s">
        <v>318</v>
      </c>
      <c r="D156" s="4">
        <v>1.1000000000000001E-3</v>
      </c>
      <c r="E156" s="2">
        <v>1.8E-3</v>
      </c>
      <c r="F156">
        <f>[1]!EM_S_VAL_PE_TTM(B156,"2020-10-09")</f>
        <v>36.108150940000002</v>
      </c>
      <c r="G156">
        <f>[1]!EM_S_VAL_ESTPE_NEW(B156,"2020")</f>
        <v>19.768967632160901</v>
      </c>
      <c r="H156">
        <f>[1]!EM_S_VAL_ESTPE_NEW(B156,"2021")</f>
        <v>17.376013233244802</v>
      </c>
      <c r="I156">
        <f>[1]!EM_S_VAL_ESTPE_NEW(B156,"2022")</f>
        <v>14.5835905434836</v>
      </c>
      <c r="J156">
        <f t="shared" si="5"/>
        <v>3.0464035719465175E-5</v>
      </c>
      <c r="K156">
        <f t="shared" si="6"/>
        <v>5.5642763975721153E-5</v>
      </c>
      <c r="L156">
        <f t="shared" si="6"/>
        <v>6.3305660811503977E-5</v>
      </c>
      <c r="M156">
        <f t="shared" si="6"/>
        <v>7.5427241098147409E-5</v>
      </c>
    </row>
    <row r="157" spans="1:13" x14ac:dyDescent="0.2">
      <c r="A157" s="3">
        <v>44113</v>
      </c>
      <c r="B157" s="2" t="s">
        <v>319</v>
      </c>
      <c r="C157" s="2" t="s">
        <v>320</v>
      </c>
      <c r="D157" s="4">
        <v>2.0400000000000001E-2</v>
      </c>
      <c r="E157" s="2">
        <v>4.8399999999999999E-2</v>
      </c>
      <c r="F157">
        <f>[1]!EM_S_VAL_PE_TTM(B157,"2020-10-09")</f>
        <v>87.486721470000006</v>
      </c>
      <c r="G157">
        <f>[1]!EM_S_VAL_ESTPE_NEW(B157,"2020")</f>
        <v>72.485973223283594</v>
      </c>
      <c r="H157">
        <f>[1]!EM_S_VAL_ESTPE_NEW(B157,"2021")</f>
        <v>56.735370221300101</v>
      </c>
      <c r="I157">
        <f>[1]!EM_S_VAL_ESTPE_NEW(B157,"2022")</f>
        <v>44.924903355958698</v>
      </c>
      <c r="J157">
        <f t="shared" si="5"/>
        <v>2.3317824302051767E-4</v>
      </c>
      <c r="K157">
        <f t="shared" si="6"/>
        <v>2.8143376011742933E-4</v>
      </c>
      <c r="L157">
        <f t="shared" si="6"/>
        <v>3.5956405890061945E-4</v>
      </c>
      <c r="M157">
        <f t="shared" si="6"/>
        <v>4.5409112710521188E-4</v>
      </c>
    </row>
    <row r="158" spans="1:13" x14ac:dyDescent="0.2">
      <c r="A158" s="3">
        <v>44113</v>
      </c>
      <c r="B158" s="2" t="s">
        <v>321</v>
      </c>
      <c r="C158" s="2" t="s">
        <v>322</v>
      </c>
      <c r="D158" s="4">
        <v>8.0000000000000004E-4</v>
      </c>
      <c r="E158" s="2">
        <v>2.7000000000000001E-3</v>
      </c>
      <c r="F158">
        <f>[1]!EM_S_VAL_PE_TTM(B158,"2020-10-09")</f>
        <v>17.01861319</v>
      </c>
      <c r="G158">
        <f>[1]!EM_S_VAL_ESTPE_NEW(B158,"2020")</f>
        <v>11.660352833903501</v>
      </c>
      <c r="H158">
        <f>[1]!EM_S_VAL_ESTPE_NEW(B158,"2021")</f>
        <v>8.5802931360686401</v>
      </c>
      <c r="I158">
        <f>[1]!EM_S_VAL_ESTPE_NEW(B158,"2022")</f>
        <v>7.03599425494229</v>
      </c>
      <c r="J158">
        <f t="shared" si="5"/>
        <v>4.700735548006189E-5</v>
      </c>
      <c r="K158">
        <f t="shared" si="6"/>
        <v>6.860855853983506E-5</v>
      </c>
      <c r="L158">
        <f t="shared" si="6"/>
        <v>9.3236907797132428E-5</v>
      </c>
      <c r="M158">
        <f t="shared" si="6"/>
        <v>1.1370105929777535E-4</v>
      </c>
    </row>
    <row r="159" spans="1:13" x14ac:dyDescent="0.2">
      <c r="A159" s="3">
        <v>44113</v>
      </c>
      <c r="B159" s="2" t="s">
        <v>323</v>
      </c>
      <c r="C159" s="2" t="s">
        <v>324</v>
      </c>
      <c r="D159" s="4">
        <v>2.0000000000000001E-4</v>
      </c>
      <c r="E159" s="2">
        <v>5.9999999999999995E-4</v>
      </c>
      <c r="F159">
        <f>[1]!EM_S_VAL_PE_TTM(B159,"2020-10-09")</f>
        <v>35.446070370000001</v>
      </c>
      <c r="G159">
        <f>[1]!EM_S_VAL_ESTPE_NEW(B159,"2020")</f>
        <v>23.1461777830432</v>
      </c>
      <c r="H159">
        <f>[1]!EM_S_VAL_ESTPE_NEW(B159,"2021")</f>
        <v>20.324983558631601</v>
      </c>
      <c r="I159">
        <f>[1]!EM_S_VAL_ESTPE_NEW(B159,"2022")</f>
        <v>17.313430864095</v>
      </c>
      <c r="J159">
        <f t="shared" si="5"/>
        <v>5.6423743989762894E-6</v>
      </c>
      <c r="K159">
        <f t="shared" si="6"/>
        <v>8.6407354974400671E-6</v>
      </c>
      <c r="L159">
        <f t="shared" si="6"/>
        <v>9.8401063608764464E-6</v>
      </c>
      <c r="M159">
        <f t="shared" si="6"/>
        <v>1.1551725453489678E-5</v>
      </c>
    </row>
    <row r="160" spans="1:13" x14ac:dyDescent="0.2">
      <c r="A160" s="3">
        <v>44113</v>
      </c>
      <c r="B160" s="2" t="s">
        <v>325</v>
      </c>
      <c r="C160" s="2" t="s">
        <v>326</v>
      </c>
      <c r="D160" s="4">
        <v>6.7000000000000002E-3</v>
      </c>
      <c r="E160" s="2">
        <v>2.7900000000000001E-2</v>
      </c>
      <c r="F160">
        <f>[1]!EM_S_VAL_PE_TTM(B160,"2020-10-09")</f>
        <v>30.866581740000001</v>
      </c>
      <c r="G160">
        <f>[1]!EM_S_VAL_ESTPE_NEW(B160,"2020")</f>
        <v>28.514003059071101</v>
      </c>
      <c r="H160">
        <f>[1]!EM_S_VAL_ESTPE_NEW(B160,"2021")</f>
        <v>18.524487974355601</v>
      </c>
      <c r="I160">
        <f>[1]!EM_S_VAL_ESTPE_NEW(B160,"2022")</f>
        <v>15.286616357813401</v>
      </c>
      <c r="J160">
        <f t="shared" si="5"/>
        <v>2.1706323221782185E-4</v>
      </c>
      <c r="K160">
        <f t="shared" si="6"/>
        <v>2.3497226910300633E-4</v>
      </c>
      <c r="L160">
        <f t="shared" si="6"/>
        <v>3.6168341112991376E-4</v>
      </c>
      <c r="M160">
        <f t="shared" si="6"/>
        <v>4.3829189162423446E-4</v>
      </c>
    </row>
    <row r="161" spans="1:13" x14ac:dyDescent="0.2">
      <c r="A161" s="3">
        <v>44113</v>
      </c>
      <c r="B161" s="2" t="s">
        <v>327</v>
      </c>
      <c r="C161" s="2" t="s">
        <v>328</v>
      </c>
      <c r="D161" s="4">
        <v>1E-3</v>
      </c>
      <c r="E161" s="2">
        <v>1E-3</v>
      </c>
      <c r="F161">
        <f>[1]!EM_S_VAL_PE_TTM(B161,"2020-10-09")</f>
        <v>20.60630093</v>
      </c>
      <c r="G161">
        <f>[1]!EM_S_VAL_ESTPE_NEW(B161,"2020")</f>
        <v>13.8503397694915</v>
      </c>
      <c r="H161">
        <f>[1]!EM_S_VAL_ESTPE_NEW(B161,"2021")</f>
        <v>12.0141459125085</v>
      </c>
      <c r="I161">
        <f>[1]!EM_S_VAL_ESTPE_NEW(B161,"2022")</f>
        <v>0</v>
      </c>
      <c r="J161">
        <f t="shared" si="5"/>
        <v>4.8528845783482401E-5</v>
      </c>
      <c r="K161">
        <f t="shared" si="6"/>
        <v>7.2200394838163161E-5</v>
      </c>
      <c r="L161">
        <f t="shared" si="6"/>
        <v>8.3235213496021587E-5</v>
      </c>
      <c r="M161">
        <f t="shared" si="6"/>
        <v>0</v>
      </c>
    </row>
    <row r="162" spans="1:13" x14ac:dyDescent="0.2">
      <c r="A162" s="3">
        <v>44113</v>
      </c>
      <c r="B162" s="2" t="s">
        <v>329</v>
      </c>
      <c r="C162" s="2" t="s">
        <v>330</v>
      </c>
      <c r="D162" s="4">
        <v>1.5E-3</v>
      </c>
      <c r="E162" s="2">
        <v>1.4E-3</v>
      </c>
      <c r="F162">
        <f>[1]!EM_S_VAL_PE_TTM(B162,"2020-10-09")</f>
        <v>4.91756305</v>
      </c>
      <c r="G162">
        <f>[1]!EM_S_VAL_ESTPE_NEW(B162,"2020")</f>
        <v>3.3785117176764299</v>
      </c>
      <c r="H162">
        <f>[1]!EM_S_VAL_ESTPE_NEW(B162,"2021")</f>
        <v>2.8650653976199498</v>
      </c>
      <c r="I162">
        <f>[1]!EM_S_VAL_ESTPE_NEW(B162,"2022")</f>
        <v>2.5037016698325401</v>
      </c>
      <c r="J162">
        <f t="shared" si="5"/>
        <v>3.0502913429854246E-4</v>
      </c>
      <c r="K162">
        <f t="shared" si="6"/>
        <v>4.4398247670770976E-4</v>
      </c>
      <c r="L162">
        <f t="shared" si="6"/>
        <v>5.2354825870504424E-4</v>
      </c>
      <c r="M162">
        <f t="shared" si="6"/>
        <v>5.9911291272187687E-4</v>
      </c>
    </row>
    <row r="163" spans="1:13" x14ac:dyDescent="0.2">
      <c r="A163" s="3">
        <v>44113</v>
      </c>
      <c r="B163" s="2" t="s">
        <v>331</v>
      </c>
      <c r="C163" s="2" t="s">
        <v>332</v>
      </c>
      <c r="D163" s="4">
        <v>2.3999999999999998E-3</v>
      </c>
      <c r="E163" s="2">
        <v>6.7000000000000002E-3</v>
      </c>
      <c r="F163">
        <f>[1]!EM_S_VAL_PE_TTM(B163,"2020-10-09")</f>
        <v>11.65742004</v>
      </c>
      <c r="G163">
        <f>[1]!EM_S_VAL_ESTPE_NEW(B163,"2020")</f>
        <v>10.3767469244283</v>
      </c>
      <c r="H163">
        <f>[1]!EM_S_VAL_ESTPE_NEW(B163,"2021")</f>
        <v>8.8387806923672994</v>
      </c>
      <c r="I163">
        <f>[1]!EM_S_VAL_ESTPE_NEW(B163,"2022")</f>
        <v>7.9802772155556099</v>
      </c>
      <c r="J163">
        <f t="shared" si="5"/>
        <v>2.0587745759910011E-4</v>
      </c>
      <c r="K163">
        <f t="shared" si="6"/>
        <v>2.3128635761079103E-4</v>
      </c>
      <c r="L163">
        <f t="shared" si="6"/>
        <v>2.7153066509190708E-4</v>
      </c>
      <c r="M163">
        <f t="shared" si="6"/>
        <v>3.0074143230535692E-4</v>
      </c>
    </row>
    <row r="164" spans="1:13" x14ac:dyDescent="0.2">
      <c r="A164" s="3">
        <v>44113</v>
      </c>
      <c r="B164" s="2" t="s">
        <v>333</v>
      </c>
      <c r="C164" s="2" t="s">
        <v>334</v>
      </c>
      <c r="D164" s="4">
        <v>2.2000000000000001E-3</v>
      </c>
      <c r="E164" s="2">
        <v>4.0000000000000001E-3</v>
      </c>
      <c r="F164">
        <f>[1]!EM_S_VAL_PE_TTM(B164,"2020-10-09")</f>
        <v>9.4580082399999998</v>
      </c>
      <c r="G164">
        <f>[1]!EM_S_VAL_ESTPE_NEW(B164,"2020")</f>
        <v>9.68238954873976</v>
      </c>
      <c r="H164">
        <f>[1]!EM_S_VAL_ESTPE_NEW(B164,"2021")</f>
        <v>8.5691251211365795</v>
      </c>
      <c r="I164">
        <f>[1]!EM_S_VAL_ESTPE_NEW(B164,"2022")</f>
        <v>7.5751830319473097</v>
      </c>
      <c r="J164">
        <f t="shared" si="5"/>
        <v>2.3260711390541146E-4</v>
      </c>
      <c r="K164">
        <f t="shared" si="6"/>
        <v>2.2721663788938834E-4</v>
      </c>
      <c r="L164">
        <f t="shared" si="6"/>
        <v>2.5673566074714983E-4</v>
      </c>
      <c r="M164">
        <f t="shared" si="6"/>
        <v>2.904220255433826E-4</v>
      </c>
    </row>
    <row r="165" spans="1:13" x14ac:dyDescent="0.2">
      <c r="A165" s="3">
        <v>44113</v>
      </c>
      <c r="B165" s="2" t="s">
        <v>335</v>
      </c>
      <c r="C165" s="2" t="s">
        <v>336</v>
      </c>
      <c r="D165" s="4">
        <v>8.9999999999999998E-4</v>
      </c>
      <c r="E165" s="2">
        <v>2.3999999999999998E-3</v>
      </c>
      <c r="F165">
        <f>[1]!EM_S_VAL_PE_TTM(B165,"2020-10-09")</f>
        <v>26.358627559999999</v>
      </c>
      <c r="G165">
        <f>[1]!EM_S_VAL_ESTPE_NEW(B165,"2020")</f>
        <v>26.9248692534781</v>
      </c>
      <c r="H165">
        <f>[1]!EM_S_VAL_ESTPE_NEW(B165,"2021")</f>
        <v>20.273101900350099</v>
      </c>
      <c r="I165">
        <f>[1]!EM_S_VAL_ESTPE_NEW(B165,"2022")</f>
        <v>16.159596398364901</v>
      </c>
      <c r="J165">
        <f t="shared" si="5"/>
        <v>3.4144418101865694E-5</v>
      </c>
      <c r="K165">
        <f t="shared" si="6"/>
        <v>3.3426346160761386E-5</v>
      </c>
      <c r="L165">
        <f t="shared" si="6"/>
        <v>4.4393798463788997E-5</v>
      </c>
      <c r="M165">
        <f t="shared" si="6"/>
        <v>5.5694460295497599E-5</v>
      </c>
    </row>
    <row r="166" spans="1:13" x14ac:dyDescent="0.2">
      <c r="A166" s="3">
        <v>44113</v>
      </c>
      <c r="B166" s="2" t="s">
        <v>337</v>
      </c>
      <c r="C166" s="2" t="s">
        <v>338</v>
      </c>
      <c r="D166" s="4">
        <v>1.1000000000000001E-3</v>
      </c>
      <c r="E166" s="2">
        <v>2.3999999999999998E-3</v>
      </c>
      <c r="F166">
        <f>[1]!EM_S_VAL_PE_TTM(B166,"2020-10-09")</f>
        <v>36.482423969999999</v>
      </c>
      <c r="G166">
        <f>[1]!EM_S_VAL_ESTPE_NEW(B166,"2020")</f>
        <v>0</v>
      </c>
      <c r="H166">
        <f>[1]!EM_S_VAL_ESTPE_NEW(B166,"2021")</f>
        <v>0</v>
      </c>
      <c r="I166">
        <f>[1]!EM_S_VAL_ESTPE_NEW(B166,"2022")</f>
        <v>0</v>
      </c>
      <c r="J166">
        <f t="shared" si="5"/>
        <v>3.0151505308543787E-5</v>
      </c>
      <c r="K166">
        <f t="shared" si="6"/>
        <v>0</v>
      </c>
      <c r="L166">
        <f t="shared" si="6"/>
        <v>0</v>
      </c>
      <c r="M166">
        <f t="shared" si="6"/>
        <v>0</v>
      </c>
    </row>
    <row r="167" spans="1:13" x14ac:dyDescent="0.2">
      <c r="A167" s="3">
        <v>44113</v>
      </c>
      <c r="B167" s="2" t="s">
        <v>339</v>
      </c>
      <c r="C167" s="2" t="s">
        <v>340</v>
      </c>
      <c r="D167" s="4">
        <v>8.0000000000000004E-4</v>
      </c>
      <c r="E167" s="2">
        <v>0</v>
      </c>
      <c r="F167">
        <f>[1]!EM_S_VAL_PE_TTM(B167,"2020-10-09")</f>
        <v>50.549839499999997</v>
      </c>
      <c r="G167">
        <f>[1]!EM_S_VAL_ESTPE_NEW(B167,"2020")</f>
        <v>50.083383360973798</v>
      </c>
      <c r="H167">
        <f>[1]!EM_S_VAL_ESTPE_NEW(B167,"2021")</f>
        <v>42.623155067381603</v>
      </c>
      <c r="I167">
        <f>[1]!EM_S_VAL_ESTPE_NEW(B167,"2022")</f>
        <v>36.348462199332403</v>
      </c>
      <c r="J167">
        <f t="shared" si="5"/>
        <v>1.5825965184320717E-5</v>
      </c>
      <c r="K167">
        <f t="shared" si="6"/>
        <v>1.597336174822765E-5</v>
      </c>
      <c r="L167">
        <f t="shared" si="6"/>
        <v>1.8769140828155618E-5</v>
      </c>
      <c r="M167">
        <f t="shared" si="6"/>
        <v>2.2009184201875076E-5</v>
      </c>
    </row>
    <row r="168" spans="1:13" x14ac:dyDescent="0.2">
      <c r="A168" s="3">
        <v>44113</v>
      </c>
      <c r="B168" s="2" t="s">
        <v>341</v>
      </c>
      <c r="C168" s="2" t="s">
        <v>342</v>
      </c>
      <c r="D168" s="4">
        <v>2E-3</v>
      </c>
      <c r="E168" s="2">
        <v>4.0000000000000002E-4</v>
      </c>
      <c r="F168">
        <f>[1]!EM_S_VAL_PE_TTM(B168,"2020-10-09")</f>
        <v>6.9835552300000003</v>
      </c>
      <c r="G168">
        <f>[1]!EM_S_VAL_ESTPE_NEW(B168,"2020")</f>
        <v>5.6868423495675797</v>
      </c>
      <c r="H168">
        <f>[1]!EM_S_VAL_ESTPE_NEW(B168,"2021")</f>
        <v>4.8774931754173299</v>
      </c>
      <c r="I168">
        <f>[1]!EM_S_VAL_ESTPE_NEW(B168,"2022")</f>
        <v>4.24230969184815</v>
      </c>
      <c r="J168">
        <f t="shared" si="5"/>
        <v>2.8638708138347465E-4</v>
      </c>
      <c r="K168">
        <f t="shared" si="6"/>
        <v>3.5168901774674263E-4</v>
      </c>
      <c r="L168">
        <f t="shared" si="6"/>
        <v>4.1004670392570571E-4</v>
      </c>
      <c r="M168">
        <f t="shared" si="6"/>
        <v>4.7144130091283031E-4</v>
      </c>
    </row>
    <row r="169" spans="1:13" x14ac:dyDescent="0.2">
      <c r="A169" s="3">
        <v>44113</v>
      </c>
      <c r="B169" s="2" t="s">
        <v>343</v>
      </c>
      <c r="C169" s="2" t="s">
        <v>344</v>
      </c>
      <c r="D169" s="4">
        <v>1E-3</v>
      </c>
      <c r="E169" s="2">
        <v>1.6999999999999999E-3</v>
      </c>
      <c r="F169">
        <f>[1]!EM_S_VAL_PE_TTM(B169,"2020-10-09")</f>
        <v>10.885373250000001</v>
      </c>
      <c r="G169">
        <f>[1]!EM_S_VAL_ESTPE_NEW(B169,"2020")</f>
        <v>11.0094638009331</v>
      </c>
      <c r="H169">
        <f>[1]!EM_S_VAL_ESTPE_NEW(B169,"2021")</f>
        <v>9.4230306490625004</v>
      </c>
      <c r="I169">
        <f>[1]!EM_S_VAL_ESTPE_NEW(B169,"2022")</f>
        <v>8.5318296890647094</v>
      </c>
      <c r="J169">
        <f t="shared" si="5"/>
        <v>9.1866395118789335E-5</v>
      </c>
      <c r="K169">
        <f t="shared" si="6"/>
        <v>9.0830944910799897E-5</v>
      </c>
      <c r="L169">
        <f t="shared" si="6"/>
        <v>1.0612297011890652E-4</v>
      </c>
      <c r="M169">
        <f t="shared" si="6"/>
        <v>1.1720815305088722E-4</v>
      </c>
    </row>
    <row r="170" spans="1:13" x14ac:dyDescent="0.2">
      <c r="A170" s="3">
        <v>44113</v>
      </c>
      <c r="B170" s="2" t="s">
        <v>345</v>
      </c>
      <c r="C170" s="2" t="s">
        <v>346</v>
      </c>
      <c r="D170" s="4">
        <v>5.0000000000000001E-4</v>
      </c>
      <c r="E170" s="2">
        <v>3.2000000000000002E-3</v>
      </c>
      <c r="F170">
        <f>[1]!EM_S_VAL_PE_TTM(B170,"2020-10-09")</f>
        <v>14.08947176</v>
      </c>
      <c r="G170">
        <f>[1]!EM_S_VAL_ESTPE_NEW(B170,"2020")</f>
        <v>11.851312293215599</v>
      </c>
      <c r="H170">
        <f>[1]!EM_S_VAL_ESTPE_NEW(B170,"2021")</f>
        <v>8.9436890199088896</v>
      </c>
      <c r="I170">
        <f>[1]!EM_S_VAL_ESTPE_NEW(B170,"2022")</f>
        <v>7.8505003033233303</v>
      </c>
      <c r="J170">
        <f t="shared" si="5"/>
        <v>3.5487490838336441E-5</v>
      </c>
      <c r="K170">
        <f t="shared" si="6"/>
        <v>4.2189420684343113E-5</v>
      </c>
      <c r="L170">
        <f t="shared" si="6"/>
        <v>5.5905342737989513E-5</v>
      </c>
      <c r="M170">
        <f t="shared" si="6"/>
        <v>6.3690208353770321E-5</v>
      </c>
    </row>
    <row r="171" spans="1:13" x14ac:dyDescent="0.2">
      <c r="A171" s="3">
        <v>44113</v>
      </c>
      <c r="B171" s="2" t="s">
        <v>347</v>
      </c>
      <c r="C171" s="2" t="s">
        <v>348</v>
      </c>
      <c r="D171" s="4">
        <v>2.8E-3</v>
      </c>
      <c r="E171" s="2">
        <v>5.4000000000000003E-3</v>
      </c>
      <c r="F171">
        <f>[1]!EM_S_VAL_PE_TTM(B171,"2020-10-09")</f>
        <v>20.560997130000001</v>
      </c>
      <c r="G171">
        <f>[1]!EM_S_VAL_ESTPE_NEW(B171,"2020")</f>
        <v>17.932555300880001</v>
      </c>
      <c r="H171">
        <f>[1]!EM_S_VAL_ESTPE_NEW(B171,"2021")</f>
        <v>15.4762433821538</v>
      </c>
      <c r="I171">
        <f>[1]!EM_S_VAL_ESTPE_NEW(B171,"2022")</f>
        <v>13.443186823872001</v>
      </c>
      <c r="J171">
        <f t="shared" si="5"/>
        <v>1.3618016588867643E-4</v>
      </c>
      <c r="K171">
        <f t="shared" si="6"/>
        <v>1.5614060311095742E-4</v>
      </c>
      <c r="L171">
        <f t="shared" si="6"/>
        <v>1.809224584325663E-4</v>
      </c>
      <c r="M171">
        <f t="shared" si="6"/>
        <v>2.0828394611223028E-4</v>
      </c>
    </row>
    <row r="172" spans="1:13" x14ac:dyDescent="0.2">
      <c r="A172" s="3">
        <v>44113</v>
      </c>
      <c r="B172" s="2" t="s">
        <v>349</v>
      </c>
      <c r="C172" s="2" t="s">
        <v>350</v>
      </c>
      <c r="D172" s="4">
        <v>4.4999999999999997E-3</v>
      </c>
      <c r="E172" s="2">
        <v>4.1999999999999997E-3</v>
      </c>
      <c r="F172">
        <f>[1]!EM_S_VAL_PE_TTM(B172,"2020-10-09")</f>
        <v>99.273374239999995</v>
      </c>
      <c r="G172">
        <f>[1]!EM_S_VAL_ESTPE_NEW(B172,"2020")</f>
        <v>88.499496372215205</v>
      </c>
      <c r="H172">
        <f>[1]!EM_S_VAL_ESTPE_NEW(B172,"2021")</f>
        <v>71.7095368554114</v>
      </c>
      <c r="I172">
        <f>[1]!EM_S_VAL_ESTPE_NEW(B172,"2022")</f>
        <v>58.4586767074493</v>
      </c>
      <c r="J172">
        <f t="shared" si="5"/>
        <v>4.5329374914979215E-5</v>
      </c>
      <c r="K172">
        <f t="shared" si="6"/>
        <v>5.0847746986872053E-5</v>
      </c>
      <c r="L172">
        <f t="shared" si="6"/>
        <v>6.2753159444794513E-5</v>
      </c>
      <c r="M172">
        <f t="shared" si="6"/>
        <v>7.6977452338167131E-5</v>
      </c>
    </row>
    <row r="173" spans="1:13" x14ac:dyDescent="0.2">
      <c r="A173" s="3">
        <v>44113</v>
      </c>
      <c r="B173" s="2" t="s">
        <v>351</v>
      </c>
      <c r="C173" s="2" t="s">
        <v>352</v>
      </c>
      <c r="D173" s="4">
        <v>4.1999999999999997E-3</v>
      </c>
      <c r="E173" s="2">
        <v>4.19E-2</v>
      </c>
      <c r="F173">
        <f>[1]!EM_S_VAL_PE_TTM(B173,"2020-10-09")</f>
        <v>57.136970429999998</v>
      </c>
      <c r="G173">
        <f>[1]!EM_S_VAL_ESTPE_NEW(B173,"2020")</f>
        <v>32.729304202330802</v>
      </c>
      <c r="H173">
        <f>[1]!EM_S_VAL_ESTPE_NEW(B173,"2021")</f>
        <v>25.9949529446117</v>
      </c>
      <c r="I173">
        <f>[1]!EM_S_VAL_ESTPE_NEW(B173,"2022")</f>
        <v>21.0273899846887</v>
      </c>
      <c r="J173">
        <f t="shared" si="5"/>
        <v>7.3507572564518976E-5</v>
      </c>
      <c r="K173">
        <f t="shared" si="6"/>
        <v>1.2832536781215466E-4</v>
      </c>
      <c r="L173">
        <f t="shared" si="6"/>
        <v>1.615698250713928E-4</v>
      </c>
      <c r="M173">
        <f t="shared" si="6"/>
        <v>1.9973948279164799E-4</v>
      </c>
    </row>
    <row r="174" spans="1:13" x14ac:dyDescent="0.2">
      <c r="A174" s="3">
        <v>44113</v>
      </c>
      <c r="B174" s="2" t="s">
        <v>353</v>
      </c>
      <c r="C174" s="2" t="s">
        <v>354</v>
      </c>
      <c r="D174" s="4">
        <v>6.9999999999999999E-4</v>
      </c>
      <c r="E174" s="2">
        <v>1.1999999999999999E-3</v>
      </c>
      <c r="F174">
        <f>[1]!EM_S_VAL_PE_TTM(B174,"2020-10-09")</f>
        <v>46.058515409999998</v>
      </c>
      <c r="G174">
        <f>[1]!EM_S_VAL_ESTPE_NEW(B174,"2020")</f>
        <v>39.034508031499101</v>
      </c>
      <c r="H174">
        <f>[1]!EM_S_VAL_ESTPE_NEW(B174,"2021")</f>
        <v>33.753727475388999</v>
      </c>
      <c r="I174">
        <f>[1]!EM_S_VAL_ESTPE_NEW(B174,"2022")</f>
        <v>29.804671168229898</v>
      </c>
      <c r="J174">
        <f t="shared" si="5"/>
        <v>1.5198058247618191E-5</v>
      </c>
      <c r="K174">
        <f t="shared" si="6"/>
        <v>1.7932850580187441E-5</v>
      </c>
      <c r="L174">
        <f t="shared" si="6"/>
        <v>2.0738450309240485E-5</v>
      </c>
      <c r="M174">
        <f t="shared" si="6"/>
        <v>2.3486251401631319E-5</v>
      </c>
    </row>
    <row r="175" spans="1:13" x14ac:dyDescent="0.2">
      <c r="A175" s="3">
        <v>44113</v>
      </c>
      <c r="B175" s="2" t="s">
        <v>355</v>
      </c>
      <c r="C175" s="2" t="s">
        <v>356</v>
      </c>
      <c r="D175" s="4">
        <v>1.1999999999999999E-3</v>
      </c>
      <c r="E175" s="2">
        <v>2.5999999999999999E-3</v>
      </c>
      <c r="F175">
        <f>[1]!EM_S_VAL_PE_TTM(B175,"2020-10-09")</f>
        <v>26.76344473</v>
      </c>
      <c r="G175">
        <f>[1]!EM_S_VAL_ESTPE_NEW(B175,"2020")</f>
        <v>17.714007799917699</v>
      </c>
      <c r="H175">
        <f>[1]!EM_S_VAL_ESTPE_NEW(B175,"2021")</f>
        <v>13.8753535542902</v>
      </c>
      <c r="I175">
        <f>[1]!EM_S_VAL_ESTPE_NEW(B175,"2022")</f>
        <v>10.4568449147961</v>
      </c>
      <c r="J175">
        <f t="shared" si="5"/>
        <v>4.4837277566698343E-5</v>
      </c>
      <c r="K175">
        <f t="shared" si="6"/>
        <v>6.7742998284418457E-5</v>
      </c>
      <c r="L175">
        <f t="shared" si="6"/>
        <v>8.6484282746724316E-5</v>
      </c>
      <c r="M175">
        <f t="shared" si="6"/>
        <v>1.1475736799940853E-4</v>
      </c>
    </row>
    <row r="176" spans="1:13" x14ac:dyDescent="0.2">
      <c r="A176" s="3">
        <v>44113</v>
      </c>
      <c r="B176" s="2" t="s">
        <v>357</v>
      </c>
      <c r="C176" s="2" t="s">
        <v>358</v>
      </c>
      <c r="D176" s="4">
        <v>1.1000000000000001E-3</v>
      </c>
      <c r="E176" s="2">
        <v>1.6999999999999999E-3</v>
      </c>
      <c r="F176">
        <f>[1]!EM_S_VAL_PE_TTM(B176,"2020-10-09")</f>
        <v>236.63723780000001</v>
      </c>
      <c r="G176">
        <f>[1]!EM_S_VAL_ESTPE_NEW(B176,"2020")</f>
        <v>39.044924704098598</v>
      </c>
      <c r="H176">
        <f>[1]!EM_S_VAL_ESTPE_NEW(B176,"2021")</f>
        <v>21.100005613058801</v>
      </c>
      <c r="I176">
        <f>[1]!EM_S_VAL_ESTPE_NEW(B176,"2022")</f>
        <v>19.085749417228001</v>
      </c>
      <c r="J176">
        <f t="shared" si="5"/>
        <v>4.6484653481701517E-6</v>
      </c>
      <c r="K176">
        <f t="shared" si="6"/>
        <v>2.8172675663644745E-5</v>
      </c>
      <c r="L176">
        <f t="shared" si="6"/>
        <v>5.213268755337248E-5</v>
      </c>
      <c r="M176">
        <f t="shared" si="6"/>
        <v>5.7634624449541952E-5</v>
      </c>
    </row>
    <row r="177" spans="1:13" x14ac:dyDescent="0.2">
      <c r="A177" s="3">
        <v>44113</v>
      </c>
      <c r="B177" s="2" t="s">
        <v>359</v>
      </c>
      <c r="C177" s="2" t="s">
        <v>360</v>
      </c>
      <c r="D177" s="4">
        <v>1E-3</v>
      </c>
      <c r="E177" s="2">
        <v>2.7000000000000001E-3</v>
      </c>
      <c r="F177">
        <f>[1]!EM_S_VAL_PE_TTM(B177,"2020-10-09")</f>
        <v>47.033424590000003</v>
      </c>
      <c r="G177">
        <f>[1]!EM_S_VAL_ESTPE_NEW(B177,"2020")</f>
        <v>28.384337481414398</v>
      </c>
      <c r="H177">
        <f>[1]!EM_S_VAL_ESTPE_NEW(B177,"2021")</f>
        <v>22.3891628174704</v>
      </c>
      <c r="I177">
        <f>[1]!EM_S_VAL_ESTPE_NEW(B177,"2022")</f>
        <v>18.700840274064699</v>
      </c>
      <c r="J177">
        <f t="shared" si="5"/>
        <v>2.1261475402167816E-5</v>
      </c>
      <c r="K177">
        <f t="shared" si="6"/>
        <v>3.5230697234162455E-5</v>
      </c>
      <c r="L177">
        <f t="shared" si="6"/>
        <v>4.4664465936157913E-5</v>
      </c>
      <c r="M177">
        <f t="shared" si="6"/>
        <v>5.3473533025510741E-5</v>
      </c>
    </row>
    <row r="178" spans="1:13" x14ac:dyDescent="0.2">
      <c r="A178" s="3">
        <v>44113</v>
      </c>
      <c r="B178" s="2" t="s">
        <v>361</v>
      </c>
      <c r="C178" s="2" t="s">
        <v>362</v>
      </c>
      <c r="D178" s="4">
        <v>8.9999999999999998E-4</v>
      </c>
      <c r="E178" s="2">
        <v>2.3999999999999998E-3</v>
      </c>
      <c r="F178">
        <f>[1]!EM_S_VAL_PE_TTM(B178,"2020-10-09")</f>
        <v>31.130385539999999</v>
      </c>
      <c r="G178">
        <f>[1]!EM_S_VAL_ESTPE_NEW(B178,"2020")</f>
        <v>11.077477431546299</v>
      </c>
      <c r="H178">
        <f>[1]!EM_S_VAL_ESTPE_NEW(B178,"2021")</f>
        <v>10.845832367087199</v>
      </c>
      <c r="I178">
        <f>[1]!EM_S_VAL_ESTPE_NEW(B178,"2022")</f>
        <v>10.058858280444101</v>
      </c>
      <c r="J178">
        <f t="shared" si="5"/>
        <v>2.8910660256474293E-5</v>
      </c>
      <c r="K178">
        <f t="shared" si="6"/>
        <v>8.1245933973829766E-5</v>
      </c>
      <c r="L178">
        <f t="shared" si="6"/>
        <v>8.2981182959377382E-5</v>
      </c>
      <c r="M178">
        <f t="shared" si="6"/>
        <v>8.947337509961069E-5</v>
      </c>
    </row>
    <row r="179" spans="1:13" x14ac:dyDescent="0.2">
      <c r="A179" s="3">
        <v>44113</v>
      </c>
      <c r="B179" s="2" t="s">
        <v>363</v>
      </c>
      <c r="C179" s="2" t="s">
        <v>364</v>
      </c>
      <c r="D179" s="4">
        <v>5.1299999999999998E-2</v>
      </c>
      <c r="E179" s="2">
        <v>8.4599999999999995E-2</v>
      </c>
      <c r="F179">
        <f>[1]!EM_S_VAL_PE_TTM(B179,"2020-10-09")</f>
        <v>48.578484330000002</v>
      </c>
      <c r="G179">
        <f>[1]!EM_S_VAL_ESTPE_NEW(B179,"2020")</f>
        <v>45.196189071285197</v>
      </c>
      <c r="H179">
        <f>[1]!EM_S_VAL_ESTPE_NEW(B179,"2021")</f>
        <v>37.954429920835402</v>
      </c>
      <c r="I179">
        <f>[1]!EM_S_VAL_ESTPE_NEW(B179,"2022")</f>
        <v>32.595517303705797</v>
      </c>
      <c r="J179">
        <f t="shared" si="5"/>
        <v>1.056023066745195E-3</v>
      </c>
      <c r="K179">
        <f t="shared" si="6"/>
        <v>1.1350514513311649E-3</v>
      </c>
      <c r="L179">
        <f t="shared" si="6"/>
        <v>1.3516208808036511E-3</v>
      </c>
      <c r="M179">
        <f t="shared" si="6"/>
        <v>1.573836043834398E-3</v>
      </c>
    </row>
    <row r="180" spans="1:13" x14ac:dyDescent="0.2">
      <c r="A180" s="3">
        <v>44113</v>
      </c>
      <c r="B180" s="2" t="s">
        <v>365</v>
      </c>
      <c r="C180" s="2" t="s">
        <v>366</v>
      </c>
      <c r="D180" s="4">
        <v>1.6000000000000001E-3</v>
      </c>
      <c r="E180" s="2">
        <v>5.7000000000000002E-3</v>
      </c>
      <c r="F180">
        <f>[1]!EM_S_VAL_PE_TTM(B180,"2020-10-09")</f>
        <v>16.957491879999999</v>
      </c>
      <c r="G180">
        <f>[1]!EM_S_VAL_ESTPE_NEW(B180,"2020")</f>
        <v>14.1865364051756</v>
      </c>
      <c r="H180">
        <f>[1]!EM_S_VAL_ESTPE_NEW(B180,"2021")</f>
        <v>11.1730196335538</v>
      </c>
      <c r="I180">
        <f>[1]!EM_S_VAL_ESTPE_NEW(B180,"2022")</f>
        <v>9.1840175082777495</v>
      </c>
      <c r="J180">
        <f t="shared" si="5"/>
        <v>9.4353576066698381E-5</v>
      </c>
      <c r="K180">
        <f t="shared" si="6"/>
        <v>1.1278299045680244E-4</v>
      </c>
      <c r="L180">
        <f t="shared" si="6"/>
        <v>1.4320211119964608E-4</v>
      </c>
      <c r="M180">
        <f t="shared" si="6"/>
        <v>1.7421569575165621E-4</v>
      </c>
    </row>
    <row r="181" spans="1:13" x14ac:dyDescent="0.2">
      <c r="A181" s="3">
        <v>44113</v>
      </c>
      <c r="B181" s="2" t="s">
        <v>367</v>
      </c>
      <c r="C181" s="2" t="s">
        <v>368</v>
      </c>
      <c r="D181" s="4">
        <v>2.8E-3</v>
      </c>
      <c r="E181" s="2">
        <v>4.5999999999999999E-3</v>
      </c>
      <c r="F181">
        <f>[1]!EM_S_VAL_PE_TTM(B181,"2020-10-09")</f>
        <v>60.42791089</v>
      </c>
      <c r="G181">
        <f>[1]!EM_S_VAL_ESTPE_NEW(B181,"2020")</f>
        <v>44.642410548347101</v>
      </c>
      <c r="H181">
        <f>[1]!EM_S_VAL_ESTPE_NEW(B181,"2021")</f>
        <v>34.880602157963899</v>
      </c>
      <c r="I181">
        <f>[1]!EM_S_VAL_ESTPE_NEW(B181,"2022")</f>
        <v>29.495175037848998</v>
      </c>
      <c r="J181">
        <f t="shared" si="5"/>
        <v>4.6336203895861673E-5</v>
      </c>
      <c r="K181">
        <f t="shared" si="6"/>
        <v>6.2720627439408531E-5</v>
      </c>
      <c r="L181">
        <f t="shared" si="6"/>
        <v>8.0273843533997219E-5</v>
      </c>
      <c r="M181">
        <f t="shared" si="6"/>
        <v>9.4930780929659345E-5</v>
      </c>
    </row>
    <row r="182" spans="1:13" x14ac:dyDescent="0.2">
      <c r="A182" s="3">
        <v>44113</v>
      </c>
      <c r="B182" s="2" t="s">
        <v>369</v>
      </c>
      <c r="C182" s="2" t="s">
        <v>370</v>
      </c>
      <c r="D182" s="4">
        <v>5.0000000000000001E-3</v>
      </c>
      <c r="E182" s="2">
        <v>7.4000000000000003E-3</v>
      </c>
      <c r="F182">
        <f>[1]!EM_S_VAL_PE_TTM(B182,"2020-10-09")</f>
        <v>96.595808820000002</v>
      </c>
      <c r="G182">
        <f>[1]!EM_S_VAL_ESTPE_NEW(B182,"2020")</f>
        <v>78.179784184023802</v>
      </c>
      <c r="H182">
        <f>[1]!EM_S_VAL_ESTPE_NEW(B182,"2021")</f>
        <v>63.4043739821592</v>
      </c>
      <c r="I182">
        <f>[1]!EM_S_VAL_ESTPE_NEW(B182,"2022")</f>
        <v>51.388661992062403</v>
      </c>
      <c r="J182">
        <f t="shared" si="5"/>
        <v>5.1762080167651729E-5</v>
      </c>
      <c r="K182">
        <f t="shared" si="6"/>
        <v>6.3955152245377526E-5</v>
      </c>
      <c r="L182">
        <f t="shared" si="6"/>
        <v>7.8858912815808356E-5</v>
      </c>
      <c r="M182">
        <f t="shared" si="6"/>
        <v>9.7297726894938623E-5</v>
      </c>
    </row>
    <row r="183" spans="1:13" x14ac:dyDescent="0.2">
      <c r="A183" s="3">
        <v>44113</v>
      </c>
      <c r="B183" s="2" t="s">
        <v>371</v>
      </c>
      <c r="C183" s="2" t="s">
        <v>372</v>
      </c>
      <c r="D183" s="4">
        <v>5.9999999999999995E-4</v>
      </c>
      <c r="E183" s="2">
        <v>6.9999999999999999E-4</v>
      </c>
      <c r="F183">
        <f>[1]!EM_S_VAL_PE_TTM(B183,"2020-10-09")</f>
        <v>40.445300029999999</v>
      </c>
      <c r="G183">
        <f>[1]!EM_S_VAL_ESTPE_NEW(B183,"2020")</f>
        <v>31.070426598271801</v>
      </c>
      <c r="H183">
        <f>[1]!EM_S_VAL_ESTPE_NEW(B183,"2021")</f>
        <v>18.078918876652299</v>
      </c>
      <c r="I183">
        <f>[1]!EM_S_VAL_ESTPE_NEW(B183,"2022")</f>
        <v>11.600499367367201</v>
      </c>
      <c r="J183">
        <f t="shared" si="5"/>
        <v>1.4834851010004981E-5</v>
      </c>
      <c r="K183">
        <f t="shared" si="6"/>
        <v>1.9310967556311993E-5</v>
      </c>
      <c r="L183">
        <f t="shared" si="6"/>
        <v>3.3187825228579311E-5</v>
      </c>
      <c r="M183">
        <f t="shared" si="6"/>
        <v>5.1721911359077413E-5</v>
      </c>
    </row>
    <row r="184" spans="1:13" x14ac:dyDescent="0.2">
      <c r="A184" s="3">
        <v>44113</v>
      </c>
      <c r="B184" s="2" t="s">
        <v>373</v>
      </c>
      <c r="C184" s="2" t="s">
        <v>374</v>
      </c>
      <c r="D184" s="4">
        <v>8.0999999999999996E-3</v>
      </c>
      <c r="E184" s="2">
        <v>5.3E-3</v>
      </c>
      <c r="F184">
        <f>[1]!EM_S_VAL_PE_TTM(B184,"2020-10-09")</f>
        <v>8.5676604800000007</v>
      </c>
      <c r="G184">
        <f>[1]!EM_S_VAL_ESTPE_NEW(B184,"2020")</f>
        <v>8.13657782339439</v>
      </c>
      <c r="H184">
        <f>[1]!EM_S_VAL_ESTPE_NEW(B184,"2021")</f>
        <v>7.8277534766358103</v>
      </c>
      <c r="I184">
        <f>[1]!EM_S_VAL_ESTPE_NEW(B184,"2022")</f>
        <v>7.5615032960893398</v>
      </c>
      <c r="J184">
        <f t="shared" si="5"/>
        <v>9.4541561478869425E-4</v>
      </c>
      <c r="K184">
        <f t="shared" si="6"/>
        <v>9.9550451993598329E-4</v>
      </c>
      <c r="L184">
        <f t="shared" si="6"/>
        <v>1.0347796496372539E-3</v>
      </c>
      <c r="M184">
        <f t="shared" si="6"/>
        <v>1.0712155616184364E-3</v>
      </c>
    </row>
    <row r="185" spans="1:13" x14ac:dyDescent="0.2">
      <c r="A185" s="3">
        <v>44113</v>
      </c>
      <c r="B185" s="2" t="s">
        <v>375</v>
      </c>
      <c r="C185" s="2" t="s">
        <v>376</v>
      </c>
      <c r="D185" s="4">
        <v>3.8E-3</v>
      </c>
      <c r="E185" s="2">
        <v>3.27E-2</v>
      </c>
      <c r="F185">
        <f>[1]!EM_S_VAL_PE_TTM(B185,"2020-10-09")</f>
        <v>185.65116076000001</v>
      </c>
      <c r="G185">
        <f>[1]!EM_S_VAL_ESTPE_NEW(B185,"2020")</f>
        <v>127.55771012903701</v>
      </c>
      <c r="H185">
        <f>[1]!EM_S_VAL_ESTPE_NEW(B185,"2021")</f>
        <v>101.55686784342301</v>
      </c>
      <c r="I185">
        <f>[1]!EM_S_VAL_ESTPE_NEW(B185,"2022")</f>
        <v>77.351837809314006</v>
      </c>
      <c r="J185">
        <f t="shared" si="5"/>
        <v>2.0468495776939628E-5</v>
      </c>
      <c r="K185">
        <f t="shared" si="6"/>
        <v>2.9790437568657598E-5</v>
      </c>
      <c r="L185">
        <f t="shared" si="6"/>
        <v>3.7417459603605666E-5</v>
      </c>
      <c r="M185">
        <f t="shared" si="6"/>
        <v>4.9126176023996659E-5</v>
      </c>
    </row>
    <row r="186" spans="1:13" x14ac:dyDescent="0.2">
      <c r="A186" s="3">
        <v>44113</v>
      </c>
      <c r="B186" s="2" t="s">
        <v>377</v>
      </c>
      <c r="C186" s="2" t="s">
        <v>378</v>
      </c>
      <c r="D186" s="4">
        <v>1.4E-3</v>
      </c>
      <c r="E186" s="2">
        <v>2.0000000000000001E-4</v>
      </c>
      <c r="F186">
        <f>[1]!EM_S_VAL_PE_TTM(B186,"2020-10-09")</f>
        <v>5.6356067699999999</v>
      </c>
      <c r="G186">
        <f>[1]!EM_S_VAL_ESTPE_NEW(B186,"2020")</f>
        <v>4.4582824054771404</v>
      </c>
      <c r="H186">
        <f>[1]!EM_S_VAL_ESTPE_NEW(B186,"2021")</f>
        <v>3.7622837378041001</v>
      </c>
      <c r="I186">
        <f>[1]!EM_S_VAL_ESTPE_NEW(B186,"2022")</f>
        <v>3.2638432167945899</v>
      </c>
      <c r="J186">
        <f t="shared" si="5"/>
        <v>2.4842045535409136E-4</v>
      </c>
      <c r="K186">
        <f t="shared" si="6"/>
        <v>3.1402227868742813E-4</v>
      </c>
      <c r="L186">
        <f t="shared" si="6"/>
        <v>3.721144117687216E-4</v>
      </c>
      <c r="M186">
        <f t="shared" si="6"/>
        <v>4.2894217246591137E-4</v>
      </c>
    </row>
    <row r="187" spans="1:13" x14ac:dyDescent="0.2">
      <c r="A187" s="3">
        <v>44113</v>
      </c>
      <c r="B187" s="2" t="s">
        <v>379</v>
      </c>
      <c r="C187" s="2" t="s">
        <v>380</v>
      </c>
      <c r="D187" s="4">
        <v>1.1999999999999999E-3</v>
      </c>
      <c r="E187" s="2">
        <v>2.0999999999999999E-3</v>
      </c>
      <c r="F187">
        <f>[1]!EM_S_VAL_PE_TTM(B187,"2020-10-09")</f>
        <v>16.962252710000001</v>
      </c>
      <c r="G187">
        <f>[1]!EM_S_VAL_ESTPE_NEW(B187,"2020")</f>
        <v>17.288756580893502</v>
      </c>
      <c r="H187">
        <f>[1]!EM_S_VAL_ESTPE_NEW(B187,"2021")</f>
        <v>14.7532743128221</v>
      </c>
      <c r="I187">
        <f>[1]!EM_S_VAL_ESTPE_NEW(B187,"2022")</f>
        <v>12.4761800933333</v>
      </c>
      <c r="J187">
        <f t="shared" si="5"/>
        <v>7.074532024231349E-5</v>
      </c>
      <c r="K187">
        <f t="shared" si="6"/>
        <v>6.9409271533510289E-5</v>
      </c>
      <c r="L187">
        <f t="shared" si="6"/>
        <v>8.133787622704727E-5</v>
      </c>
      <c r="M187">
        <f t="shared" si="6"/>
        <v>9.6183286151922819E-5</v>
      </c>
    </row>
    <row r="188" spans="1:13" x14ac:dyDescent="0.2">
      <c r="A188" s="3">
        <v>44113</v>
      </c>
      <c r="B188" s="2" t="s">
        <v>381</v>
      </c>
      <c r="C188" s="2" t="s">
        <v>382</v>
      </c>
      <c r="D188" s="4">
        <v>8.0000000000000004E-4</v>
      </c>
      <c r="E188" s="2">
        <v>4.0000000000000002E-4</v>
      </c>
      <c r="F188">
        <f>[1]!EM_S_VAL_PE_TTM(B188,"2020-10-09")</f>
        <v>10.40119466</v>
      </c>
      <c r="G188">
        <f>[1]!EM_S_VAL_ESTPE_NEW(B188,"2020")</f>
        <v>9.4608885923478994</v>
      </c>
      <c r="H188">
        <f>[1]!EM_S_VAL_ESTPE_NEW(B188,"2021")</f>
        <v>8.3643926542360099</v>
      </c>
      <c r="I188">
        <f>[1]!EM_S_VAL_ESTPE_NEW(B188,"2022")</f>
        <v>7.1609981136971301</v>
      </c>
      <c r="J188">
        <f t="shared" si="5"/>
        <v>7.6914241695386174E-5</v>
      </c>
      <c r="K188">
        <f t="shared" si="6"/>
        <v>8.4558653470145643E-5</v>
      </c>
      <c r="L188">
        <f t="shared" si="6"/>
        <v>9.5643525246851376E-5</v>
      </c>
      <c r="M188">
        <f t="shared" si="6"/>
        <v>1.1171627017605377E-4</v>
      </c>
    </row>
    <row r="189" spans="1:13" x14ac:dyDescent="0.2">
      <c r="A189" s="3">
        <v>44113</v>
      </c>
      <c r="B189" s="2" t="s">
        <v>383</v>
      </c>
      <c r="C189" s="2" t="s">
        <v>384</v>
      </c>
      <c r="D189" s="4">
        <v>2.8E-3</v>
      </c>
      <c r="E189" s="2">
        <v>2.5999999999999999E-3</v>
      </c>
      <c r="F189">
        <f>[1]!EM_S_VAL_PE_TTM(B189,"2020-10-09")</f>
        <v>34.79537818</v>
      </c>
      <c r="G189">
        <f>[1]!EM_S_VAL_ESTPE_NEW(B189,"2020")</f>
        <v>32.244713537026499</v>
      </c>
      <c r="H189">
        <f>[1]!EM_S_VAL_ESTPE_NEW(B189,"2021")</f>
        <v>24.6086150162899</v>
      </c>
      <c r="I189">
        <f>[1]!EM_S_VAL_ESTPE_NEW(B189,"2022")</f>
        <v>20.8449772707813</v>
      </c>
      <c r="J189">
        <f t="shared" si="5"/>
        <v>8.0470457470394987E-5</v>
      </c>
      <c r="K189">
        <f t="shared" si="6"/>
        <v>8.6835939689300362E-5</v>
      </c>
      <c r="L189">
        <f t="shared" si="6"/>
        <v>1.1378129155771319E-4</v>
      </c>
      <c r="M189">
        <f t="shared" si="6"/>
        <v>1.3432492459105724E-4</v>
      </c>
    </row>
    <row r="190" spans="1:13" x14ac:dyDescent="0.2">
      <c r="A190" s="3">
        <v>44113</v>
      </c>
      <c r="B190" s="2" t="s">
        <v>385</v>
      </c>
      <c r="C190" s="2" t="s">
        <v>386</v>
      </c>
      <c r="D190" s="4">
        <v>8.0000000000000004E-4</v>
      </c>
      <c r="E190" s="2">
        <v>2.0000000000000001E-4</v>
      </c>
      <c r="F190">
        <f>[1]!EM_S_VAL_PE_TTM(B190,"2020-10-09")</f>
        <v>14.252009660000001</v>
      </c>
      <c r="G190">
        <f>[1]!EM_S_VAL_ESTPE_NEW(B190,"2020")</f>
        <v>13.7037891968208</v>
      </c>
      <c r="H190">
        <f>[1]!EM_S_VAL_ESTPE_NEW(B190,"2021")</f>
        <v>13.270242350280499</v>
      </c>
      <c r="I190">
        <f>[1]!EM_S_VAL_ESTPE_NEW(B190,"2022")</f>
        <v>12.089967897316599</v>
      </c>
      <c r="J190">
        <f t="shared" si="5"/>
        <v>5.6132434588877482E-5</v>
      </c>
      <c r="K190">
        <f t="shared" si="6"/>
        <v>5.8378014176224738E-5</v>
      </c>
      <c r="L190">
        <f t="shared" si="6"/>
        <v>6.0285259220084257E-5</v>
      </c>
      <c r="M190">
        <f t="shared" si="6"/>
        <v>6.6170564454316063E-5</v>
      </c>
    </row>
    <row r="191" spans="1:13" x14ac:dyDescent="0.2">
      <c r="A191" s="3">
        <v>44113</v>
      </c>
      <c r="B191" s="2" t="s">
        <v>387</v>
      </c>
      <c r="C191" s="2" t="s">
        <v>388</v>
      </c>
      <c r="D191" s="4">
        <v>5.1000000000000004E-3</v>
      </c>
      <c r="E191" s="2">
        <v>6.4999999999999997E-3</v>
      </c>
      <c r="F191">
        <f>[1]!EM_S_VAL_PE_TTM(B191,"2020-10-09")</f>
        <v>24.52509435</v>
      </c>
      <c r="G191">
        <f>[1]!EM_S_VAL_ESTPE_NEW(B191,"2020")</f>
        <v>18.337959046157302</v>
      </c>
      <c r="H191">
        <f>[1]!EM_S_VAL_ESTPE_NEW(B191,"2021")</f>
        <v>15.878675168405501</v>
      </c>
      <c r="I191">
        <f>[1]!EM_S_VAL_ESTPE_NEW(B191,"2022")</f>
        <v>13.9577112740883</v>
      </c>
      <c r="J191">
        <f t="shared" si="5"/>
        <v>2.0795027033198755E-4</v>
      </c>
      <c r="K191">
        <f t="shared" si="6"/>
        <v>2.7811164738470172E-4</v>
      </c>
      <c r="L191">
        <f t="shared" si="6"/>
        <v>3.2118548593699397E-4</v>
      </c>
      <c r="M191">
        <f t="shared" si="6"/>
        <v>3.6538941806797947E-4</v>
      </c>
    </row>
    <row r="192" spans="1:13" x14ac:dyDescent="0.2">
      <c r="A192" s="3">
        <v>44113</v>
      </c>
      <c r="B192" s="2" t="s">
        <v>389</v>
      </c>
      <c r="C192" s="2" t="s">
        <v>390</v>
      </c>
      <c r="D192" s="4">
        <v>3.3E-3</v>
      </c>
      <c r="E192" s="2">
        <v>1.4500000000000001E-2</v>
      </c>
      <c r="F192">
        <f>[1]!EM_S_VAL_PE_TTM(B192,"2020-10-09")</f>
        <v>108.71680854</v>
      </c>
      <c r="G192">
        <f>[1]!EM_S_VAL_ESTPE_NEW(B192,"2020")</f>
        <v>64.477659696550404</v>
      </c>
      <c r="H192">
        <f>[1]!EM_S_VAL_ESTPE_NEW(B192,"2021")</f>
        <v>46.725646417906802</v>
      </c>
      <c r="I192">
        <f>[1]!EM_S_VAL_ESTPE_NEW(B192,"2022")</f>
        <v>35.348098047165301</v>
      </c>
      <c r="J192">
        <f t="shared" si="5"/>
        <v>3.0354091923015164E-5</v>
      </c>
      <c r="K192">
        <f t="shared" si="6"/>
        <v>5.1180517647983927E-5</v>
      </c>
      <c r="L192">
        <f t="shared" si="6"/>
        <v>7.0625026146996903E-5</v>
      </c>
      <c r="M192">
        <f t="shared" si="6"/>
        <v>9.3357215304675761E-5</v>
      </c>
    </row>
    <row r="193" spans="1:13" x14ac:dyDescent="0.2">
      <c r="A193" s="3">
        <v>44113</v>
      </c>
      <c r="B193" s="2" t="s">
        <v>391</v>
      </c>
      <c r="C193" s="2" t="s">
        <v>392</v>
      </c>
      <c r="D193" s="4">
        <v>1.4E-3</v>
      </c>
      <c r="E193" s="2">
        <v>2.3E-3</v>
      </c>
      <c r="F193">
        <f>[1]!EM_S_VAL_PE_TTM(B193,"2020-10-09")</f>
        <v>12.83353763</v>
      </c>
      <c r="G193">
        <f>[1]!EM_S_VAL_ESTPE_NEW(B193,"2020")</f>
        <v>12.454269071194799</v>
      </c>
      <c r="H193">
        <f>[1]!EM_S_VAL_ESTPE_NEW(B193,"2021")</f>
        <v>11.225475969644499</v>
      </c>
      <c r="I193">
        <f>[1]!EM_S_VAL_ESTPE_NEW(B193,"2022")</f>
        <v>9.7364382859569307</v>
      </c>
      <c r="J193">
        <f t="shared" si="5"/>
        <v>1.0908917247628781E-4</v>
      </c>
      <c r="K193">
        <f t="shared" si="6"/>
        <v>1.1241125368312692E-4</v>
      </c>
      <c r="L193">
        <f t="shared" si="6"/>
        <v>1.2471631526233954E-4</v>
      </c>
      <c r="M193">
        <f t="shared" si="6"/>
        <v>1.4378974722401819E-4</v>
      </c>
    </row>
    <row r="194" spans="1:13" x14ac:dyDescent="0.2">
      <c r="A194" s="3">
        <v>44113</v>
      </c>
      <c r="B194" s="2" t="s">
        <v>393</v>
      </c>
      <c r="C194" s="2" t="s">
        <v>394</v>
      </c>
      <c r="D194" s="4">
        <v>2.3999999999999998E-3</v>
      </c>
      <c r="E194" s="2">
        <v>6.7999999999999996E-3</v>
      </c>
      <c r="F194">
        <f>[1]!EM_S_VAL_PE_TTM(B194,"2020-10-09")</f>
        <v>18.31960024</v>
      </c>
      <c r="G194">
        <f>[1]!EM_S_VAL_ESTPE_NEW(B194,"2020")</f>
        <v>15.6512229898555</v>
      </c>
      <c r="H194">
        <f>[1]!EM_S_VAL_ESTPE_NEW(B194,"2021")</f>
        <v>12.5610435674295</v>
      </c>
      <c r="I194">
        <f>[1]!EM_S_VAL_ESTPE_NEW(B194,"2022")</f>
        <v>11.218057470938399</v>
      </c>
      <c r="J194">
        <f t="shared" si="5"/>
        <v>1.3100722551574628E-4</v>
      </c>
      <c r="K194">
        <f t="shared" si="6"/>
        <v>1.5334264942462223E-4</v>
      </c>
      <c r="L194">
        <f t="shared" si="6"/>
        <v>1.9106692745045047E-4</v>
      </c>
      <c r="M194">
        <f t="shared" si="6"/>
        <v>2.1394078308276289E-4</v>
      </c>
    </row>
    <row r="195" spans="1:13" x14ac:dyDescent="0.2">
      <c r="A195" s="3">
        <v>44113</v>
      </c>
      <c r="B195" s="2" t="s">
        <v>395</v>
      </c>
      <c r="C195" s="2" t="s">
        <v>396</v>
      </c>
      <c r="D195" s="4">
        <v>2.7000000000000001E-3</v>
      </c>
      <c r="E195" s="2">
        <v>9.7999999999999997E-3</v>
      </c>
      <c r="F195">
        <f>[1]!EM_S_VAL_PE_TTM(B195,"2020-10-09")</f>
        <v>54.670573619999999</v>
      </c>
      <c r="G195">
        <f>[1]!EM_S_VAL_ESTPE_NEW(B195,"2020")</f>
        <v>43.664517304344599</v>
      </c>
      <c r="H195">
        <f>[1]!EM_S_VAL_ESTPE_NEW(B195,"2021")</f>
        <v>32.747502290681403</v>
      </c>
      <c r="I195">
        <f>[1]!EM_S_VAL_ESTPE_NEW(B195,"2022")</f>
        <v>25.623503995473001</v>
      </c>
      <c r="J195">
        <f t="shared" si="5"/>
        <v>4.9386714300218459E-5</v>
      </c>
      <c r="K195">
        <f t="shared" si="6"/>
        <v>6.1835104718570912E-5</v>
      </c>
      <c r="L195">
        <f t="shared" si="6"/>
        <v>8.244903614430189E-5</v>
      </c>
      <c r="M195">
        <f t="shared" si="6"/>
        <v>1.0537200534622506E-4</v>
      </c>
    </row>
    <row r="196" spans="1:13" x14ac:dyDescent="0.2">
      <c r="A196" s="3">
        <v>44113</v>
      </c>
      <c r="B196" s="2" t="s">
        <v>397</v>
      </c>
      <c r="C196" s="2" t="s">
        <v>398</v>
      </c>
      <c r="D196" s="4">
        <v>1.5E-3</v>
      </c>
      <c r="E196" s="2">
        <v>2.3999999999999998E-3</v>
      </c>
      <c r="F196">
        <f>[1]!EM_S_VAL_PE_TTM(B196,"2020-10-09")</f>
        <v>62.94187118</v>
      </c>
      <c r="G196">
        <f>[1]!EM_S_VAL_ESTPE_NEW(B196,"2020")</f>
        <v>60.298657454153698</v>
      </c>
      <c r="H196">
        <f>[1]!EM_S_VAL_ESTPE_NEW(B196,"2021")</f>
        <v>55.117195010756397</v>
      </c>
      <c r="I196">
        <f>[1]!EM_S_VAL_ESTPE_NEW(B196,"2022")</f>
        <v>46.1552450712515</v>
      </c>
      <c r="J196">
        <f t="shared" si="5"/>
        <v>2.383151266206128E-5</v>
      </c>
      <c r="K196">
        <f t="shared" si="6"/>
        <v>2.4876175744716716E-5</v>
      </c>
      <c r="L196">
        <f t="shared" si="6"/>
        <v>2.721473760969272E-5</v>
      </c>
      <c r="M196">
        <f t="shared" si="6"/>
        <v>3.2499014958850214E-5</v>
      </c>
    </row>
    <row r="197" spans="1:13" x14ac:dyDescent="0.2">
      <c r="A197" s="3">
        <v>44113</v>
      </c>
      <c r="B197" s="2" t="s">
        <v>399</v>
      </c>
      <c r="C197" s="2" t="s">
        <v>400</v>
      </c>
      <c r="D197" s="4">
        <v>1.5E-3</v>
      </c>
      <c r="E197" s="2">
        <v>1.4E-3</v>
      </c>
      <c r="F197">
        <f>[1]!EM_S_VAL_PE_TTM(B197,"2020-10-09")</f>
        <v>182.25903102999999</v>
      </c>
      <c r="G197">
        <f>[1]!EM_S_VAL_ESTPE_NEW(B197,"2020")</f>
        <v>13.538268018845001</v>
      </c>
      <c r="H197">
        <f>[1]!EM_S_VAL_ESTPE_NEW(B197,"2021")</f>
        <v>9.3638896528381199</v>
      </c>
      <c r="I197">
        <f>[1]!EM_S_VAL_ESTPE_NEW(B197,"2022")</f>
        <v>7.4893622800186801</v>
      </c>
      <c r="J197">
        <f t="shared" si="5"/>
        <v>8.2300448516765067E-6</v>
      </c>
      <c r="K197">
        <f t="shared" si="6"/>
        <v>1.1079703828525405E-4</v>
      </c>
      <c r="L197">
        <f t="shared" si="6"/>
        <v>1.6018984157351341E-4</v>
      </c>
      <c r="M197">
        <f t="shared" si="6"/>
        <v>2.0028407545485418E-4</v>
      </c>
    </row>
    <row r="198" spans="1:13" x14ac:dyDescent="0.2">
      <c r="A198" s="3">
        <v>44113</v>
      </c>
      <c r="B198" s="2" t="s">
        <v>401</v>
      </c>
      <c r="C198" s="2" t="s">
        <v>402</v>
      </c>
      <c r="D198" s="4">
        <v>3.2000000000000002E-3</v>
      </c>
      <c r="E198" s="2">
        <v>2.5000000000000001E-3</v>
      </c>
      <c r="F198">
        <f>[1]!EM_S_VAL_PE_TTM(B198,"2020-10-09")</f>
        <v>74.48238293</v>
      </c>
      <c r="G198">
        <f>[1]!EM_S_VAL_ESTPE_NEW(B198,"2020")</f>
        <v>70.353390399980995</v>
      </c>
      <c r="H198">
        <f>[1]!EM_S_VAL_ESTPE_NEW(B198,"2021")</f>
        <v>55.718423189770903</v>
      </c>
      <c r="I198">
        <f>[1]!EM_S_VAL_ESTPE_NEW(B198,"2022")</f>
        <v>45.5322810271946</v>
      </c>
      <c r="J198">
        <f t="shared" si="5"/>
        <v>4.2963179669042314E-5</v>
      </c>
      <c r="K198">
        <f t="shared" si="6"/>
        <v>4.5484659400307516E-5</v>
      </c>
      <c r="L198">
        <f t="shared" si="6"/>
        <v>5.743163242615728E-5</v>
      </c>
      <c r="M198">
        <f t="shared" si="6"/>
        <v>7.0279808694160718E-5</v>
      </c>
    </row>
    <row r="199" spans="1:13" x14ac:dyDescent="0.2">
      <c r="A199" s="3">
        <v>44113</v>
      </c>
      <c r="B199" s="2" t="s">
        <v>403</v>
      </c>
      <c r="C199" s="2" t="s">
        <v>404</v>
      </c>
      <c r="D199" s="4">
        <v>8.3999999999999995E-3</v>
      </c>
      <c r="E199" s="2">
        <v>1.4800000000000001E-2</v>
      </c>
      <c r="F199">
        <f>[1]!EM_S_VAL_PE_TTM(B199,"2020-10-09")</f>
        <v>19.844490650000001</v>
      </c>
      <c r="G199">
        <f>[1]!EM_S_VAL_ESTPE_NEW(B199,"2020")</f>
        <v>18.097884694149698</v>
      </c>
      <c r="H199">
        <f>[1]!EM_S_VAL_ESTPE_NEW(B199,"2021")</f>
        <v>14.912462513136401</v>
      </c>
      <c r="I199">
        <f>[1]!EM_S_VAL_ESTPE_NEW(B199,"2022")</f>
        <v>12.7771268982429</v>
      </c>
      <c r="J199">
        <f t="shared" ref="J199:J262" si="7">D199/F199</f>
        <v>4.232912876501569E-4</v>
      </c>
      <c r="K199">
        <f t="shared" ref="K199:M262" si="8">IF(G199, $D199/G199, 0)</f>
        <v>4.6414264108530725E-4</v>
      </c>
      <c r="L199">
        <f t="shared" si="8"/>
        <v>5.6328725001658392E-4</v>
      </c>
      <c r="M199">
        <f t="shared" si="8"/>
        <v>6.5742479251381313E-4</v>
      </c>
    </row>
    <row r="200" spans="1:13" x14ac:dyDescent="0.2">
      <c r="A200" s="3">
        <v>44113</v>
      </c>
      <c r="B200" s="2" t="s">
        <v>405</v>
      </c>
      <c r="C200" s="2" t="s">
        <v>406</v>
      </c>
      <c r="D200" s="4">
        <v>8.0000000000000004E-4</v>
      </c>
      <c r="E200" s="2">
        <v>1.2999999999999999E-3</v>
      </c>
      <c r="F200">
        <f>[1]!EM_S_VAL_PE_TTM(B200,"2020-10-09")</f>
        <v>34.739597500000002</v>
      </c>
      <c r="G200">
        <f>[1]!EM_S_VAL_ESTPE_NEW(B200,"2020")</f>
        <v>33.007562443100298</v>
      </c>
      <c r="H200">
        <f>[1]!EM_S_VAL_ESTPE_NEW(B200,"2021")</f>
        <v>30.016317010874801</v>
      </c>
      <c r="I200">
        <f>[1]!EM_S_VAL_ESTPE_NEW(B200,"2022")</f>
        <v>27.1616900514123</v>
      </c>
      <c r="J200">
        <f t="shared" si="7"/>
        <v>2.3028476366198543E-5</v>
      </c>
      <c r="K200">
        <f t="shared" si="8"/>
        <v>2.4236870001505587E-5</v>
      </c>
      <c r="L200">
        <f t="shared" si="8"/>
        <v>2.6652170541447939E-5</v>
      </c>
      <c r="M200">
        <f t="shared" si="8"/>
        <v>2.9453248250964531E-5</v>
      </c>
    </row>
    <row r="201" spans="1:13" x14ac:dyDescent="0.2">
      <c r="A201" s="3">
        <v>44113</v>
      </c>
      <c r="B201" s="2" t="s">
        <v>407</v>
      </c>
      <c r="C201" s="2" t="s">
        <v>408</v>
      </c>
      <c r="D201" s="4">
        <v>1.1999999999999999E-3</v>
      </c>
      <c r="E201" s="2">
        <v>5.1000000000000004E-3</v>
      </c>
      <c r="F201">
        <f>[1]!EM_S_VAL_PE_TTM(B201,"2020-10-09")</f>
        <v>35.179854519999999</v>
      </c>
      <c r="G201">
        <f>[1]!EM_S_VAL_ESTPE_NEW(B201,"2020")</f>
        <v>30.648572481906701</v>
      </c>
      <c r="H201">
        <f>[1]!EM_S_VAL_ESTPE_NEW(B201,"2021")</f>
        <v>25.317207593224499</v>
      </c>
      <c r="I201">
        <f>[1]!EM_S_VAL_ESTPE_NEW(B201,"2022")</f>
        <v>20.842313695109699</v>
      </c>
      <c r="J201">
        <f t="shared" si="7"/>
        <v>3.4110430994471317E-5</v>
      </c>
      <c r="K201">
        <f t="shared" si="8"/>
        <v>3.9153536456173174E-5</v>
      </c>
      <c r="L201">
        <f t="shared" si="8"/>
        <v>4.7398592265015401E-5</v>
      </c>
      <c r="M201">
        <f t="shared" si="8"/>
        <v>5.757518179383126E-5</v>
      </c>
    </row>
    <row r="202" spans="1:13" x14ac:dyDescent="0.2">
      <c r="A202" s="3">
        <v>44113</v>
      </c>
      <c r="B202" s="2" t="s">
        <v>409</v>
      </c>
      <c r="C202" s="2" t="s">
        <v>410</v>
      </c>
      <c r="D202" s="4">
        <v>1.5E-3</v>
      </c>
      <c r="E202" s="2">
        <v>-1.2999999999999999E-3</v>
      </c>
      <c r="F202">
        <f>[1]!EM_S_VAL_PE_TTM(B202,"2020-10-09")</f>
        <v>10.92074509</v>
      </c>
      <c r="G202">
        <f>[1]!EM_S_VAL_ESTPE_NEW(B202,"2020")</f>
        <v>10.8840847419401</v>
      </c>
      <c r="H202">
        <f>[1]!EM_S_VAL_ESTPE_NEW(B202,"2021")</f>
        <v>10.804606729343</v>
      </c>
      <c r="I202">
        <f>[1]!EM_S_VAL_ESTPE_NEW(B202,"2022")</f>
        <v>9.8624221915006398</v>
      </c>
      <c r="J202">
        <f t="shared" si="7"/>
        <v>1.3735326551789334E-4</v>
      </c>
      <c r="K202">
        <f t="shared" si="8"/>
        <v>1.37815906028367E-4</v>
      </c>
      <c r="L202">
        <f t="shared" si="8"/>
        <v>1.3882967122961736E-4</v>
      </c>
      <c r="M202">
        <f t="shared" si="8"/>
        <v>1.5209245466014308E-4</v>
      </c>
    </row>
    <row r="203" spans="1:13" x14ac:dyDescent="0.2">
      <c r="A203" s="3">
        <v>44113</v>
      </c>
      <c r="B203" s="2" t="s">
        <v>411</v>
      </c>
      <c r="C203" s="2" t="s">
        <v>412</v>
      </c>
      <c r="D203" s="4">
        <v>1.43E-2</v>
      </c>
      <c r="E203" s="2">
        <v>6.6799999999999998E-2</v>
      </c>
      <c r="F203">
        <f>[1]!EM_S_VAL_PE_TTM(B203,"2020-10-09")</f>
        <v>35.588937379999997</v>
      </c>
      <c r="G203">
        <f>[1]!EM_S_VAL_ESTPE_NEW(B203,"2020")</f>
        <v>35.5552319927803</v>
      </c>
      <c r="H203">
        <f>[1]!EM_S_VAL_ESTPE_NEW(B203,"2021")</f>
        <v>29.508418069338301</v>
      </c>
      <c r="I203">
        <f>[1]!EM_S_VAL_ESTPE_NEW(B203,"2022")</f>
        <v>25.857854018402801</v>
      </c>
      <c r="J203">
        <f t="shared" si="7"/>
        <v>4.0181025489219037E-4</v>
      </c>
      <c r="K203">
        <f t="shared" si="8"/>
        <v>4.0219116002122277E-4</v>
      </c>
      <c r="L203">
        <f t="shared" si="8"/>
        <v>4.8460747595476455E-4</v>
      </c>
      <c r="M203">
        <f t="shared" si="8"/>
        <v>5.5302346396660833E-4</v>
      </c>
    </row>
    <row r="204" spans="1:13" x14ac:dyDescent="0.2">
      <c r="A204" s="3">
        <v>44113</v>
      </c>
      <c r="B204" s="2" t="s">
        <v>413</v>
      </c>
      <c r="C204" s="2" t="s">
        <v>414</v>
      </c>
      <c r="D204" s="4">
        <v>2.3E-3</v>
      </c>
      <c r="E204" s="2">
        <v>2.8E-3</v>
      </c>
      <c r="F204">
        <f>[1]!EM_S_VAL_PE_TTM(B204,"2020-10-09")</f>
        <v>95.71168711</v>
      </c>
      <c r="G204">
        <f>[1]!EM_S_VAL_ESTPE_NEW(B204,"2020")</f>
        <v>87.176733425146594</v>
      </c>
      <c r="H204">
        <f>[1]!EM_S_VAL_ESTPE_NEW(B204,"2021")</f>
        <v>73.196678639407395</v>
      </c>
      <c r="I204">
        <f>[1]!EM_S_VAL_ESTPE_NEW(B204,"2022")</f>
        <v>60.937898344528499</v>
      </c>
      <c r="J204">
        <f t="shared" si="7"/>
        <v>2.4030503164745646E-5</v>
      </c>
      <c r="K204">
        <f t="shared" si="8"/>
        <v>2.6383186311687986E-5</v>
      </c>
      <c r="L204">
        <f t="shared" si="8"/>
        <v>3.1422190770849176E-5</v>
      </c>
      <c r="M204">
        <f t="shared" si="8"/>
        <v>3.7743343017777588E-5</v>
      </c>
    </row>
    <row r="205" spans="1:13" x14ac:dyDescent="0.2">
      <c r="A205" s="3">
        <v>44113</v>
      </c>
      <c r="B205" s="2" t="s">
        <v>415</v>
      </c>
      <c r="C205" s="2" t="s">
        <v>416</v>
      </c>
      <c r="D205" s="4">
        <v>1.03E-2</v>
      </c>
      <c r="E205" s="2">
        <v>-9.1999999999999998E-3</v>
      </c>
      <c r="F205">
        <f>[1]!EM_S_VAL_PE_TTM(B205,"2020-10-09")</f>
        <v>20.610788920000001</v>
      </c>
      <c r="G205">
        <f>[1]!EM_S_VAL_ESTPE_NEW(B205,"2020")</f>
        <v>18.880491370084201</v>
      </c>
      <c r="H205">
        <f>[1]!EM_S_VAL_ESTPE_NEW(B205,"2021")</f>
        <v>18.382285877511201</v>
      </c>
      <c r="I205">
        <f>[1]!EM_S_VAL_ESTPE_NEW(B205,"2022")</f>
        <v>17.597910971071901</v>
      </c>
      <c r="J205">
        <f t="shared" si="7"/>
        <v>4.9973827008655816E-4</v>
      </c>
      <c r="K205">
        <f t="shared" si="8"/>
        <v>5.4553664934378588E-4</v>
      </c>
      <c r="L205">
        <f t="shared" si="8"/>
        <v>5.6032204420240089E-4</v>
      </c>
      <c r="M205">
        <f t="shared" si="8"/>
        <v>5.8529674442219437E-4</v>
      </c>
    </row>
    <row r="206" spans="1:13" x14ac:dyDescent="0.2">
      <c r="A206" s="3">
        <v>44113</v>
      </c>
      <c r="B206" s="2" t="s">
        <v>417</v>
      </c>
      <c r="C206" s="2" t="s">
        <v>418</v>
      </c>
      <c r="D206" s="4">
        <v>3.3999999999999998E-3</v>
      </c>
      <c r="E206" s="2">
        <v>1.6999999999999999E-3</v>
      </c>
      <c r="F206">
        <f>[1]!EM_S_VAL_PE_TTM(B206,"2020-10-09")</f>
        <v>4.7362219999999997</v>
      </c>
      <c r="G206">
        <f>[1]!EM_S_VAL_ESTPE_NEW(B206,"2020")</f>
        <v>4.6321012281945704</v>
      </c>
      <c r="H206">
        <f>[1]!EM_S_VAL_ESTPE_NEW(B206,"2021")</f>
        <v>4.24182324623097</v>
      </c>
      <c r="I206">
        <f>[1]!EM_S_VAL_ESTPE_NEW(B206,"2022")</f>
        <v>3.8407611834342301</v>
      </c>
      <c r="J206">
        <f t="shared" si="7"/>
        <v>7.1787175516688196E-4</v>
      </c>
      <c r="K206">
        <f t="shared" si="8"/>
        <v>7.3400813853224012E-4</v>
      </c>
      <c r="L206">
        <f t="shared" si="8"/>
        <v>8.0154212060133245E-4</v>
      </c>
      <c r="M206">
        <f t="shared" si="8"/>
        <v>8.8524118986223394E-4</v>
      </c>
    </row>
    <row r="207" spans="1:13" x14ac:dyDescent="0.2">
      <c r="A207" s="3">
        <v>44113</v>
      </c>
      <c r="B207" s="2" t="s">
        <v>419</v>
      </c>
      <c r="C207" s="2" t="s">
        <v>420</v>
      </c>
      <c r="D207" s="4">
        <v>1.6999999999999999E-3</v>
      </c>
      <c r="E207" s="2">
        <v>-8.9999999999999998E-4</v>
      </c>
      <c r="F207">
        <f>[1]!EM_S_VAL_PE_TTM(B207,"2020-10-09")</f>
        <v>9.8703076599999999</v>
      </c>
      <c r="G207">
        <f>[1]!EM_S_VAL_ESTPE_NEW(B207,"2020")</f>
        <v>9.4153118565986595</v>
      </c>
      <c r="H207">
        <f>[1]!EM_S_VAL_ESTPE_NEW(B207,"2021")</f>
        <v>8.1424695862538705</v>
      </c>
      <c r="I207">
        <f>[1]!EM_S_VAL_ESTPE_NEW(B207,"2022")</f>
        <v>6.8337581803843701</v>
      </c>
      <c r="J207">
        <f t="shared" si="7"/>
        <v>1.7223373967250783E-4</v>
      </c>
      <c r="K207">
        <f t="shared" si="8"/>
        <v>1.8055695083626637E-4</v>
      </c>
      <c r="L207">
        <f t="shared" si="8"/>
        <v>2.0878186672873087E-4</v>
      </c>
      <c r="M207">
        <f t="shared" si="8"/>
        <v>2.4876502140208629E-4</v>
      </c>
    </row>
    <row r="208" spans="1:13" x14ac:dyDescent="0.2">
      <c r="A208" s="3">
        <v>44113</v>
      </c>
      <c r="B208" s="2" t="s">
        <v>421</v>
      </c>
      <c r="C208" s="2" t="s">
        <v>422</v>
      </c>
      <c r="D208" s="4">
        <v>4.0000000000000002E-4</v>
      </c>
      <c r="E208" s="2">
        <v>5.9999999999999995E-4</v>
      </c>
      <c r="F208">
        <f>[1]!EM_S_VAL_PE_TTM(B208,"2020-10-09")</f>
        <v>8.7899654300000005</v>
      </c>
      <c r="G208">
        <f>[1]!EM_S_VAL_ESTPE_NEW(B208,"2020")</f>
        <v>9.2145145936866708</v>
      </c>
      <c r="H208">
        <f>[1]!EM_S_VAL_ESTPE_NEW(B208,"2021")</f>
        <v>8.4283903686074204</v>
      </c>
      <c r="I208">
        <f>[1]!EM_S_VAL_ESTPE_NEW(B208,"2022")</f>
        <v>6.6314526566820904</v>
      </c>
      <c r="J208">
        <f t="shared" si="7"/>
        <v>4.5506436081626316E-5</v>
      </c>
      <c r="K208">
        <f t="shared" si="8"/>
        <v>4.340977443066401E-5</v>
      </c>
      <c r="L208">
        <f t="shared" si="8"/>
        <v>4.7458646610608988E-5</v>
      </c>
      <c r="M208">
        <f t="shared" si="8"/>
        <v>6.0318609015016586E-5</v>
      </c>
    </row>
    <row r="209" spans="1:13" x14ac:dyDescent="0.2">
      <c r="A209" s="3">
        <v>44113</v>
      </c>
      <c r="B209" s="2" t="s">
        <v>423</v>
      </c>
      <c r="C209" s="2" t="s">
        <v>424</v>
      </c>
      <c r="D209" s="4">
        <v>2.3999999999999998E-3</v>
      </c>
      <c r="E209" s="2">
        <v>5.7000000000000002E-3</v>
      </c>
      <c r="F209">
        <f>[1]!EM_S_VAL_PE_TTM(B209,"2020-10-09")</f>
        <v>28.696612269999999</v>
      </c>
      <c r="G209">
        <f>[1]!EM_S_VAL_ESTPE_NEW(B209,"2020")</f>
        <v>25.654993669256299</v>
      </c>
      <c r="H209">
        <f>[1]!EM_S_VAL_ESTPE_NEW(B209,"2021")</f>
        <v>22.110378879300502</v>
      </c>
      <c r="I209">
        <f>[1]!EM_S_VAL_ESTPE_NEW(B209,"2022")</f>
        <v>17.8025744956492</v>
      </c>
      <c r="J209">
        <f t="shared" si="7"/>
        <v>8.3633565433401588E-5</v>
      </c>
      <c r="K209">
        <f t="shared" si="8"/>
        <v>9.3549038870979862E-5</v>
      </c>
      <c r="L209">
        <f t="shared" si="8"/>
        <v>1.0854630818863325E-4</v>
      </c>
      <c r="M209">
        <f t="shared" si="8"/>
        <v>1.3481196220167704E-4</v>
      </c>
    </row>
    <row r="210" spans="1:13" x14ac:dyDescent="0.2">
      <c r="A210" s="3">
        <v>44113</v>
      </c>
      <c r="B210" s="2" t="s">
        <v>425</v>
      </c>
      <c r="C210" s="2" t="s">
        <v>426</v>
      </c>
      <c r="D210" s="4">
        <v>2.9999999999999997E-4</v>
      </c>
      <c r="E210" s="2">
        <v>4.0000000000000002E-4</v>
      </c>
      <c r="F210">
        <f>[1]!EM_S_VAL_PE_TTM(B210,"2020-10-09")</f>
        <v>21.63671721</v>
      </c>
      <c r="G210">
        <f>[1]!EM_S_VAL_ESTPE_NEW(B210,"2020")</f>
        <v>18.3339482848877</v>
      </c>
      <c r="H210">
        <f>[1]!EM_S_VAL_ESTPE_NEW(B210,"2021")</f>
        <v>16.5011143656968</v>
      </c>
      <c r="I210">
        <f>[1]!EM_S_VAL_ESTPE_NEW(B210,"2022")</f>
        <v>14.1008056468257</v>
      </c>
      <c r="J210">
        <f t="shared" si="7"/>
        <v>1.3865319636444052E-5</v>
      </c>
      <c r="K210">
        <f t="shared" si="8"/>
        <v>1.6363087499667697E-5</v>
      </c>
      <c r="L210">
        <f t="shared" si="8"/>
        <v>1.8180590313564058E-5</v>
      </c>
      <c r="M210">
        <f t="shared" si="8"/>
        <v>2.1275380110464428E-5</v>
      </c>
    </row>
    <row r="211" spans="1:13" x14ac:dyDescent="0.2">
      <c r="A211" s="3">
        <v>44113</v>
      </c>
      <c r="B211" s="2" t="s">
        <v>427</v>
      </c>
      <c r="C211" s="2" t="s">
        <v>428</v>
      </c>
      <c r="D211" s="4">
        <v>5.9999999999999995E-4</v>
      </c>
      <c r="E211" s="2">
        <v>1E-4</v>
      </c>
      <c r="F211">
        <f>[1]!EM_S_VAL_PE_TTM(B211,"2020-10-09")</f>
        <v>-214.96008398999999</v>
      </c>
      <c r="G211">
        <f>[1]!EM_S_VAL_ESTPE_NEW(B211,"2020")</f>
        <v>133.80504498326999</v>
      </c>
      <c r="H211">
        <f>[1]!EM_S_VAL_ESTPE_NEW(B211,"2021")</f>
        <v>22.323329089279799</v>
      </c>
      <c r="I211">
        <f>[1]!EM_S_VAL_ESTPE_NEW(B211,"2022")</f>
        <v>19.3236427081914</v>
      </c>
      <c r="J211">
        <f t="shared" si="7"/>
        <v>-2.7912158800045508E-6</v>
      </c>
      <c r="K211">
        <f t="shared" si="8"/>
        <v>4.4841358565741643E-6</v>
      </c>
      <c r="L211">
        <f t="shared" si="8"/>
        <v>2.6877711545637447E-5</v>
      </c>
      <c r="M211">
        <f t="shared" si="8"/>
        <v>3.1050046259945421E-5</v>
      </c>
    </row>
    <row r="212" spans="1:13" x14ac:dyDescent="0.2">
      <c r="A212" s="3">
        <v>44113</v>
      </c>
      <c r="B212" s="2" t="s">
        <v>429</v>
      </c>
      <c r="C212" s="2" t="s">
        <v>430</v>
      </c>
      <c r="D212" s="4">
        <v>5.0000000000000001E-4</v>
      </c>
      <c r="E212" s="2">
        <v>0</v>
      </c>
      <c r="F212">
        <f>[1]!EM_S_VAL_PE_TTM(B212,"2020-10-09")</f>
        <v>18.695196289999998</v>
      </c>
      <c r="G212">
        <f>[1]!EM_S_VAL_ESTPE_NEW(B212,"2020")</f>
        <v>16.367856810171102</v>
      </c>
      <c r="H212">
        <f>[1]!EM_S_VAL_ESTPE_NEW(B212,"2021")</f>
        <v>13.688518896987301</v>
      </c>
      <c r="I212">
        <f>[1]!EM_S_VAL_ESTPE_NEW(B212,"2022")</f>
        <v>11.3717860918154</v>
      </c>
      <c r="J212">
        <f t="shared" si="7"/>
        <v>2.6744838205707873E-5</v>
      </c>
      <c r="K212">
        <f t="shared" si="8"/>
        <v>3.0547676815531311E-5</v>
      </c>
      <c r="L212">
        <f t="shared" si="8"/>
        <v>3.6526961299665868E-5</v>
      </c>
      <c r="M212">
        <f t="shared" si="8"/>
        <v>4.3968466867299265E-5</v>
      </c>
    </row>
    <row r="213" spans="1:13" x14ac:dyDescent="0.2">
      <c r="A213" s="3">
        <v>44113</v>
      </c>
      <c r="B213" s="2" t="s">
        <v>431</v>
      </c>
      <c r="C213" s="2" t="s">
        <v>432</v>
      </c>
      <c r="D213" s="4">
        <v>8.0000000000000004E-4</v>
      </c>
      <c r="E213" s="2">
        <v>2.8999999999999998E-3</v>
      </c>
      <c r="F213">
        <f>[1]!EM_S_VAL_PE_TTM(B213,"2020-10-09")</f>
        <v>14.658098470000001</v>
      </c>
      <c r="G213">
        <f>[1]!EM_S_VAL_ESTPE_NEW(B213,"2020")</f>
        <v>13.7967604661993</v>
      </c>
      <c r="H213">
        <f>[1]!EM_S_VAL_ESTPE_NEW(B213,"2021")</f>
        <v>11.8329921347779</v>
      </c>
      <c r="I213">
        <f>[1]!EM_S_VAL_ESTPE_NEW(B213,"2022")</f>
        <v>9.6565581247596892</v>
      </c>
      <c r="J213">
        <f t="shared" si="7"/>
        <v>5.4577338366045241E-5</v>
      </c>
      <c r="K213">
        <f t="shared" si="8"/>
        <v>5.7984626315715273E-5</v>
      </c>
      <c r="L213">
        <f t="shared" si="8"/>
        <v>6.7607583178285927E-5</v>
      </c>
      <c r="M213">
        <f t="shared" si="8"/>
        <v>8.2845252901111562E-5</v>
      </c>
    </row>
    <row r="214" spans="1:13" x14ac:dyDescent="0.2">
      <c r="A214" s="3">
        <v>44113</v>
      </c>
      <c r="B214" s="2" t="s">
        <v>433</v>
      </c>
      <c r="C214" s="2" t="s">
        <v>434</v>
      </c>
      <c r="D214" s="4">
        <v>4.8999999999999998E-3</v>
      </c>
      <c r="E214" s="2">
        <v>8.0000000000000002E-3</v>
      </c>
      <c r="F214">
        <f>[1]!EM_S_VAL_PE_TTM(B214,"2020-10-09")</f>
        <v>23.538148580000001</v>
      </c>
      <c r="G214">
        <f>[1]!EM_S_VAL_ESTPE_NEW(B214,"2020")</f>
        <v>22.2868274214885</v>
      </c>
      <c r="H214">
        <f>[1]!EM_S_VAL_ESTPE_NEW(B214,"2021")</f>
        <v>19.496329909010001</v>
      </c>
      <c r="I214">
        <f>[1]!EM_S_VAL_ESTPE_NEW(B214,"2022")</f>
        <v>17.4682508789897</v>
      </c>
      <c r="J214">
        <f t="shared" si="7"/>
        <v>2.0817270242585916E-4</v>
      </c>
      <c r="K214">
        <f t="shared" si="8"/>
        <v>2.1986081317592655E-4</v>
      </c>
      <c r="L214">
        <f t="shared" si="8"/>
        <v>2.5132935392807045E-4</v>
      </c>
      <c r="M214">
        <f t="shared" si="8"/>
        <v>2.8050890921732616E-4</v>
      </c>
    </row>
    <row r="215" spans="1:13" x14ac:dyDescent="0.2">
      <c r="A215" s="3">
        <v>44113</v>
      </c>
      <c r="B215" s="2" t="s">
        <v>435</v>
      </c>
      <c r="C215" s="2" t="s">
        <v>436</v>
      </c>
      <c r="D215" s="4">
        <v>2.3E-3</v>
      </c>
      <c r="E215" s="2">
        <v>2.5000000000000001E-3</v>
      </c>
      <c r="F215">
        <f>[1]!EM_S_VAL_PE_TTM(B215,"2020-10-09")</f>
        <v>8.5449649300000008</v>
      </c>
      <c r="G215">
        <f>[1]!EM_S_VAL_ESTPE_NEW(B215,"2020")</f>
        <v>8.5769283169607107</v>
      </c>
      <c r="H215">
        <f>[1]!EM_S_VAL_ESTPE_NEW(B215,"2021")</f>
        <v>7.1237754169255503</v>
      </c>
      <c r="I215">
        <f>[1]!EM_S_VAL_ESTPE_NEW(B215,"2022")</f>
        <v>6.93915501010237</v>
      </c>
      <c r="J215">
        <f t="shared" si="7"/>
        <v>2.691643580566456E-4</v>
      </c>
      <c r="K215">
        <f t="shared" si="8"/>
        <v>2.6816127114549787E-4</v>
      </c>
      <c r="L215">
        <f t="shared" si="8"/>
        <v>3.2286250834569745E-4</v>
      </c>
      <c r="M215">
        <f t="shared" si="8"/>
        <v>3.3145246022772869E-4</v>
      </c>
    </row>
    <row r="216" spans="1:13" x14ac:dyDescent="0.2">
      <c r="A216" s="3">
        <v>44113</v>
      </c>
      <c r="B216" s="2" t="s">
        <v>437</v>
      </c>
      <c r="C216" s="2" t="s">
        <v>438</v>
      </c>
      <c r="D216" s="4">
        <v>2.8999999999999998E-3</v>
      </c>
      <c r="E216" s="2">
        <v>4.0000000000000002E-4</v>
      </c>
      <c r="F216">
        <f>[1]!EM_S_VAL_PE_TTM(B216,"2020-10-09")</f>
        <v>6.1782127400000002</v>
      </c>
      <c r="G216">
        <f>[1]!EM_S_VAL_ESTPE_NEW(B216,"2020")</f>
        <v>5.9508129367049802</v>
      </c>
      <c r="H216">
        <f>[1]!EM_S_VAL_ESTPE_NEW(B216,"2021")</f>
        <v>5.3433208661059597</v>
      </c>
      <c r="I216">
        <f>[1]!EM_S_VAL_ESTPE_NEW(B216,"2022")</f>
        <v>4.6782792505030102</v>
      </c>
      <c r="J216">
        <f t="shared" si="7"/>
        <v>4.6939141173050634E-4</v>
      </c>
      <c r="K216">
        <f t="shared" si="8"/>
        <v>4.873283752733381E-4</v>
      </c>
      <c r="L216">
        <f t="shared" si="8"/>
        <v>5.4273364311610702E-4</v>
      </c>
      <c r="M216">
        <f t="shared" si="8"/>
        <v>6.1988604029744284E-4</v>
      </c>
    </row>
    <row r="217" spans="1:13" x14ac:dyDescent="0.2">
      <c r="A217" s="3">
        <v>44113</v>
      </c>
      <c r="B217" s="2" t="s">
        <v>439</v>
      </c>
      <c r="C217" s="2" t="s">
        <v>440</v>
      </c>
      <c r="D217" s="4">
        <v>1.21E-2</v>
      </c>
      <c r="E217" s="2">
        <v>0.113</v>
      </c>
      <c r="F217">
        <f>[1]!EM_S_VAL_PE_TTM(B217,"2020-10-09")</f>
        <v>41.873475800000001</v>
      </c>
      <c r="G217">
        <f>[1]!EM_S_VAL_ESTPE_NEW(B217,"2020")</f>
        <v>38.757427026966099</v>
      </c>
      <c r="H217">
        <f>[1]!EM_S_VAL_ESTPE_NEW(B217,"2021")</f>
        <v>30.077971269997299</v>
      </c>
      <c r="I217">
        <f>[1]!EM_S_VAL_ESTPE_NEW(B217,"2022")</f>
        <v>24.1519283722605</v>
      </c>
      <c r="J217">
        <f t="shared" si="7"/>
        <v>2.8896574188856802E-4</v>
      </c>
      <c r="K217">
        <f t="shared" si="8"/>
        <v>3.1219822697676065E-4</v>
      </c>
      <c r="L217">
        <f t="shared" si="8"/>
        <v>4.02287770387949E-4</v>
      </c>
      <c r="M217">
        <f t="shared" si="8"/>
        <v>5.0099519232995725E-4</v>
      </c>
    </row>
    <row r="218" spans="1:13" x14ac:dyDescent="0.2">
      <c r="A218" s="3">
        <v>44113</v>
      </c>
      <c r="B218" s="2" t="s">
        <v>441</v>
      </c>
      <c r="C218" s="2" t="s">
        <v>442</v>
      </c>
      <c r="D218" s="4">
        <v>6.9999999999999999E-4</v>
      </c>
      <c r="E218" s="2">
        <v>3.0999999999999999E-3</v>
      </c>
      <c r="F218">
        <f>[1]!EM_S_VAL_PE_TTM(B218,"2020-10-09")</f>
        <v>20.591004030000001</v>
      </c>
      <c r="G218">
        <f>[1]!EM_S_VAL_ESTPE_NEW(B218,"2020")</f>
        <v>19.977535272677098</v>
      </c>
      <c r="H218">
        <f>[1]!EM_S_VAL_ESTPE_NEW(B218,"2021")</f>
        <v>18.9319130447352</v>
      </c>
      <c r="I218">
        <f>[1]!EM_S_VAL_ESTPE_NEW(B218,"2022")</f>
        <v>18.080227453484301</v>
      </c>
      <c r="J218">
        <f t="shared" si="7"/>
        <v>3.3995428245273379E-5</v>
      </c>
      <c r="K218">
        <f t="shared" si="8"/>
        <v>3.5039357480568531E-5</v>
      </c>
      <c r="L218">
        <f t="shared" si="8"/>
        <v>3.6974604644862548E-5</v>
      </c>
      <c r="M218">
        <f t="shared" si="8"/>
        <v>3.8716327092726954E-5</v>
      </c>
    </row>
    <row r="219" spans="1:13" x14ac:dyDescent="0.2">
      <c r="A219" s="3">
        <v>44113</v>
      </c>
      <c r="B219" s="2" t="s">
        <v>443</v>
      </c>
      <c r="C219" s="2" t="s">
        <v>444</v>
      </c>
      <c r="D219" s="4">
        <v>1E-3</v>
      </c>
      <c r="E219" s="2">
        <v>-1.5E-3</v>
      </c>
      <c r="F219">
        <f>[1]!EM_S_VAL_PE_TTM(B219,"2020-10-09")</f>
        <v>70.281589569999994</v>
      </c>
      <c r="G219">
        <f>[1]!EM_S_VAL_ESTPE_NEW(B219,"2020")</f>
        <v>1465.5507365344299</v>
      </c>
      <c r="H219">
        <f>[1]!EM_S_VAL_ESTPE_NEW(B219,"2021")</f>
        <v>22.271318622898601</v>
      </c>
      <c r="I219">
        <f>[1]!EM_S_VAL_ESTPE_NEW(B219,"2022")</f>
        <v>16.820414801348399</v>
      </c>
      <c r="J219">
        <f t="shared" si="7"/>
        <v>1.4228477274322413E-5</v>
      </c>
      <c r="K219">
        <f t="shared" si="8"/>
        <v>6.823373460032424E-7</v>
      </c>
      <c r="L219">
        <f t="shared" si="8"/>
        <v>4.4900798957266706E-5</v>
      </c>
      <c r="M219">
        <f t="shared" si="8"/>
        <v>5.9451565957804775E-5</v>
      </c>
    </row>
    <row r="220" spans="1:13" x14ac:dyDescent="0.2">
      <c r="A220" s="3">
        <v>44113</v>
      </c>
      <c r="B220" s="2" t="s">
        <v>445</v>
      </c>
      <c r="C220" s="2" t="s">
        <v>446</v>
      </c>
      <c r="D220" s="4">
        <v>1.6000000000000001E-3</v>
      </c>
      <c r="E220" s="2">
        <v>5.9999999999999995E-4</v>
      </c>
      <c r="F220">
        <f>[1]!EM_S_VAL_PE_TTM(B220,"2020-10-09")</f>
        <v>49.327504840000003</v>
      </c>
      <c r="G220">
        <f>[1]!EM_S_VAL_ESTPE_NEW(B220,"2020")</f>
        <v>45.084818620283002</v>
      </c>
      <c r="H220">
        <f>[1]!EM_S_VAL_ESTPE_NEW(B220,"2021")</f>
        <v>38.572002680297999</v>
      </c>
      <c r="I220">
        <f>[1]!EM_S_VAL_ESTPE_NEW(B220,"2022")</f>
        <v>32.7847414054796</v>
      </c>
      <c r="J220">
        <f t="shared" si="7"/>
        <v>3.2436264619299155E-5</v>
      </c>
      <c r="K220">
        <f t="shared" si="8"/>
        <v>3.5488664454339921E-5</v>
      </c>
      <c r="L220">
        <f t="shared" si="8"/>
        <v>4.1480864067689594E-5</v>
      </c>
      <c r="M220">
        <f t="shared" si="8"/>
        <v>4.8803191100741094E-5</v>
      </c>
    </row>
    <row r="221" spans="1:13" x14ac:dyDescent="0.2">
      <c r="A221" s="3">
        <v>44113</v>
      </c>
      <c r="B221" s="2" t="s">
        <v>447</v>
      </c>
      <c r="C221" s="2" t="s">
        <v>448</v>
      </c>
      <c r="D221" s="4">
        <v>4.0000000000000002E-4</v>
      </c>
      <c r="E221" s="2">
        <v>2.9999999999999997E-4</v>
      </c>
      <c r="F221">
        <f>[1]!EM_S_VAL_PE_TTM(B221,"2020-10-09")</f>
        <v>6.2152823000000001</v>
      </c>
      <c r="G221">
        <f>[1]!EM_S_VAL_ESTPE_NEW(B221,"2020")</f>
        <v>6.2801730392911299</v>
      </c>
      <c r="H221">
        <f>[1]!EM_S_VAL_ESTPE_NEW(B221,"2021")</f>
        <v>5.9638892948865196</v>
      </c>
      <c r="I221">
        <f>[1]!EM_S_VAL_ESTPE_NEW(B221,"2022")</f>
        <v>5.5358661524149202</v>
      </c>
      <c r="J221">
        <f t="shared" si="7"/>
        <v>6.4357495073071738E-5</v>
      </c>
      <c r="K221">
        <f t="shared" si="8"/>
        <v>6.3692512530697678E-5</v>
      </c>
      <c r="L221">
        <f t="shared" si="8"/>
        <v>6.7070326128112871E-5</v>
      </c>
      <c r="M221">
        <f t="shared" si="8"/>
        <v>7.2256082243879276E-5</v>
      </c>
    </row>
    <row r="222" spans="1:13" x14ac:dyDescent="0.2">
      <c r="A222" s="3">
        <v>44113</v>
      </c>
      <c r="B222" s="2" t="s">
        <v>449</v>
      </c>
      <c r="C222" s="2" t="s">
        <v>450</v>
      </c>
      <c r="D222" s="4">
        <v>3.3E-3</v>
      </c>
      <c r="E222" s="2">
        <v>2.2000000000000001E-3</v>
      </c>
      <c r="F222">
        <f>[1]!EM_S_VAL_PE_TTM(B222,"2020-10-09")</f>
        <v>8.3138763900000008</v>
      </c>
      <c r="G222">
        <f>[1]!EM_S_VAL_ESTPE_NEW(B222,"2020")</f>
        <v>7.9740531184092003</v>
      </c>
      <c r="H222">
        <f>[1]!EM_S_VAL_ESTPE_NEW(B222,"2021")</f>
        <v>7.7746043590801097</v>
      </c>
      <c r="I222">
        <f>[1]!EM_S_VAL_ESTPE_NEW(B222,"2022")</f>
        <v>7.5547516658716596</v>
      </c>
      <c r="J222">
        <f t="shared" si="7"/>
        <v>3.9692675777201444E-4</v>
      </c>
      <c r="K222">
        <f t="shared" si="8"/>
        <v>4.1384223944802867E-4</v>
      </c>
      <c r="L222">
        <f t="shared" si="8"/>
        <v>4.244588981747819E-4</v>
      </c>
      <c r="M222">
        <f t="shared" si="8"/>
        <v>4.3681118135327208E-4</v>
      </c>
    </row>
    <row r="223" spans="1:13" x14ac:dyDescent="0.2">
      <c r="A223" s="3">
        <v>44113</v>
      </c>
      <c r="B223" s="2" t="s">
        <v>451</v>
      </c>
      <c r="C223" s="2" t="s">
        <v>452</v>
      </c>
      <c r="D223" s="4">
        <v>1.6999999999999999E-3</v>
      </c>
      <c r="E223" s="2">
        <v>8.0999999999999996E-3</v>
      </c>
      <c r="F223">
        <f>[1]!EM_S_VAL_PE_TTM(B223,"2020-10-09")</f>
        <v>60.564648159999997</v>
      </c>
      <c r="G223">
        <f>[1]!EM_S_VAL_ESTPE_NEW(B223,"2020")</f>
        <v>54.3944001389319</v>
      </c>
      <c r="H223">
        <f>[1]!EM_S_VAL_ESTPE_NEW(B223,"2021")</f>
        <v>44.478498942522798</v>
      </c>
      <c r="I223">
        <f>[1]!EM_S_VAL_ESTPE_NEW(B223,"2022")</f>
        <v>38.553486529270998</v>
      </c>
      <c r="J223">
        <f t="shared" si="7"/>
        <v>2.8069179821022508E-5</v>
      </c>
      <c r="K223">
        <f t="shared" si="8"/>
        <v>3.1253217163125821E-5</v>
      </c>
      <c r="L223">
        <f t="shared" si="8"/>
        <v>3.8220714287072046E-5</v>
      </c>
      <c r="M223">
        <f t="shared" si="8"/>
        <v>4.4094585290212531E-5</v>
      </c>
    </row>
    <row r="224" spans="1:13" x14ac:dyDescent="0.2">
      <c r="A224" s="3">
        <v>44113</v>
      </c>
      <c r="B224" s="2" t="s">
        <v>453</v>
      </c>
      <c r="C224" s="2" t="s">
        <v>454</v>
      </c>
      <c r="D224" s="4">
        <v>2.2000000000000001E-3</v>
      </c>
      <c r="E224" s="2">
        <v>1.1999999999999999E-3</v>
      </c>
      <c r="F224">
        <f>[1]!EM_S_VAL_PE_TTM(B224,"2020-10-09")</f>
        <v>26.317259159999999</v>
      </c>
      <c r="G224">
        <f>[1]!EM_S_VAL_ESTPE_NEW(B224,"2020")</f>
        <v>24.2185922102299</v>
      </c>
      <c r="H224">
        <f>[1]!EM_S_VAL_ESTPE_NEW(B224,"2021")</f>
        <v>22.968322207387601</v>
      </c>
      <c r="I224">
        <f>[1]!EM_S_VAL_ESTPE_NEW(B224,"2022")</f>
        <v>0</v>
      </c>
      <c r="J224">
        <f t="shared" si="7"/>
        <v>8.3595331361246522E-5</v>
      </c>
      <c r="K224">
        <f t="shared" si="8"/>
        <v>9.0839301512774263E-5</v>
      </c>
      <c r="L224">
        <f t="shared" si="8"/>
        <v>9.578409690248883E-5</v>
      </c>
      <c r="M224">
        <f t="shared" si="8"/>
        <v>0</v>
      </c>
    </row>
    <row r="225" spans="1:13" x14ac:dyDescent="0.2">
      <c r="A225" s="3">
        <v>44113</v>
      </c>
      <c r="B225" s="2" t="s">
        <v>455</v>
      </c>
      <c r="C225" s="2" t="s">
        <v>456</v>
      </c>
      <c r="D225" s="4">
        <v>1.2999999999999999E-3</v>
      </c>
      <c r="E225" s="2">
        <v>5.0000000000000001E-4</v>
      </c>
      <c r="F225">
        <f>[1]!EM_S_VAL_PE_TTM(B225,"2020-10-09")</f>
        <v>-16.75575718</v>
      </c>
      <c r="G225">
        <f>[1]!EM_S_VAL_ESTPE_NEW(B225,"2020")</f>
        <v>-11.4316474134764</v>
      </c>
      <c r="H225">
        <f>[1]!EM_S_VAL_ESTPE_NEW(B225,"2021")</f>
        <v>15.681718818106599</v>
      </c>
      <c r="I225">
        <f>[1]!EM_S_VAL_ESTPE_NEW(B225,"2022")</f>
        <v>11.543506311741501</v>
      </c>
      <c r="J225">
        <f t="shared" si="7"/>
        <v>-7.7585273290526396E-5</v>
      </c>
      <c r="K225">
        <f t="shared" si="8"/>
        <v>-1.1371939257569053E-4</v>
      </c>
      <c r="L225">
        <f t="shared" si="8"/>
        <v>8.2899075992803772E-5</v>
      </c>
      <c r="M225">
        <f t="shared" si="8"/>
        <v>1.1261742878571499E-4</v>
      </c>
    </row>
    <row r="226" spans="1:13" x14ac:dyDescent="0.2">
      <c r="A226" s="3">
        <v>44113</v>
      </c>
      <c r="B226" s="2" t="s">
        <v>457</v>
      </c>
      <c r="C226" s="2" t="s">
        <v>458</v>
      </c>
      <c r="D226" s="4">
        <v>8.0000000000000004E-4</v>
      </c>
      <c r="E226" s="2">
        <v>8.9999999999999998E-4</v>
      </c>
      <c r="F226">
        <f>[1]!EM_S_VAL_PE_TTM(B226,"2020-10-09")</f>
        <v>9.24012381</v>
      </c>
      <c r="G226">
        <f>[1]!EM_S_VAL_ESTPE_NEW(B226,"2020")</f>
        <v>7.8220450017561696</v>
      </c>
      <c r="H226">
        <f>[1]!EM_S_VAL_ESTPE_NEW(B226,"2021")</f>
        <v>6.3805546053200599</v>
      </c>
      <c r="I226">
        <f>[1]!EM_S_VAL_ESTPE_NEW(B226,"2022")</f>
        <v>5.3783743835206703</v>
      </c>
      <c r="J226">
        <f t="shared" si="7"/>
        <v>8.6578926478691857E-5</v>
      </c>
      <c r="K226">
        <f t="shared" si="8"/>
        <v>1.0227504441874058E-4</v>
      </c>
      <c r="L226">
        <f t="shared" si="8"/>
        <v>1.2538095032255751E-4</v>
      </c>
      <c r="M226">
        <f t="shared" si="8"/>
        <v>1.4874382907430146E-4</v>
      </c>
    </row>
    <row r="227" spans="1:13" x14ac:dyDescent="0.2">
      <c r="A227" s="3">
        <v>44113</v>
      </c>
      <c r="B227" s="2" t="s">
        <v>459</v>
      </c>
      <c r="C227" s="2" t="s">
        <v>460</v>
      </c>
      <c r="D227" s="4">
        <v>1.6999999999999999E-3</v>
      </c>
      <c r="E227" s="2">
        <v>3.2000000000000002E-3</v>
      </c>
      <c r="F227">
        <f>[1]!EM_S_VAL_PE_TTM(B227,"2020-10-09")</f>
        <v>15.149475000000001</v>
      </c>
      <c r="G227">
        <f>[1]!EM_S_VAL_ESTPE_NEW(B227,"2020")</f>
        <v>13.8815188685259</v>
      </c>
      <c r="H227">
        <f>[1]!EM_S_VAL_ESTPE_NEW(B227,"2021")</f>
        <v>12.0882928116944</v>
      </c>
      <c r="I227">
        <f>[1]!EM_S_VAL_ESTPE_NEW(B227,"2022")</f>
        <v>10.6195217625688</v>
      </c>
      <c r="J227">
        <f t="shared" si="7"/>
        <v>1.1221510976452978E-4</v>
      </c>
      <c r="K227">
        <f t="shared" si="8"/>
        <v>1.224649849991902E-4</v>
      </c>
      <c r="L227">
        <f t="shared" si="8"/>
        <v>1.4063193425918621E-4</v>
      </c>
      <c r="M227">
        <f t="shared" si="8"/>
        <v>1.6008253836741326E-4</v>
      </c>
    </row>
    <row r="228" spans="1:13" x14ac:dyDescent="0.2">
      <c r="A228" s="3">
        <v>44113</v>
      </c>
      <c r="B228" s="2" t="s">
        <v>461</v>
      </c>
      <c r="C228" s="2" t="s">
        <v>462</v>
      </c>
      <c r="D228" s="4">
        <v>1.9E-3</v>
      </c>
      <c r="E228" s="2">
        <v>-2E-3</v>
      </c>
      <c r="F228">
        <f>[1]!EM_S_VAL_PE_TTM(B228,"2020-10-09")</f>
        <v>5.8861300099999996</v>
      </c>
      <c r="G228">
        <f>[1]!EM_S_VAL_ESTPE_NEW(B228,"2020")</f>
        <v>4.8761509482650203</v>
      </c>
      <c r="H228">
        <f>[1]!EM_S_VAL_ESTPE_NEW(B228,"2021")</f>
        <v>3.95054009970052</v>
      </c>
      <c r="I228">
        <f>[1]!EM_S_VAL_ESTPE_NEW(B228,"2022")</f>
        <v>3.32311838096894</v>
      </c>
      <c r="J228">
        <f t="shared" si="7"/>
        <v>3.2279273423659906E-4</v>
      </c>
      <c r="K228">
        <f t="shared" si="8"/>
        <v>3.8965159613773599E-4</v>
      </c>
      <c r="L228">
        <f t="shared" si="8"/>
        <v>4.8094689638615085E-4</v>
      </c>
      <c r="M228">
        <f t="shared" si="8"/>
        <v>5.7175212622007359E-4</v>
      </c>
    </row>
    <row r="229" spans="1:13" x14ac:dyDescent="0.2">
      <c r="A229" s="3">
        <v>44113</v>
      </c>
      <c r="B229" s="2" t="s">
        <v>463</v>
      </c>
      <c r="C229" s="2" t="s">
        <v>464</v>
      </c>
      <c r="D229" s="4">
        <v>1.2999999999999999E-3</v>
      </c>
      <c r="E229" s="2">
        <v>3.3E-3</v>
      </c>
      <c r="F229">
        <f>[1]!EM_S_VAL_PE_TTM(B229,"2020-10-09")</f>
        <v>81.156965799999995</v>
      </c>
      <c r="G229">
        <f>[1]!EM_S_VAL_ESTPE_NEW(B229,"2020")</f>
        <v>78.639436061210006</v>
      </c>
      <c r="H229">
        <f>[1]!EM_S_VAL_ESTPE_NEW(B229,"2021")</f>
        <v>58.459474955555599</v>
      </c>
      <c r="I229">
        <f>[1]!EM_S_VAL_ESTPE_NEW(B229,"2022")</f>
        <v>52.3022048123077</v>
      </c>
      <c r="J229">
        <f t="shared" si="7"/>
        <v>1.6018341582701209E-5</v>
      </c>
      <c r="K229">
        <f t="shared" si="8"/>
        <v>1.6531146014171929E-5</v>
      </c>
      <c r="L229">
        <f t="shared" si="8"/>
        <v>2.2237627022622731E-5</v>
      </c>
      <c r="M229">
        <f t="shared" si="8"/>
        <v>2.4855548722375949E-5</v>
      </c>
    </row>
    <row r="230" spans="1:13" x14ac:dyDescent="0.2">
      <c r="A230" s="3">
        <v>44113</v>
      </c>
      <c r="B230" s="2" t="s">
        <v>465</v>
      </c>
      <c r="C230" s="2" t="s">
        <v>466</v>
      </c>
      <c r="D230" s="4">
        <v>1.23E-2</v>
      </c>
      <c r="E230" s="2">
        <v>3.0999999999999999E-3</v>
      </c>
      <c r="F230">
        <f>[1]!EM_S_VAL_PE_TTM(B230,"2020-10-09")</f>
        <v>5.3679135899999997</v>
      </c>
      <c r="G230">
        <f>[1]!EM_S_VAL_ESTPE_NEW(B230,"2020")</f>
        <v>5.4244077458810196</v>
      </c>
      <c r="H230">
        <f>[1]!EM_S_VAL_ESTPE_NEW(B230,"2021")</f>
        <v>5.0213258721597303</v>
      </c>
      <c r="I230">
        <f>[1]!EM_S_VAL_ESTPE_NEW(B230,"2022")</f>
        <v>4.5623580776162402</v>
      </c>
      <c r="J230">
        <f t="shared" si="7"/>
        <v>2.2913930699096819E-3</v>
      </c>
      <c r="K230">
        <f t="shared" si="8"/>
        <v>2.267528654965126E-3</v>
      </c>
      <c r="L230">
        <f t="shared" si="8"/>
        <v>2.4495522324484444E-3</v>
      </c>
      <c r="M230">
        <f t="shared" si="8"/>
        <v>2.6959742726784292E-3</v>
      </c>
    </row>
    <row r="231" spans="1:13" x14ac:dyDescent="0.2">
      <c r="A231" s="3">
        <v>44113</v>
      </c>
      <c r="B231" s="2" t="s">
        <v>467</v>
      </c>
      <c r="C231" s="2" t="s">
        <v>468</v>
      </c>
      <c r="D231" s="4">
        <v>4.1999999999999997E-3</v>
      </c>
      <c r="E231" s="2">
        <v>1.8E-3</v>
      </c>
      <c r="F231">
        <f>[1]!EM_S_VAL_PE_TTM(B231,"2020-10-09")</f>
        <v>4.9473277900000001</v>
      </c>
      <c r="G231">
        <f>[1]!EM_S_VAL_ESTPE_NEW(B231,"2020")</f>
        <v>4.7333331321038399</v>
      </c>
      <c r="H231">
        <f>[1]!EM_S_VAL_ESTPE_NEW(B231,"2021")</f>
        <v>4.4814108359089397</v>
      </c>
      <c r="I231">
        <f>[1]!EM_S_VAL_ESTPE_NEW(B231,"2022")</f>
        <v>4.1730158349808901</v>
      </c>
      <c r="J231">
        <f t="shared" si="7"/>
        <v>8.4894314229379167E-4</v>
      </c>
      <c r="K231">
        <f t="shared" si="8"/>
        <v>8.8732398138501869E-4</v>
      </c>
      <c r="L231">
        <f t="shared" si="8"/>
        <v>9.3720485663710345E-4</v>
      </c>
      <c r="M231">
        <f t="shared" si="8"/>
        <v>1.0064663461837146E-3</v>
      </c>
    </row>
    <row r="232" spans="1:13" x14ac:dyDescent="0.2">
      <c r="A232" s="3">
        <v>44113</v>
      </c>
      <c r="B232" s="2" t="s">
        <v>469</v>
      </c>
      <c r="C232" s="2" t="s">
        <v>470</v>
      </c>
      <c r="D232" s="4">
        <v>2.3E-3</v>
      </c>
      <c r="E232" s="2">
        <v>3.0999999999999999E-3</v>
      </c>
      <c r="F232">
        <f>[1]!EM_S_VAL_PE_TTM(B232,"2020-10-09")</f>
        <v>5.6387164099999998</v>
      </c>
      <c r="G232">
        <f>[1]!EM_S_VAL_ESTPE_NEW(B232,"2020")</f>
        <v>5.0605149406901599</v>
      </c>
      <c r="H232">
        <f>[1]!EM_S_VAL_ESTPE_NEW(B232,"2021")</f>
        <v>4.5591895560148403</v>
      </c>
      <c r="I232">
        <f>[1]!EM_S_VAL_ESTPE_NEW(B232,"2022")</f>
        <v>4.1284104242939197</v>
      </c>
      <c r="J232">
        <f t="shared" si="7"/>
        <v>4.0789424981917116E-4</v>
      </c>
      <c r="K232">
        <f t="shared" si="8"/>
        <v>4.5449920155483681E-4</v>
      </c>
      <c r="L232">
        <f t="shared" si="8"/>
        <v>5.0447562483241335E-4</v>
      </c>
      <c r="M232">
        <f t="shared" si="8"/>
        <v>5.5711515174593326E-4</v>
      </c>
    </row>
    <row r="233" spans="1:13" x14ac:dyDescent="0.2">
      <c r="A233" s="3">
        <v>44113</v>
      </c>
      <c r="B233" s="2" t="s">
        <v>471</v>
      </c>
      <c r="C233" s="2" t="s">
        <v>472</v>
      </c>
      <c r="D233" s="4">
        <v>1.1000000000000001E-3</v>
      </c>
      <c r="E233" s="2">
        <v>2.2000000000000001E-3</v>
      </c>
      <c r="F233">
        <f>[1]!EM_S_VAL_PE_TTM(B233,"2020-10-09")</f>
        <v>31.58515349</v>
      </c>
      <c r="G233">
        <f>[1]!EM_S_VAL_ESTPE_NEW(B233,"2020")</f>
        <v>0</v>
      </c>
      <c r="H233">
        <f>[1]!EM_S_VAL_ESTPE_NEW(B233,"2021")</f>
        <v>0</v>
      </c>
      <c r="I233">
        <f>[1]!EM_S_VAL_ESTPE_NEW(B233,"2022")</f>
        <v>0</v>
      </c>
      <c r="J233">
        <f t="shared" si="7"/>
        <v>3.4826488981548403E-5</v>
      </c>
      <c r="K233">
        <f t="shared" si="8"/>
        <v>0</v>
      </c>
      <c r="L233">
        <f t="shared" si="8"/>
        <v>0</v>
      </c>
      <c r="M233">
        <f t="shared" si="8"/>
        <v>0</v>
      </c>
    </row>
    <row r="234" spans="1:13" x14ac:dyDescent="0.2">
      <c r="A234" s="3">
        <v>44113</v>
      </c>
      <c r="B234" s="2" t="s">
        <v>473</v>
      </c>
      <c r="C234" s="2" t="s">
        <v>474</v>
      </c>
      <c r="D234" s="4">
        <v>5.0000000000000001E-3</v>
      </c>
      <c r="E234" s="2">
        <v>8.3000000000000001E-3</v>
      </c>
      <c r="F234">
        <f>[1]!EM_S_VAL_PE_TTM(B234,"2020-10-09")</f>
        <v>18.208495979999999</v>
      </c>
      <c r="G234">
        <f>[1]!EM_S_VAL_ESTPE_NEW(B234,"2020")</f>
        <v>15.602305664463399</v>
      </c>
      <c r="H234">
        <f>[1]!EM_S_VAL_ESTPE_NEW(B234,"2021")</f>
        <v>13.4628056620062</v>
      </c>
      <c r="I234">
        <f>[1]!EM_S_VAL_ESTPE_NEW(B234,"2022")</f>
        <v>11.738337112098399</v>
      </c>
      <c r="J234">
        <f t="shared" si="7"/>
        <v>2.7459708948459786E-4</v>
      </c>
      <c r="K234">
        <f t="shared" si="8"/>
        <v>3.2046545603758121E-4</v>
      </c>
      <c r="L234">
        <f t="shared" si="8"/>
        <v>3.7139361033121458E-4</v>
      </c>
      <c r="M234">
        <f t="shared" si="8"/>
        <v>4.2595471166411038E-4</v>
      </c>
    </row>
    <row r="235" spans="1:13" x14ac:dyDescent="0.2">
      <c r="A235" s="3">
        <v>44113</v>
      </c>
      <c r="B235" s="2" t="s">
        <v>475</v>
      </c>
      <c r="C235" s="2" t="s">
        <v>476</v>
      </c>
      <c r="D235" s="4">
        <v>2.0000000000000001E-4</v>
      </c>
      <c r="E235" s="2">
        <v>5.0000000000000001E-4</v>
      </c>
      <c r="F235">
        <f>[1]!EM_S_VAL_PE_TTM(B235,"2020-10-09")</f>
        <v>-28.606469140000002</v>
      </c>
      <c r="G235">
        <f>[1]!EM_S_VAL_ESTPE_NEW(B235,"2020")</f>
        <v>0</v>
      </c>
      <c r="H235">
        <f>[1]!EM_S_VAL_ESTPE_NEW(B235,"2021")</f>
        <v>0</v>
      </c>
      <c r="I235">
        <f>[1]!EM_S_VAL_ESTPE_NEW(B235,"2022")</f>
        <v>0</v>
      </c>
      <c r="J235">
        <f t="shared" si="7"/>
        <v>-6.9914255765435581E-6</v>
      </c>
      <c r="K235">
        <f t="shared" si="8"/>
        <v>0</v>
      </c>
      <c r="L235">
        <f t="shared" si="8"/>
        <v>0</v>
      </c>
      <c r="M235">
        <f t="shared" si="8"/>
        <v>0</v>
      </c>
    </row>
    <row r="236" spans="1:13" x14ac:dyDescent="0.2">
      <c r="A236" s="3">
        <v>44113</v>
      </c>
      <c r="B236" s="2" t="s">
        <v>477</v>
      </c>
      <c r="C236" s="2" t="s">
        <v>478</v>
      </c>
      <c r="D236" s="4">
        <v>1.5E-3</v>
      </c>
      <c r="E236" s="2">
        <v>7.0000000000000001E-3</v>
      </c>
      <c r="F236">
        <f>[1]!EM_S_VAL_PE_TTM(B236,"2020-10-09")</f>
        <v>26.729657190000001</v>
      </c>
      <c r="G236">
        <f>[1]!EM_S_VAL_ESTPE_NEW(B236,"2020")</f>
        <v>0</v>
      </c>
      <c r="H236">
        <f>[1]!EM_S_VAL_ESTPE_NEW(B236,"2021")</f>
        <v>0</v>
      </c>
      <c r="I236">
        <f>[1]!EM_S_VAL_ESTPE_NEW(B236,"2022")</f>
        <v>0</v>
      </c>
      <c r="J236">
        <f t="shared" si="7"/>
        <v>5.6117442484865627E-5</v>
      </c>
      <c r="K236">
        <f t="shared" si="8"/>
        <v>0</v>
      </c>
      <c r="L236">
        <f t="shared" si="8"/>
        <v>0</v>
      </c>
      <c r="M236">
        <f t="shared" si="8"/>
        <v>0</v>
      </c>
    </row>
    <row r="237" spans="1:13" x14ac:dyDescent="0.2">
      <c r="A237" s="3">
        <v>44113</v>
      </c>
      <c r="B237" s="2" t="s">
        <v>479</v>
      </c>
      <c r="C237" s="2" t="s">
        <v>480</v>
      </c>
      <c r="D237" s="4">
        <v>2.0999999999999999E-3</v>
      </c>
      <c r="E237" s="2">
        <v>1.2500000000000001E-2</v>
      </c>
      <c r="F237">
        <f>[1]!EM_S_VAL_PE_TTM(B237,"2020-10-09")</f>
        <v>8.2727304900000007</v>
      </c>
      <c r="G237">
        <f>[1]!EM_S_VAL_ESTPE_NEW(B237,"2020")</f>
        <v>7.48008532340023</v>
      </c>
      <c r="H237">
        <f>[1]!EM_S_VAL_ESTPE_NEW(B237,"2021")</f>
        <v>7.9556916874484802</v>
      </c>
      <c r="I237">
        <f>[1]!EM_S_VAL_ESTPE_NEW(B237,"2022")</f>
        <v>7.4702125275464102</v>
      </c>
      <c r="J237">
        <f t="shared" si="7"/>
        <v>2.5384605512514404E-4</v>
      </c>
      <c r="K237">
        <f t="shared" si="8"/>
        <v>2.8074546067415724E-4</v>
      </c>
      <c r="L237">
        <f t="shared" si="8"/>
        <v>2.6396196364838066E-4</v>
      </c>
      <c r="M237">
        <f t="shared" si="8"/>
        <v>2.8111649999999994E-4</v>
      </c>
    </row>
    <row r="238" spans="1:13" x14ac:dyDescent="0.2">
      <c r="A238" s="3">
        <v>44113</v>
      </c>
      <c r="B238" s="2" t="s">
        <v>481</v>
      </c>
      <c r="C238" s="2" t="s">
        <v>482</v>
      </c>
      <c r="D238" s="4">
        <v>5.0000000000000001E-3</v>
      </c>
      <c r="E238" s="2">
        <v>5.9999999999999995E-4</v>
      </c>
      <c r="F238">
        <f>[1]!EM_S_VAL_PE_TTM(B238,"2020-10-09")</f>
        <v>5.5892705300000003</v>
      </c>
      <c r="G238">
        <f>[1]!EM_S_VAL_ESTPE_NEW(B238,"2020")</f>
        <v>5.5245879293150999</v>
      </c>
      <c r="H238">
        <f>[1]!EM_S_VAL_ESTPE_NEW(B238,"2021")</f>
        <v>5.1170375615415198</v>
      </c>
      <c r="I238">
        <f>[1]!EM_S_VAL_ESTPE_NEW(B238,"2022")</f>
        <v>4.6855684971226896</v>
      </c>
      <c r="J238">
        <f t="shared" si="7"/>
        <v>8.9457112035691707E-4</v>
      </c>
      <c r="K238">
        <f t="shared" si="8"/>
        <v>9.0504487646373029E-4</v>
      </c>
      <c r="L238">
        <f t="shared" si="8"/>
        <v>9.7712786741665776E-4</v>
      </c>
      <c r="M238">
        <f t="shared" si="8"/>
        <v>1.0671063720593128E-3</v>
      </c>
    </row>
    <row r="239" spans="1:13" x14ac:dyDescent="0.2">
      <c r="A239" s="3">
        <v>44113</v>
      </c>
      <c r="B239" s="2" t="s">
        <v>483</v>
      </c>
      <c r="C239" s="2" t="s">
        <v>484</v>
      </c>
      <c r="D239" s="4">
        <v>1E-3</v>
      </c>
      <c r="E239" s="2">
        <v>7.7000000000000002E-3</v>
      </c>
      <c r="F239">
        <f>[1]!EM_S_VAL_PE_TTM(B239,"2020-10-09")</f>
        <v>43.456117030000001</v>
      </c>
      <c r="G239">
        <f>[1]!EM_S_VAL_ESTPE_NEW(B239,"2020")</f>
        <v>38.059064392576701</v>
      </c>
      <c r="H239">
        <f>[1]!EM_S_VAL_ESTPE_NEW(B239,"2021")</f>
        <v>30.580208831107299</v>
      </c>
      <c r="I239">
        <f>[1]!EM_S_VAL_ESTPE_NEW(B239,"2022")</f>
        <v>24.915282381461399</v>
      </c>
      <c r="J239">
        <f t="shared" si="7"/>
        <v>2.3011720060254082E-5</v>
      </c>
      <c r="K239">
        <f t="shared" si="8"/>
        <v>2.6274949633156165E-5</v>
      </c>
      <c r="L239">
        <f t="shared" si="8"/>
        <v>3.2700888523127539E-5</v>
      </c>
      <c r="M239">
        <f t="shared" si="8"/>
        <v>4.0136009084290594E-5</v>
      </c>
    </row>
    <row r="240" spans="1:13" x14ac:dyDescent="0.2">
      <c r="A240" s="3">
        <v>44113</v>
      </c>
      <c r="B240" s="2" t="s">
        <v>485</v>
      </c>
      <c r="C240" s="2" t="s">
        <v>486</v>
      </c>
      <c r="D240" s="4">
        <v>4.0000000000000002E-4</v>
      </c>
      <c r="E240" s="2">
        <v>8.0000000000000004E-4</v>
      </c>
      <c r="F240">
        <f>[1]!EM_S_VAL_PE_TTM(B240,"2020-10-09")</f>
        <v>50.980557699999999</v>
      </c>
      <c r="G240">
        <f>[1]!EM_S_VAL_ESTPE_NEW(B240,"2020")</f>
        <v>73.618017827450998</v>
      </c>
      <c r="H240">
        <f>[1]!EM_S_VAL_ESTPE_NEW(B240,"2021")</f>
        <v>65.107264321387305</v>
      </c>
      <c r="I240">
        <f>[1]!EM_S_VAL_ESTPE_NEW(B240,"2022")</f>
        <v>59.074598221678301</v>
      </c>
      <c r="J240">
        <f t="shared" si="7"/>
        <v>7.8461283682661637E-6</v>
      </c>
      <c r="K240">
        <f t="shared" si="8"/>
        <v>5.4334524591185924E-6</v>
      </c>
      <c r="L240">
        <f t="shared" si="8"/>
        <v>6.143707682532787E-6</v>
      </c>
      <c r="M240">
        <f t="shared" si="8"/>
        <v>6.7710997965486639E-6</v>
      </c>
    </row>
    <row r="241" spans="1:13" x14ac:dyDescent="0.2">
      <c r="A241" s="3">
        <v>44113</v>
      </c>
      <c r="B241" s="2" t="s">
        <v>487</v>
      </c>
      <c r="C241" s="2" t="s">
        <v>488</v>
      </c>
      <c r="D241" s="4">
        <v>5.0000000000000001E-4</v>
      </c>
      <c r="E241" s="2">
        <v>1.1000000000000001E-3</v>
      </c>
      <c r="F241">
        <f>[1]!EM_S_VAL_PE_TTM(B241,"2020-10-09")</f>
        <v>24.748540609999999</v>
      </c>
      <c r="G241">
        <f>[1]!EM_S_VAL_ESTPE_NEW(B241,"2020")</f>
        <v>14.663479262596301</v>
      </c>
      <c r="H241">
        <f>[1]!EM_S_VAL_ESTPE_NEW(B241,"2021")</f>
        <v>10.8049074493671</v>
      </c>
      <c r="I241">
        <f>[1]!EM_S_VAL_ESTPE_NEW(B241,"2022")</f>
        <v>9.1039867837392201</v>
      </c>
      <c r="J241">
        <f t="shared" si="7"/>
        <v>2.0203211489487503E-5</v>
      </c>
      <c r="K241">
        <f t="shared" si="8"/>
        <v>3.4098319440148376E-5</v>
      </c>
      <c r="L241">
        <f t="shared" si="8"/>
        <v>4.6275269116653807E-5</v>
      </c>
      <c r="M241">
        <f t="shared" si="8"/>
        <v>5.4920993612716813E-5</v>
      </c>
    </row>
    <row r="242" spans="1:13" x14ac:dyDescent="0.2">
      <c r="A242" s="3">
        <v>44113</v>
      </c>
      <c r="B242" s="2" t="s">
        <v>489</v>
      </c>
      <c r="C242" s="2" t="s">
        <v>490</v>
      </c>
      <c r="D242" s="4">
        <v>5.5999999999999999E-3</v>
      </c>
      <c r="E242" s="2">
        <v>0</v>
      </c>
      <c r="F242">
        <f>[1]!EM_S_VAL_PE_TTM(B242,"2020-10-09")</f>
        <v>5.5614963199999998</v>
      </c>
      <c r="G242">
        <f>[1]!EM_S_VAL_ESTPE_NEW(B242,"2020")</f>
        <v>5.4042297631249996</v>
      </c>
      <c r="H242">
        <f>[1]!EM_S_VAL_ESTPE_NEW(B242,"2021")</f>
        <v>5.1686241959122796</v>
      </c>
      <c r="I242">
        <f>[1]!EM_S_VAL_ESTPE_NEW(B242,"2022")</f>
        <v>4.8748438716678999</v>
      </c>
      <c r="J242">
        <f t="shared" si="7"/>
        <v>1.0069232590987312E-3</v>
      </c>
      <c r="K242">
        <f t="shared" si="8"/>
        <v>1.0362253726166142E-3</v>
      </c>
      <c r="L242">
        <f t="shared" si="8"/>
        <v>1.083460469892333E-3</v>
      </c>
      <c r="M242">
        <f t="shared" si="8"/>
        <v>1.1487547391100326E-3</v>
      </c>
    </row>
    <row r="243" spans="1:13" x14ac:dyDescent="0.2">
      <c r="A243" s="3">
        <v>44113</v>
      </c>
      <c r="B243" s="2" t="s">
        <v>491</v>
      </c>
      <c r="C243" s="2" t="s">
        <v>492</v>
      </c>
      <c r="D243" s="4">
        <v>2.0000000000000001E-4</v>
      </c>
      <c r="E243" s="2">
        <v>4.0000000000000002E-4</v>
      </c>
      <c r="F243">
        <f>[1]!EM_S_VAL_PE_TTM(B243,"2020-10-09")</f>
        <v>9.9035621299999992</v>
      </c>
      <c r="G243">
        <f>[1]!EM_S_VAL_ESTPE_NEW(B243,"2020")</f>
        <v>9.3759433703380299</v>
      </c>
      <c r="H243">
        <f>[1]!EM_S_VAL_ESTPE_NEW(B243,"2021")</f>
        <v>8.3324396408380395</v>
      </c>
      <c r="I243">
        <f>[1]!EM_S_VAL_ESTPE_NEW(B243,"2022")</f>
        <v>7.5559849215922803</v>
      </c>
      <c r="J243">
        <f t="shared" si="7"/>
        <v>2.0194753905178967E-5</v>
      </c>
      <c r="K243">
        <f t="shared" si="8"/>
        <v>2.1331186857711304E-5</v>
      </c>
      <c r="L243">
        <f t="shared" si="8"/>
        <v>2.4002574110442029E-5</v>
      </c>
      <c r="M243">
        <f t="shared" si="8"/>
        <v>2.6469084053949358E-5</v>
      </c>
    </row>
    <row r="244" spans="1:13" x14ac:dyDescent="0.2">
      <c r="A244" s="3">
        <v>44113</v>
      </c>
      <c r="B244" s="2" t="s">
        <v>493</v>
      </c>
      <c r="C244" s="2" t="s">
        <v>494</v>
      </c>
      <c r="D244" s="4">
        <v>5.0599999999999999E-2</v>
      </c>
      <c r="E244" s="2">
        <v>0.1087</v>
      </c>
      <c r="F244">
        <f>[1]!EM_S_VAL_PE_TTM(B244,"2020-10-09")</f>
        <v>11.826123259999999</v>
      </c>
      <c r="G244">
        <f>[1]!EM_S_VAL_ESTPE_NEW(B244,"2020")</f>
        <v>10.363873796164601</v>
      </c>
      <c r="H244">
        <f>[1]!EM_S_VAL_ESTPE_NEW(B244,"2021")</f>
        <v>8.5303607760848692</v>
      </c>
      <c r="I244">
        <f>[1]!EM_S_VAL_ESTPE_NEW(B244,"2022")</f>
        <v>7.1847353463596297</v>
      </c>
      <c r="J244">
        <f t="shared" si="7"/>
        <v>4.2786633360356163E-3</v>
      </c>
      <c r="K244">
        <f t="shared" si="8"/>
        <v>4.8823442850805202E-3</v>
      </c>
      <c r="L244">
        <f t="shared" si="8"/>
        <v>5.9317538059889176E-3</v>
      </c>
      <c r="M244">
        <f t="shared" si="8"/>
        <v>7.0427089601342195E-3</v>
      </c>
    </row>
    <row r="245" spans="1:13" x14ac:dyDescent="0.2">
      <c r="A245" s="3">
        <v>44113</v>
      </c>
      <c r="B245" s="2" t="s">
        <v>495</v>
      </c>
      <c r="C245" s="2" t="s">
        <v>496</v>
      </c>
      <c r="D245" s="4">
        <v>8.9999999999999998E-4</v>
      </c>
      <c r="E245" s="2">
        <v>1.1999999999999999E-3</v>
      </c>
      <c r="F245">
        <f>[1]!EM_S_VAL_PE_TTM(B245,"2020-10-09")</f>
        <v>15.56895081</v>
      </c>
      <c r="G245">
        <f>[1]!EM_S_VAL_ESTPE_NEW(B245,"2020")</f>
        <v>13.4592150479866</v>
      </c>
      <c r="H245">
        <f>[1]!EM_S_VAL_ESTPE_NEW(B245,"2021")</f>
        <v>11.4502198694763</v>
      </c>
      <c r="I245">
        <f>[1]!EM_S_VAL_ESTPE_NEW(B245,"2022")</f>
        <v>9.6799309447581994</v>
      </c>
      <c r="J245">
        <f t="shared" si="7"/>
        <v>5.7807363577892887E-5</v>
      </c>
      <c r="K245">
        <f t="shared" si="8"/>
        <v>6.686868415365972E-5</v>
      </c>
      <c r="L245">
        <f t="shared" si="8"/>
        <v>7.8601110743663251E-5</v>
      </c>
      <c r="M245">
        <f t="shared" si="8"/>
        <v>9.2975869883385996E-5</v>
      </c>
    </row>
    <row r="246" spans="1:13" x14ac:dyDescent="0.2">
      <c r="A246" s="3">
        <v>44113</v>
      </c>
      <c r="B246" s="2" t="s">
        <v>497</v>
      </c>
      <c r="C246" s="2" t="s">
        <v>498</v>
      </c>
      <c r="D246" s="4">
        <v>7.6E-3</v>
      </c>
      <c r="E246" s="2">
        <v>1.6999999999999999E-3</v>
      </c>
      <c r="F246">
        <f>[1]!EM_S_VAL_PE_TTM(B246,"2020-10-09")</f>
        <v>4.7566114300000004</v>
      </c>
      <c r="G246">
        <f>[1]!EM_S_VAL_ESTPE_NEW(B246,"2020")</f>
        <v>4.6149100392354603</v>
      </c>
      <c r="H246">
        <f>[1]!EM_S_VAL_ESTPE_NEW(B246,"2021")</f>
        <v>4.3752966053083098</v>
      </c>
      <c r="I246">
        <f>[1]!EM_S_VAL_ESTPE_NEW(B246,"2022")</f>
        <v>4.1921076667328396</v>
      </c>
      <c r="J246">
        <f t="shared" si="7"/>
        <v>1.5977760874194425E-3</v>
      </c>
      <c r="K246">
        <f t="shared" si="8"/>
        <v>1.6468360023024569E-3</v>
      </c>
      <c r="L246">
        <f t="shared" si="8"/>
        <v>1.7370250946597157E-3</v>
      </c>
      <c r="M246">
        <f t="shared" si="8"/>
        <v>1.8129305361861412E-3</v>
      </c>
    </row>
    <row r="247" spans="1:13" x14ac:dyDescent="0.2">
      <c r="A247" s="3">
        <v>44113</v>
      </c>
      <c r="B247" s="2" t="s">
        <v>499</v>
      </c>
      <c r="C247" s="2" t="s">
        <v>500</v>
      </c>
      <c r="D247" s="4">
        <v>3.2000000000000002E-3</v>
      </c>
      <c r="E247" s="2">
        <v>4.7000000000000002E-3</v>
      </c>
      <c r="F247">
        <f>[1]!EM_S_VAL_PE_TTM(B247,"2020-10-09")</f>
        <v>16.069541470000001</v>
      </c>
      <c r="G247">
        <f>[1]!EM_S_VAL_ESTPE_NEW(B247,"2020")</f>
        <v>13.616028055098299</v>
      </c>
      <c r="H247">
        <f>[1]!EM_S_VAL_ESTPE_NEW(B247,"2021")</f>
        <v>11.4010085457234</v>
      </c>
      <c r="I247">
        <f>[1]!EM_S_VAL_ESTPE_NEW(B247,"2022")</f>
        <v>9.0918339377669195</v>
      </c>
      <c r="J247">
        <f t="shared" si="7"/>
        <v>1.9913449341252423E-4</v>
      </c>
      <c r="K247">
        <f t="shared" si="8"/>
        <v>2.3501714208071218E-4</v>
      </c>
      <c r="L247">
        <f t="shared" si="8"/>
        <v>2.8067692320082887E-4</v>
      </c>
      <c r="M247">
        <f t="shared" si="8"/>
        <v>3.5196419357236573E-4</v>
      </c>
    </row>
    <row r="248" spans="1:13" x14ac:dyDescent="0.2">
      <c r="A248" s="3">
        <v>44113</v>
      </c>
      <c r="B248" s="2" t="s">
        <v>501</v>
      </c>
      <c r="C248" s="2" t="s">
        <v>502</v>
      </c>
      <c r="D248" s="4">
        <v>1E-3</v>
      </c>
      <c r="E248" s="2">
        <v>1.6000000000000001E-3</v>
      </c>
      <c r="F248">
        <f>[1]!EM_S_VAL_PE_TTM(B248,"2020-10-09")</f>
        <v>37.297648860000002</v>
      </c>
      <c r="G248">
        <f>[1]!EM_S_VAL_ESTPE_NEW(B248,"2020")</f>
        <v>32.026189659787597</v>
      </c>
      <c r="H248">
        <f>[1]!EM_S_VAL_ESTPE_NEW(B248,"2021")</f>
        <v>27.513584885316799</v>
      </c>
      <c r="I248">
        <f>[1]!EM_S_VAL_ESTPE_NEW(B248,"2022")</f>
        <v>23.976534689377399</v>
      </c>
      <c r="J248">
        <f t="shared" si="7"/>
        <v>2.6811341480359466E-5</v>
      </c>
      <c r="K248">
        <f t="shared" si="8"/>
        <v>3.1224445075200752E-5</v>
      </c>
      <c r="L248">
        <f t="shared" si="8"/>
        <v>3.6345681748424971E-5</v>
      </c>
      <c r="M248">
        <f t="shared" si="8"/>
        <v>4.1707444922932988E-5</v>
      </c>
    </row>
    <row r="249" spans="1:13" x14ac:dyDescent="0.2">
      <c r="A249" s="3">
        <v>44113</v>
      </c>
      <c r="B249" s="2" t="s">
        <v>503</v>
      </c>
      <c r="C249" s="2" t="s">
        <v>504</v>
      </c>
      <c r="D249" s="4">
        <v>2.3999999999999998E-3</v>
      </c>
      <c r="E249" s="2">
        <v>3.3999999999999998E-3</v>
      </c>
      <c r="F249">
        <f>[1]!EM_S_VAL_PE_TTM(B249,"2020-10-09")</f>
        <v>27.458802890000001</v>
      </c>
      <c r="G249">
        <f>[1]!EM_S_VAL_ESTPE_NEW(B249,"2020")</f>
        <v>19.576519800255198</v>
      </c>
      <c r="H249">
        <f>[1]!EM_S_VAL_ESTPE_NEW(B249,"2021")</f>
        <v>17.0656097402548</v>
      </c>
      <c r="I249">
        <f>[1]!EM_S_VAL_ESTPE_NEW(B249,"2022")</f>
        <v>15.085020665486701</v>
      </c>
      <c r="J249">
        <f t="shared" si="7"/>
        <v>8.7403664668645714E-5</v>
      </c>
      <c r="K249">
        <f t="shared" si="8"/>
        <v>1.2259584566040761E-4</v>
      </c>
      <c r="L249">
        <f t="shared" si="8"/>
        <v>1.4063370934463702E-4</v>
      </c>
      <c r="M249">
        <f t="shared" si="8"/>
        <v>1.5909822420667971E-4</v>
      </c>
    </row>
    <row r="250" spans="1:13" x14ac:dyDescent="0.2">
      <c r="A250" s="3">
        <v>44113</v>
      </c>
      <c r="B250" s="2" t="s">
        <v>505</v>
      </c>
      <c r="C250" s="2" t="s">
        <v>506</v>
      </c>
      <c r="D250" s="4">
        <v>2.7000000000000001E-3</v>
      </c>
      <c r="E250" s="2">
        <v>3.5000000000000001E-3</v>
      </c>
      <c r="F250">
        <f>[1]!EM_S_VAL_PE_TTM(B250,"2020-10-09")</f>
        <v>5.3962635299999997</v>
      </c>
      <c r="G250">
        <f>[1]!EM_S_VAL_ESTPE_NEW(B250,"2020")</f>
        <v>5.4656983440394198</v>
      </c>
      <c r="H250">
        <f>[1]!EM_S_VAL_ESTPE_NEW(B250,"2021")</f>
        <v>4.9298536417576697</v>
      </c>
      <c r="I250">
        <f>[1]!EM_S_VAL_ESTPE_NEW(B250,"2022")</f>
        <v>4.5011595740007104</v>
      </c>
      <c r="J250">
        <f t="shared" si="7"/>
        <v>5.0034620899991518E-4</v>
      </c>
      <c r="K250">
        <f t="shared" si="8"/>
        <v>4.9398994054336478E-4</v>
      </c>
      <c r="L250">
        <f t="shared" si="8"/>
        <v>5.4768360203029344E-4</v>
      </c>
      <c r="M250">
        <f t="shared" si="8"/>
        <v>5.9984542996332655E-4</v>
      </c>
    </row>
    <row r="251" spans="1:13" x14ac:dyDescent="0.2">
      <c r="A251" s="3">
        <v>44113</v>
      </c>
      <c r="B251" s="2" t="s">
        <v>507</v>
      </c>
      <c r="C251" s="2" t="s">
        <v>508</v>
      </c>
      <c r="D251" s="4">
        <v>1.06E-2</v>
      </c>
      <c r="E251" s="2">
        <v>-2.0999999999999999E-3</v>
      </c>
      <c r="F251">
        <f>[1]!EM_S_VAL_PE_TTM(B251,"2020-10-09")</f>
        <v>5.9708503100000003</v>
      </c>
      <c r="G251">
        <f>[1]!EM_S_VAL_ESTPE_NEW(B251,"2020")</f>
        <v>5.9246317924204304</v>
      </c>
      <c r="H251">
        <f>[1]!EM_S_VAL_ESTPE_NEW(B251,"2021")</f>
        <v>5.5992442847331203</v>
      </c>
      <c r="I251">
        <f>[1]!EM_S_VAL_ESTPE_NEW(B251,"2022")</f>
        <v>5.6354228951375998</v>
      </c>
      <c r="J251">
        <f t="shared" si="7"/>
        <v>1.7752915329743043E-3</v>
      </c>
      <c r="K251">
        <f t="shared" si="8"/>
        <v>1.7891407215484541E-3</v>
      </c>
      <c r="L251">
        <f t="shared" si="8"/>
        <v>1.8931126168047218E-3</v>
      </c>
      <c r="M251">
        <f t="shared" si="8"/>
        <v>1.8809591040888831E-3</v>
      </c>
    </row>
    <row r="252" spans="1:13" x14ac:dyDescent="0.2">
      <c r="A252" s="3">
        <v>44113</v>
      </c>
      <c r="B252" s="2" t="s">
        <v>509</v>
      </c>
      <c r="C252" s="2" t="s">
        <v>510</v>
      </c>
      <c r="D252" s="4">
        <v>2E-3</v>
      </c>
      <c r="E252" s="2">
        <v>8.0000000000000004E-4</v>
      </c>
      <c r="F252">
        <f>[1]!EM_S_VAL_PE_TTM(B252,"2020-10-09")</f>
        <v>31.549839219999999</v>
      </c>
      <c r="G252">
        <f>[1]!EM_S_VAL_ESTPE_NEW(B252,"2020")</f>
        <v>27.0399203023292</v>
      </c>
      <c r="H252">
        <f>[1]!EM_S_VAL_ESTPE_NEW(B252,"2021")</f>
        <v>23.3583574566137</v>
      </c>
      <c r="I252">
        <f>[1]!EM_S_VAL_ESTPE_NEW(B252,"2022")</f>
        <v>20.6408529946263</v>
      </c>
      <c r="J252">
        <f t="shared" si="7"/>
        <v>6.3391765202155603E-5</v>
      </c>
      <c r="K252">
        <f t="shared" si="8"/>
        <v>7.3964715044952311E-5</v>
      </c>
      <c r="L252">
        <f t="shared" si="8"/>
        <v>8.5622458844327633E-5</v>
      </c>
      <c r="M252">
        <f t="shared" si="8"/>
        <v>9.6895220392329996E-5</v>
      </c>
    </row>
    <row r="253" spans="1:13" x14ac:dyDescent="0.2">
      <c r="A253" s="3">
        <v>44113</v>
      </c>
      <c r="B253" s="2" t="s">
        <v>511</v>
      </c>
      <c r="C253" s="2" t="s">
        <v>512</v>
      </c>
      <c r="D253" s="4">
        <v>5.9999999999999995E-4</v>
      </c>
      <c r="E253" s="2">
        <v>8.0000000000000004E-4</v>
      </c>
      <c r="F253">
        <f>[1]!EM_S_VAL_PE_TTM(B253,"2020-10-09")</f>
        <v>5.7922770200000002</v>
      </c>
      <c r="G253">
        <f>[1]!EM_S_VAL_ESTPE_NEW(B253,"2020")</f>
        <v>5.5289076088412097</v>
      </c>
      <c r="H253">
        <f>[1]!EM_S_VAL_ESTPE_NEW(B253,"2021")</f>
        <v>4.9553313500510701</v>
      </c>
      <c r="I253">
        <f>[1]!EM_S_VAL_ESTPE_NEW(B253,"2022")</f>
        <v>4.3362503594691404</v>
      </c>
      <c r="J253">
        <f t="shared" si="7"/>
        <v>1.0358620589593277E-4</v>
      </c>
      <c r="K253">
        <f t="shared" si="8"/>
        <v>1.0852053288800615E-4</v>
      </c>
      <c r="L253">
        <f t="shared" si="8"/>
        <v>1.2108171131559473E-4</v>
      </c>
      <c r="M253">
        <f t="shared" si="8"/>
        <v>1.3836839441010832E-4</v>
      </c>
    </row>
    <row r="254" spans="1:13" x14ac:dyDescent="0.2">
      <c r="A254" s="3">
        <v>44113</v>
      </c>
      <c r="B254" s="2" t="s">
        <v>513</v>
      </c>
      <c r="C254" s="2" t="s">
        <v>514</v>
      </c>
      <c r="D254" s="4">
        <v>1.1999999999999999E-3</v>
      </c>
      <c r="E254" s="2">
        <v>3.2000000000000002E-3</v>
      </c>
      <c r="F254">
        <f>[1]!EM_S_VAL_PE_TTM(B254,"2020-10-09")</f>
        <v>283.86944854000001</v>
      </c>
      <c r="G254">
        <f>[1]!EM_S_VAL_ESTPE_NEW(B254,"2020")</f>
        <v>66.691027798511001</v>
      </c>
      <c r="H254">
        <f>[1]!EM_S_VAL_ESTPE_NEW(B254,"2021")</f>
        <v>34.215254967470599</v>
      </c>
      <c r="I254">
        <f>[1]!EM_S_VAL_ESTPE_NEW(B254,"2022")</f>
        <v>23.324767772612599</v>
      </c>
      <c r="J254">
        <f t="shared" si="7"/>
        <v>4.2272953506333668E-6</v>
      </c>
      <c r="K254">
        <f t="shared" si="8"/>
        <v>1.7993424897056272E-5</v>
      </c>
      <c r="L254">
        <f t="shared" si="8"/>
        <v>3.5072075340104102E-5</v>
      </c>
      <c r="M254">
        <f t="shared" si="8"/>
        <v>5.1447457556641227E-5</v>
      </c>
    </row>
    <row r="255" spans="1:13" x14ac:dyDescent="0.2">
      <c r="A255" s="3">
        <v>44113</v>
      </c>
      <c r="B255" s="2" t="s">
        <v>515</v>
      </c>
      <c r="C255" s="2" t="s">
        <v>516</v>
      </c>
      <c r="D255" s="4">
        <v>5.1999999999999998E-3</v>
      </c>
      <c r="E255" s="2">
        <v>1.35E-2</v>
      </c>
      <c r="F255">
        <f>[1]!EM_S_VAL_PE_TTM(B255,"2020-10-09")</f>
        <v>11.941052579999999</v>
      </c>
      <c r="G255">
        <f>[1]!EM_S_VAL_ESTPE_NEW(B255,"2020")</f>
        <v>10.822751133983999</v>
      </c>
      <c r="H255">
        <f>[1]!EM_S_VAL_ESTPE_NEW(B255,"2021")</f>
        <v>9.1730487033319505</v>
      </c>
      <c r="I255">
        <f>[1]!EM_S_VAL_ESTPE_NEW(B255,"2022")</f>
        <v>7.7587433637107504</v>
      </c>
      <c r="J255">
        <f t="shared" si="7"/>
        <v>4.3547249835491474E-4</v>
      </c>
      <c r="K255">
        <f t="shared" si="8"/>
        <v>4.804693312841437E-4</v>
      </c>
      <c r="L255">
        <f t="shared" si="8"/>
        <v>5.6687805419709477E-4</v>
      </c>
      <c r="M255">
        <f t="shared" si="8"/>
        <v>6.7021162528992475E-4</v>
      </c>
    </row>
    <row r="256" spans="1:13" x14ac:dyDescent="0.2">
      <c r="A256" s="3">
        <v>44113</v>
      </c>
      <c r="B256" s="2" t="s">
        <v>517</v>
      </c>
      <c r="C256" s="2" t="s">
        <v>518</v>
      </c>
      <c r="D256" s="4">
        <v>1.4E-3</v>
      </c>
      <c r="E256" s="2">
        <v>3.0000000000000001E-3</v>
      </c>
      <c r="F256">
        <f>[1]!EM_S_VAL_PE_TTM(B256,"2020-10-09")</f>
        <v>13.91039206</v>
      </c>
      <c r="G256">
        <f>[1]!EM_S_VAL_ESTPE_NEW(B256,"2020")</f>
        <v>12.731670514403699</v>
      </c>
      <c r="H256">
        <f>[1]!EM_S_VAL_ESTPE_NEW(B256,"2021")</f>
        <v>11.235634028557101</v>
      </c>
      <c r="I256">
        <f>[1]!EM_S_VAL_ESTPE_NEW(B256,"2022")</f>
        <v>9.8781166934254792</v>
      </c>
      <c r="J256">
        <f t="shared" si="7"/>
        <v>1.0064417983054318E-4</v>
      </c>
      <c r="K256">
        <f t="shared" si="8"/>
        <v>1.0996200368334543E-4</v>
      </c>
      <c r="L256">
        <f t="shared" si="8"/>
        <v>1.246035601054363E-4</v>
      </c>
      <c r="M256">
        <f t="shared" si="8"/>
        <v>1.4172742066630877E-4</v>
      </c>
    </row>
    <row r="257" spans="1:13" x14ac:dyDescent="0.2">
      <c r="A257" s="3">
        <v>44113</v>
      </c>
      <c r="B257" s="2" t="s">
        <v>519</v>
      </c>
      <c r="C257" s="2" t="s">
        <v>520</v>
      </c>
      <c r="D257" s="4">
        <v>1.1999999999999999E-3</v>
      </c>
      <c r="E257" s="2">
        <v>1.6999999999999999E-3</v>
      </c>
      <c r="F257">
        <f>[1]!EM_S_VAL_PE_TTM(B257,"2020-10-09")</f>
        <v>7.9244459200000001</v>
      </c>
      <c r="G257">
        <f>[1]!EM_S_VAL_ESTPE_NEW(B257,"2020")</f>
        <v>7.5041609378832197</v>
      </c>
      <c r="H257">
        <f>[1]!EM_S_VAL_ESTPE_NEW(B257,"2021")</f>
        <v>6.7404884367503399</v>
      </c>
      <c r="I257">
        <f>[1]!EM_S_VAL_ESTPE_NEW(B257,"2022")</f>
        <v>6.0609476287773196</v>
      </c>
      <c r="J257">
        <f t="shared" si="7"/>
        <v>1.5143014566752194E-4</v>
      </c>
      <c r="K257">
        <f t="shared" si="8"/>
        <v>1.599112825448673E-4</v>
      </c>
      <c r="L257">
        <f t="shared" si="8"/>
        <v>1.7802864158291361E-4</v>
      </c>
      <c r="M257">
        <f t="shared" si="8"/>
        <v>1.979888415967186E-4</v>
      </c>
    </row>
    <row r="258" spans="1:13" x14ac:dyDescent="0.2">
      <c r="A258" s="3">
        <v>44113</v>
      </c>
      <c r="B258" s="2" t="s">
        <v>521</v>
      </c>
      <c r="C258" s="2" t="s">
        <v>522</v>
      </c>
      <c r="D258" s="4">
        <v>4.4999999999999997E-3</v>
      </c>
      <c r="E258" s="2">
        <v>4.3E-3</v>
      </c>
      <c r="F258">
        <f>[1]!EM_S_VAL_PE_TTM(B258,"2020-10-09")</f>
        <v>24.748101810000001</v>
      </c>
      <c r="G258">
        <f>[1]!EM_S_VAL_ESTPE_NEW(B258,"2020")</f>
        <v>22.661387132478701</v>
      </c>
      <c r="H258">
        <f>[1]!EM_S_VAL_ESTPE_NEW(B258,"2021")</f>
        <v>19.5869546038127</v>
      </c>
      <c r="I258">
        <f>[1]!EM_S_VAL_ESTPE_NEW(B258,"2022")</f>
        <v>16.865426061940401</v>
      </c>
      <c r="J258">
        <f t="shared" si="7"/>
        <v>1.8183212735053798E-4</v>
      </c>
      <c r="K258">
        <f t="shared" si="8"/>
        <v>1.9857566413269203E-4</v>
      </c>
      <c r="L258">
        <f t="shared" si="8"/>
        <v>2.2974475057618461E-4</v>
      </c>
      <c r="M258">
        <f t="shared" si="8"/>
        <v>2.6681804441068866E-4</v>
      </c>
    </row>
    <row r="259" spans="1:13" x14ac:dyDescent="0.2">
      <c r="A259" s="3">
        <v>44113</v>
      </c>
      <c r="B259" s="2" t="s">
        <v>523</v>
      </c>
      <c r="C259" s="2" t="s">
        <v>524</v>
      </c>
      <c r="D259" s="4">
        <v>1.4E-3</v>
      </c>
      <c r="E259" s="2">
        <v>5.7000000000000002E-3</v>
      </c>
      <c r="F259">
        <f>[1]!EM_S_VAL_PE_TTM(B259,"2020-10-09")</f>
        <v>44.235679279999999</v>
      </c>
      <c r="G259">
        <f>[1]!EM_S_VAL_ESTPE_NEW(B259,"2020")</f>
        <v>38.648670555707199</v>
      </c>
      <c r="H259">
        <f>[1]!EM_S_VAL_ESTPE_NEW(B259,"2021")</f>
        <v>28.146115271120099</v>
      </c>
      <c r="I259">
        <f>[1]!EM_S_VAL_ESTPE_NEW(B259,"2022")</f>
        <v>23.256383650659501</v>
      </c>
      <c r="J259">
        <f t="shared" si="7"/>
        <v>3.1648660601284659E-5</v>
      </c>
      <c r="K259">
        <f t="shared" si="8"/>
        <v>3.6223755691210022E-5</v>
      </c>
      <c r="L259">
        <f t="shared" si="8"/>
        <v>4.9740434390833994E-5</v>
      </c>
      <c r="M259">
        <f t="shared" si="8"/>
        <v>6.0198525318028066E-5</v>
      </c>
    </row>
    <row r="260" spans="1:13" x14ac:dyDescent="0.2">
      <c r="A260" s="3">
        <v>44113</v>
      </c>
      <c r="B260" s="2" t="s">
        <v>525</v>
      </c>
      <c r="C260" s="2" t="s">
        <v>526</v>
      </c>
      <c r="D260" s="4">
        <v>6.9999999999999999E-4</v>
      </c>
      <c r="E260" s="2">
        <v>2.0000000000000001E-4</v>
      </c>
      <c r="F260">
        <f>[1]!EM_S_VAL_PE_TTM(B260,"2020-10-09")</f>
        <v>6.8719297499999996</v>
      </c>
      <c r="G260">
        <f>[1]!EM_S_VAL_ESTPE_NEW(B260,"2020")</f>
        <v>6.8853241955087103</v>
      </c>
      <c r="H260">
        <f>[1]!EM_S_VAL_ESTPE_NEW(B260,"2021")</f>
        <v>6.4210617166441999</v>
      </c>
      <c r="I260">
        <f>[1]!EM_S_VAL_ESTPE_NEW(B260,"2022")</f>
        <v>5.7429707250746498</v>
      </c>
      <c r="J260">
        <f t="shared" si="7"/>
        <v>1.0186367228215627E-4</v>
      </c>
      <c r="K260">
        <f t="shared" si="8"/>
        <v>1.0166551060247958E-4</v>
      </c>
      <c r="L260">
        <f t="shared" si="8"/>
        <v>1.0901623919694026E-4</v>
      </c>
      <c r="M260">
        <f t="shared" si="8"/>
        <v>1.2188813656035154E-4</v>
      </c>
    </row>
    <row r="261" spans="1:13" x14ac:dyDescent="0.2">
      <c r="A261" s="3">
        <v>44113</v>
      </c>
      <c r="B261" s="2" t="s">
        <v>527</v>
      </c>
      <c r="C261" s="2" t="s">
        <v>528</v>
      </c>
      <c r="D261" s="4">
        <v>6.4999999999999997E-3</v>
      </c>
      <c r="E261" s="2">
        <v>2.5999999999999999E-3</v>
      </c>
      <c r="F261">
        <f>[1]!EM_S_VAL_PE_TTM(B261,"2020-10-09")</f>
        <v>5.1680200300000001</v>
      </c>
      <c r="G261">
        <f>[1]!EM_S_VAL_ESTPE_NEW(B261,"2020")</f>
        <v>4.6802712781195197</v>
      </c>
      <c r="H261">
        <f>[1]!EM_S_VAL_ESTPE_NEW(B261,"2021")</f>
        <v>4.2157552563270402</v>
      </c>
      <c r="I261">
        <f>[1]!EM_S_VAL_ESTPE_NEW(B261,"2022")</f>
        <v>3.8244306962027799</v>
      </c>
      <c r="J261">
        <f t="shared" si="7"/>
        <v>1.2577350633836456E-3</v>
      </c>
      <c r="K261">
        <f t="shared" si="8"/>
        <v>1.388808386041167E-3</v>
      </c>
      <c r="L261">
        <f t="shared" si="8"/>
        <v>1.5418352358678191E-3</v>
      </c>
      <c r="M261">
        <f t="shared" si="8"/>
        <v>1.6995993695097555E-3</v>
      </c>
    </row>
    <row r="262" spans="1:13" x14ac:dyDescent="0.2">
      <c r="A262" s="3">
        <v>44113</v>
      </c>
      <c r="B262" s="2" t="s">
        <v>529</v>
      </c>
      <c r="C262" s="2" t="s">
        <v>530</v>
      </c>
      <c r="D262" s="4">
        <v>1.8E-3</v>
      </c>
      <c r="E262" s="2">
        <v>3.7000000000000002E-3</v>
      </c>
      <c r="F262">
        <f>[1]!EM_S_VAL_PE_TTM(B262,"2020-10-09")</f>
        <v>8.2276192600000009</v>
      </c>
      <c r="G262">
        <f>[1]!EM_S_VAL_ESTPE_NEW(B262,"2020")</f>
        <v>7.7791703511864396</v>
      </c>
      <c r="H262">
        <f>[1]!EM_S_VAL_ESTPE_NEW(B262,"2021")</f>
        <v>7.0530606313369404</v>
      </c>
      <c r="I262">
        <f>[1]!EM_S_VAL_ESTPE_NEW(B262,"2022")</f>
        <v>6.2473520759423904</v>
      </c>
      <c r="J262">
        <f t="shared" si="7"/>
        <v>2.1877531557044848E-4</v>
      </c>
      <c r="K262">
        <f t="shared" si="8"/>
        <v>2.3138714268231355E-4</v>
      </c>
      <c r="L262">
        <f t="shared" si="8"/>
        <v>2.5520835479600886E-4</v>
      </c>
      <c r="M262">
        <f t="shared" si="8"/>
        <v>2.8812206805688579E-4</v>
      </c>
    </row>
    <row r="263" spans="1:13" x14ac:dyDescent="0.2">
      <c r="A263" s="3">
        <v>44113</v>
      </c>
      <c r="B263" s="2" t="s">
        <v>531</v>
      </c>
      <c r="C263" s="2" t="s">
        <v>532</v>
      </c>
      <c r="D263" s="4">
        <v>7.4000000000000003E-3</v>
      </c>
      <c r="E263" s="2">
        <v>1.5800000000000002E-2</v>
      </c>
      <c r="F263">
        <f>[1]!EM_S_VAL_PE_TTM(B263,"2020-10-09")</f>
        <v>16.770244030000001</v>
      </c>
      <c r="G263">
        <f>[1]!EM_S_VAL_ESTPE_NEW(B263,"2020")</f>
        <v>15.495272299143201</v>
      </c>
      <c r="H263">
        <f>[1]!EM_S_VAL_ESTPE_NEW(B263,"2021")</f>
        <v>13.5553931186636</v>
      </c>
      <c r="I263">
        <f>[1]!EM_S_VAL_ESTPE_NEW(B263,"2022")</f>
        <v>11.7771817948309</v>
      </c>
      <c r="J263">
        <f t="shared" ref="J263:J305" si="9">D263/F263</f>
        <v>4.4125774119698364E-4</v>
      </c>
      <c r="K263">
        <f t="shared" ref="K263:M305" si="10">IF(G263, $D263/G263, 0)</f>
        <v>4.7756501835783663E-4</v>
      </c>
      <c r="L263">
        <f t="shared" si="10"/>
        <v>5.4590818098896655E-4</v>
      </c>
      <c r="M263">
        <f t="shared" si="10"/>
        <v>6.2833368193806094E-4</v>
      </c>
    </row>
    <row r="264" spans="1:13" x14ac:dyDescent="0.2">
      <c r="A264" s="3">
        <v>44113</v>
      </c>
      <c r="B264" s="2" t="s">
        <v>533</v>
      </c>
      <c r="C264" s="2" t="s">
        <v>534</v>
      </c>
      <c r="D264" s="4">
        <v>5.0000000000000001E-4</v>
      </c>
      <c r="E264" s="2">
        <v>5.9999999999999995E-4</v>
      </c>
      <c r="F264">
        <f>[1]!EM_S_VAL_PE_TTM(B264,"2020-10-09")</f>
        <v>183.19479415000001</v>
      </c>
      <c r="G264">
        <f>[1]!EM_S_VAL_ESTPE_NEW(B264,"2020")</f>
        <v>165.69693903364501</v>
      </c>
      <c r="H264">
        <f>[1]!EM_S_VAL_ESTPE_NEW(B264,"2021")</f>
        <v>145.738178087356</v>
      </c>
      <c r="I264">
        <f>[1]!EM_S_VAL_ESTPE_NEW(B264,"2022")</f>
        <v>127.94981849357799</v>
      </c>
      <c r="J264">
        <f t="shared" si="9"/>
        <v>2.7293351992884674E-6</v>
      </c>
      <c r="K264">
        <f t="shared" si="10"/>
        <v>3.0175572519084028E-6</v>
      </c>
      <c r="L264">
        <f t="shared" si="10"/>
        <v>3.430810008481773E-6</v>
      </c>
      <c r="M264">
        <f t="shared" si="10"/>
        <v>3.9077820186598843E-6</v>
      </c>
    </row>
    <row r="265" spans="1:13" x14ac:dyDescent="0.2">
      <c r="A265" s="3">
        <v>44113</v>
      </c>
      <c r="B265" s="2" t="s">
        <v>535</v>
      </c>
      <c r="C265" s="2" t="s">
        <v>536</v>
      </c>
      <c r="D265" s="4">
        <v>1.1000000000000001E-3</v>
      </c>
      <c r="E265" s="2">
        <v>3.0999999999999999E-3</v>
      </c>
      <c r="F265">
        <f>[1]!EM_S_VAL_PE_TTM(B265,"2020-10-09")</f>
        <v>24.61824721</v>
      </c>
      <c r="G265">
        <f>[1]!EM_S_VAL_ESTPE_NEW(B265,"2020")</f>
        <v>20.9620665644075</v>
      </c>
      <c r="H265">
        <f>[1]!EM_S_VAL_ESTPE_NEW(B265,"2021")</f>
        <v>18.4896565737996</v>
      </c>
      <c r="I265">
        <f>[1]!EM_S_VAL_ESTPE_NEW(B265,"2022")</f>
        <v>16.6234565334344</v>
      </c>
      <c r="J265">
        <f t="shared" si="9"/>
        <v>4.4682303765037223E-5</v>
      </c>
      <c r="K265">
        <f t="shared" si="10"/>
        <v>5.2475742151670429E-5</v>
      </c>
      <c r="L265">
        <f t="shared" si="10"/>
        <v>5.9492722085424412E-5</v>
      </c>
      <c r="M265">
        <f t="shared" si="10"/>
        <v>6.6171556907409349E-5</v>
      </c>
    </row>
    <row r="266" spans="1:13" x14ac:dyDescent="0.2">
      <c r="A266" s="3">
        <v>44113</v>
      </c>
      <c r="B266" s="2" t="s">
        <v>537</v>
      </c>
      <c r="C266" s="2" t="s">
        <v>538</v>
      </c>
      <c r="D266" s="4">
        <v>4.1000000000000003E-3</v>
      </c>
      <c r="E266" s="2">
        <v>5.1999999999999998E-3</v>
      </c>
      <c r="F266">
        <f>[1]!EM_S_VAL_PE_TTM(B266,"2020-10-09")</f>
        <v>14.90301054</v>
      </c>
      <c r="G266">
        <f>[1]!EM_S_VAL_ESTPE_NEW(B266,"2020")</f>
        <v>13.0647570433631</v>
      </c>
      <c r="H266">
        <f>[1]!EM_S_VAL_ESTPE_NEW(B266,"2021")</f>
        <v>11.6359001366363</v>
      </c>
      <c r="I266">
        <f>[1]!EM_S_VAL_ESTPE_NEW(B266,"2022")</f>
        <v>10.404308957668301</v>
      </c>
      <c r="J266">
        <f t="shared" si="9"/>
        <v>2.7511219890742963E-4</v>
      </c>
      <c r="K266">
        <f t="shared" si="10"/>
        <v>3.1382137351592017E-4</v>
      </c>
      <c r="L266">
        <f t="shared" si="10"/>
        <v>3.523577851180516E-4</v>
      </c>
      <c r="M266">
        <f t="shared" si="10"/>
        <v>3.9406749806080799E-4</v>
      </c>
    </row>
    <row r="267" spans="1:13" x14ac:dyDescent="0.2">
      <c r="A267" s="3">
        <v>44113</v>
      </c>
      <c r="B267" s="2" t="s">
        <v>539</v>
      </c>
      <c r="C267" s="2" t="s">
        <v>540</v>
      </c>
      <c r="D267" s="4">
        <v>2.5999999999999999E-3</v>
      </c>
      <c r="E267" s="2">
        <v>5.9999999999999995E-4</v>
      </c>
      <c r="F267">
        <f>[1]!EM_S_VAL_PE_TTM(B267,"2020-10-09")</f>
        <v>91.321596959999994</v>
      </c>
      <c r="G267">
        <f>[1]!EM_S_VAL_ESTPE_NEW(B267,"2020")</f>
        <v>30.021406222463401</v>
      </c>
      <c r="H267">
        <f>[1]!EM_S_VAL_ESTPE_NEW(B267,"2021")</f>
        <v>25.604710490029401</v>
      </c>
      <c r="I267">
        <f>[1]!EM_S_VAL_ESTPE_NEW(B267,"2022")</f>
        <v>22.420392262138101</v>
      </c>
      <c r="J267">
        <f t="shared" si="9"/>
        <v>2.8470811796456348E-5</v>
      </c>
      <c r="K267">
        <f t="shared" si="10"/>
        <v>8.660487056247752E-5</v>
      </c>
      <c r="L267">
        <f t="shared" si="10"/>
        <v>1.0154381558082652E-4</v>
      </c>
      <c r="M267">
        <f t="shared" si="10"/>
        <v>1.1596585686819973E-4</v>
      </c>
    </row>
    <row r="268" spans="1:13" x14ac:dyDescent="0.2">
      <c r="A268" s="3">
        <v>44113</v>
      </c>
      <c r="B268" s="2" t="s">
        <v>541</v>
      </c>
      <c r="C268" s="2" t="s">
        <v>542</v>
      </c>
      <c r="D268" s="4">
        <v>1.6000000000000001E-3</v>
      </c>
      <c r="E268" s="2">
        <v>1.9E-3</v>
      </c>
      <c r="F268">
        <f>[1]!EM_S_VAL_PE_TTM(B268,"2020-10-09")</f>
        <v>7.3148516199999998</v>
      </c>
      <c r="G268">
        <f>[1]!EM_S_VAL_ESTPE_NEW(B268,"2020")</f>
        <v>6.0263608249916496</v>
      </c>
      <c r="H268">
        <f>[1]!EM_S_VAL_ESTPE_NEW(B268,"2021")</f>
        <v>5.4167968336631001</v>
      </c>
      <c r="I268">
        <f>[1]!EM_S_VAL_ESTPE_NEW(B268,"2022")</f>
        <v>4.8912004882709503</v>
      </c>
      <c r="J268">
        <f t="shared" si="9"/>
        <v>2.1873307663894899E-4</v>
      </c>
      <c r="K268">
        <f t="shared" si="10"/>
        <v>2.6550019928523231E-4</v>
      </c>
      <c r="L268">
        <f t="shared" si="10"/>
        <v>2.9537751721768062E-4</v>
      </c>
      <c r="M268">
        <f t="shared" si="10"/>
        <v>3.2711805697533438E-4</v>
      </c>
    </row>
    <row r="269" spans="1:13" x14ac:dyDescent="0.2">
      <c r="A269" s="3">
        <v>44113</v>
      </c>
      <c r="B269" s="2" t="s">
        <v>543</v>
      </c>
      <c r="C269" s="2" t="s">
        <v>544</v>
      </c>
      <c r="D269" s="4">
        <v>4.0000000000000002E-4</v>
      </c>
      <c r="E269" s="2">
        <v>1E-3</v>
      </c>
      <c r="F269">
        <f>[1]!EM_S_VAL_PE_TTM(B269,"2020-10-09")</f>
        <v>17.448111839999999</v>
      </c>
      <c r="G269">
        <f>[1]!EM_S_VAL_ESTPE_NEW(B269,"2020")</f>
        <v>19.0284940569816</v>
      </c>
      <c r="H269">
        <f>[1]!EM_S_VAL_ESTPE_NEW(B269,"2021")</f>
        <v>15.7134905369014</v>
      </c>
      <c r="I269">
        <f>[1]!EM_S_VAL_ESTPE_NEW(B269,"2022")</f>
        <v>12.701578340585799</v>
      </c>
      <c r="J269">
        <f t="shared" si="9"/>
        <v>2.2925116692741239E-5</v>
      </c>
      <c r="K269">
        <f t="shared" si="10"/>
        <v>2.1021106494406952E-5</v>
      </c>
      <c r="L269">
        <f t="shared" si="10"/>
        <v>2.5455833575655525E-5</v>
      </c>
      <c r="M269">
        <f t="shared" si="10"/>
        <v>3.1492149186047687E-5</v>
      </c>
    </row>
    <row r="270" spans="1:13" x14ac:dyDescent="0.2">
      <c r="A270" s="3">
        <v>44113</v>
      </c>
      <c r="B270" s="2" t="s">
        <v>545</v>
      </c>
      <c r="C270" s="2" t="s">
        <v>546</v>
      </c>
      <c r="D270" s="4">
        <v>1.1000000000000001E-3</v>
      </c>
      <c r="E270" s="2">
        <v>2.0000000000000001E-4</v>
      </c>
      <c r="F270">
        <f>[1]!EM_S_VAL_PE_TTM(B270,"2020-10-09")</f>
        <v>40.356831100000001</v>
      </c>
      <c r="G270">
        <f>[1]!EM_S_VAL_ESTPE_NEW(B270,"2020")</f>
        <v>52.762064781439904</v>
      </c>
      <c r="H270">
        <f>[1]!EM_S_VAL_ESTPE_NEW(B270,"2021")</f>
        <v>23.980830064137301</v>
      </c>
      <c r="I270">
        <f>[1]!EM_S_VAL_ESTPE_NEW(B270,"2022")</f>
        <v>20.7733936813718</v>
      </c>
      <c r="J270">
        <f t="shared" si="9"/>
        <v>2.7256847726084223E-5</v>
      </c>
      <c r="K270">
        <f t="shared" si="10"/>
        <v>2.0848312221225783E-5</v>
      </c>
      <c r="L270">
        <f t="shared" si="10"/>
        <v>4.5869971850766798E-5</v>
      </c>
      <c r="M270">
        <f t="shared" si="10"/>
        <v>5.2952349378831012E-5</v>
      </c>
    </row>
    <row r="271" spans="1:13" x14ac:dyDescent="0.2">
      <c r="A271" s="3">
        <v>44113</v>
      </c>
      <c r="B271" s="2" t="s">
        <v>547</v>
      </c>
      <c r="C271" s="2" t="s">
        <v>548</v>
      </c>
      <c r="D271" s="4">
        <v>3.5999999999999999E-3</v>
      </c>
      <c r="E271" s="2">
        <v>1E-3</v>
      </c>
      <c r="F271">
        <f>[1]!EM_S_VAL_PE_TTM(B271,"2020-10-09")</f>
        <v>5.4464031999999998</v>
      </c>
      <c r="G271">
        <f>[1]!EM_S_VAL_ESTPE_NEW(B271,"2020")</f>
        <v>5.4800485620605297</v>
      </c>
      <c r="H271">
        <f>[1]!EM_S_VAL_ESTPE_NEW(B271,"2021")</f>
        <v>5.0048451195216899</v>
      </c>
      <c r="I271">
        <f>[1]!EM_S_VAL_ESTPE_NEW(B271,"2022")</f>
        <v>4.6358310882840597</v>
      </c>
      <c r="J271">
        <f t="shared" si="9"/>
        <v>6.6098668567174759E-4</v>
      </c>
      <c r="K271">
        <f t="shared" si="10"/>
        <v>6.5692848507283648E-4</v>
      </c>
      <c r="L271">
        <f t="shared" si="10"/>
        <v>7.1930297821964364E-4</v>
      </c>
      <c r="M271">
        <f t="shared" si="10"/>
        <v>7.765597864637752E-4</v>
      </c>
    </row>
    <row r="272" spans="1:13" x14ac:dyDescent="0.2">
      <c r="A272" s="3">
        <v>44113</v>
      </c>
      <c r="B272" s="2" t="s">
        <v>549</v>
      </c>
      <c r="C272" s="2" t="s">
        <v>550</v>
      </c>
      <c r="D272" s="4">
        <v>2.9999999999999997E-4</v>
      </c>
      <c r="E272" s="2">
        <v>4.0000000000000002E-4</v>
      </c>
      <c r="F272">
        <f>[1]!EM_S_VAL_PE_TTM(B272,"2020-10-09")</f>
        <v>13.240953559999999</v>
      </c>
      <c r="G272">
        <f>[1]!EM_S_VAL_ESTPE_NEW(B272,"2020")</f>
        <v>8.4008999132025597</v>
      </c>
      <c r="H272">
        <f>[1]!EM_S_VAL_ESTPE_NEW(B272,"2021")</f>
        <v>7.08553658650629</v>
      </c>
      <c r="I272">
        <f>[1]!EM_S_VAL_ESTPE_NEW(B272,"2022")</f>
        <v>6.4196836938896</v>
      </c>
      <c r="J272">
        <f t="shared" si="9"/>
        <v>2.2656978490301416E-5</v>
      </c>
      <c r="K272">
        <f t="shared" si="10"/>
        <v>3.5710459962572637E-5</v>
      </c>
      <c r="L272">
        <f t="shared" si="10"/>
        <v>4.2339771496109492E-5</v>
      </c>
      <c r="M272">
        <f t="shared" si="10"/>
        <v>4.6731274359443405E-5</v>
      </c>
    </row>
    <row r="273" spans="1:13" x14ac:dyDescent="0.2">
      <c r="A273" s="3">
        <v>44113</v>
      </c>
      <c r="B273" s="2" t="s">
        <v>551</v>
      </c>
      <c r="C273" s="2" t="s">
        <v>552</v>
      </c>
      <c r="D273" s="4">
        <v>1.2999999999999999E-3</v>
      </c>
      <c r="E273" s="2">
        <v>4.0000000000000002E-4</v>
      </c>
      <c r="F273">
        <f>[1]!EM_S_VAL_PE_TTM(B273,"2020-10-09")</f>
        <v>6.1728986199999998</v>
      </c>
      <c r="G273">
        <f>[1]!EM_S_VAL_ESTPE_NEW(B273,"2020")</f>
        <v>5.8656394042078404</v>
      </c>
      <c r="H273">
        <f>[1]!EM_S_VAL_ESTPE_NEW(B273,"2021")</f>
        <v>5.26967227332735</v>
      </c>
      <c r="I273">
        <f>[1]!EM_S_VAL_ESTPE_NEW(B273,"2022")</f>
        <v>4.6180077557103596</v>
      </c>
      <c r="J273">
        <f t="shared" si="9"/>
        <v>2.1059798322104956E-4</v>
      </c>
      <c r="K273">
        <f t="shared" si="10"/>
        <v>2.2162971679906158E-4</v>
      </c>
      <c r="L273">
        <f t="shared" si="10"/>
        <v>2.4669465814411272E-4</v>
      </c>
      <c r="M273">
        <f t="shared" si="10"/>
        <v>2.8150667317362031E-4</v>
      </c>
    </row>
    <row r="274" spans="1:13" x14ac:dyDescent="0.2">
      <c r="A274" s="3">
        <v>44113</v>
      </c>
      <c r="B274" s="2" t="s">
        <v>553</v>
      </c>
      <c r="C274" s="2" t="s">
        <v>554</v>
      </c>
      <c r="D274" s="4">
        <v>2.3999999999999998E-3</v>
      </c>
      <c r="E274" s="2">
        <v>1.1999999999999999E-3</v>
      </c>
      <c r="F274">
        <f>[1]!EM_S_VAL_PE_TTM(B274,"2020-10-09")</f>
        <v>-59.382248279999999</v>
      </c>
      <c r="G274">
        <f>[1]!EM_S_VAL_ESTPE_NEW(B274,"2020")</f>
        <v>60.112661112982003</v>
      </c>
      <c r="H274">
        <f>[1]!EM_S_VAL_ESTPE_NEW(B274,"2021")</f>
        <v>17.751778326183601</v>
      </c>
      <c r="I274">
        <f>[1]!EM_S_VAL_ESTPE_NEW(B274,"2022")</f>
        <v>13.239006066912401</v>
      </c>
      <c r="J274">
        <f t="shared" si="9"/>
        <v>-4.0416118781550446E-5</v>
      </c>
      <c r="K274">
        <f t="shared" si="10"/>
        <v>3.9925033355106168E-5</v>
      </c>
      <c r="L274">
        <f t="shared" si="10"/>
        <v>1.3519772249859815E-4</v>
      </c>
      <c r="M274">
        <f t="shared" si="10"/>
        <v>1.8128249113792628E-4</v>
      </c>
    </row>
    <row r="275" spans="1:13" x14ac:dyDescent="0.2">
      <c r="A275" s="3">
        <v>44113</v>
      </c>
      <c r="B275" s="2" t="s">
        <v>555</v>
      </c>
      <c r="C275" s="2" t="s">
        <v>556</v>
      </c>
      <c r="D275" s="4">
        <v>2E-3</v>
      </c>
      <c r="E275" s="2">
        <v>1.03E-2</v>
      </c>
      <c r="F275">
        <f>[1]!EM_S_VAL_PE_TTM(B275,"2020-10-09")</f>
        <v>18.06412641</v>
      </c>
      <c r="G275">
        <f>[1]!EM_S_VAL_ESTPE_NEW(B275,"2020")</f>
        <v>15.887618442207399</v>
      </c>
      <c r="H275">
        <f>[1]!EM_S_VAL_ESTPE_NEW(B275,"2021")</f>
        <v>13.604442241530499</v>
      </c>
      <c r="I275">
        <f>[1]!EM_S_VAL_ESTPE_NEW(B275,"2022")</f>
        <v>11.7276438062338</v>
      </c>
      <c r="J275">
        <f t="shared" si="9"/>
        <v>1.1071667428616052E-4</v>
      </c>
      <c r="K275">
        <f t="shared" si="10"/>
        <v>1.2588419134530293E-4</v>
      </c>
      <c r="L275">
        <f t="shared" si="10"/>
        <v>1.4701080459547016E-4</v>
      </c>
      <c r="M275">
        <f t="shared" si="10"/>
        <v>1.7053723945272835E-4</v>
      </c>
    </row>
    <row r="276" spans="1:13" x14ac:dyDescent="0.2">
      <c r="A276" s="3">
        <v>44113</v>
      </c>
      <c r="B276" s="2" t="s">
        <v>557</v>
      </c>
      <c r="C276" s="2" t="s">
        <v>558</v>
      </c>
      <c r="D276" s="4">
        <v>2E-3</v>
      </c>
      <c r="E276" s="2">
        <v>1.1999999999999999E-3</v>
      </c>
      <c r="F276">
        <f>[1]!EM_S_VAL_PE_TTM(B276,"2020-10-09")</f>
        <v>56.452782319999997</v>
      </c>
      <c r="G276">
        <f>[1]!EM_S_VAL_ESTPE_NEW(B276,"2020")</f>
        <v>46.719095567268802</v>
      </c>
      <c r="H276">
        <f>[1]!EM_S_VAL_ESTPE_NEW(B276,"2021")</f>
        <v>38.2891041851843</v>
      </c>
      <c r="I276">
        <f>[1]!EM_S_VAL_ESTPE_NEW(B276,"2022")</f>
        <v>32.7247323371341</v>
      </c>
      <c r="J276">
        <f t="shared" si="9"/>
        <v>3.5427837527353254E-5</v>
      </c>
      <c r="K276">
        <f t="shared" si="10"/>
        <v>4.2809047900344874E-5</v>
      </c>
      <c r="L276">
        <f t="shared" si="10"/>
        <v>5.2234181043438618E-5</v>
      </c>
      <c r="M276">
        <f t="shared" si="10"/>
        <v>6.111585510908879E-5</v>
      </c>
    </row>
    <row r="277" spans="1:13" x14ac:dyDescent="0.2">
      <c r="A277" s="3">
        <v>44113</v>
      </c>
      <c r="B277" s="2" t="s">
        <v>559</v>
      </c>
      <c r="C277" s="2" t="s">
        <v>560</v>
      </c>
      <c r="D277" s="4">
        <v>1E-3</v>
      </c>
      <c r="E277" s="2">
        <v>2.5000000000000001E-3</v>
      </c>
      <c r="F277">
        <f>[1]!EM_S_VAL_PE_TTM(B277,"2020-10-09")</f>
        <v>21.32048906</v>
      </c>
      <c r="G277">
        <f>[1]!EM_S_VAL_ESTPE_NEW(B277,"2020")</f>
        <v>20.291153868696298</v>
      </c>
      <c r="H277">
        <f>[1]!EM_S_VAL_ESTPE_NEW(B277,"2021")</f>
        <v>18.4610493321067</v>
      </c>
      <c r="I277">
        <f>[1]!EM_S_VAL_ESTPE_NEW(B277,"2022")</f>
        <v>15.8640447980478</v>
      </c>
      <c r="J277">
        <f t="shared" si="9"/>
        <v>4.6903239282448241E-5</v>
      </c>
      <c r="K277">
        <f t="shared" si="10"/>
        <v>4.9282559605578992E-5</v>
      </c>
      <c r="L277">
        <f t="shared" si="10"/>
        <v>5.4168101824030179E-5</v>
      </c>
      <c r="M277">
        <f t="shared" si="10"/>
        <v>6.3035626331757341E-5</v>
      </c>
    </row>
    <row r="278" spans="1:13" x14ac:dyDescent="0.2">
      <c r="A278" s="3">
        <v>44113</v>
      </c>
      <c r="B278" s="2" t="s">
        <v>561</v>
      </c>
      <c r="C278" s="2" t="s">
        <v>562</v>
      </c>
      <c r="D278" s="4">
        <v>1.3299999999999999E-2</v>
      </c>
      <c r="E278" s="2">
        <v>-0.11260000000000001</v>
      </c>
      <c r="F278">
        <f>[1]!EM_S_VAL_PE_TTM(B278,"2020-10-09")</f>
        <v>175.69336985999999</v>
      </c>
      <c r="G278">
        <f>[1]!EM_S_VAL_ESTPE_NEW(B278,"2020")</f>
        <v>91.626976404570499</v>
      </c>
      <c r="H278">
        <f>[1]!EM_S_VAL_ESTPE_NEW(B278,"2021")</f>
        <v>47.369550389012502</v>
      </c>
      <c r="I278">
        <f>[1]!EM_S_VAL_ESTPE_NEW(B278,"2022")</f>
        <v>35.409855125775401</v>
      </c>
      <c r="J278">
        <f t="shared" si="9"/>
        <v>7.5700067740734948E-5</v>
      </c>
      <c r="K278">
        <f t="shared" si="10"/>
        <v>1.451537584441843E-4</v>
      </c>
      <c r="L278">
        <f t="shared" si="10"/>
        <v>2.8077108376111949E-4</v>
      </c>
      <c r="M278">
        <f t="shared" si="10"/>
        <v>3.7560164967516955E-4</v>
      </c>
    </row>
    <row r="279" spans="1:13" x14ac:dyDescent="0.2">
      <c r="A279" s="3">
        <v>44113</v>
      </c>
      <c r="B279" s="2" t="s">
        <v>563</v>
      </c>
      <c r="C279" s="2" t="s">
        <v>564</v>
      </c>
      <c r="D279" s="4">
        <v>4.0000000000000002E-4</v>
      </c>
      <c r="E279" s="2">
        <v>6.9999999999999999E-4</v>
      </c>
      <c r="F279">
        <f>[1]!EM_S_VAL_PE_TTM(B279,"2020-10-09")</f>
        <v>12.755382060000001</v>
      </c>
      <c r="G279">
        <f>[1]!EM_S_VAL_ESTPE_NEW(B279,"2020")</f>
        <v>12.066857120764199</v>
      </c>
      <c r="H279">
        <f>[1]!EM_S_VAL_ESTPE_NEW(B279,"2021")</f>
        <v>10.0987822692165</v>
      </c>
      <c r="I279">
        <f>[1]!EM_S_VAL_ESTPE_NEW(B279,"2022")</f>
        <v>8.2831938318452103</v>
      </c>
      <c r="J279">
        <f t="shared" si="9"/>
        <v>3.1359311553228382E-5</v>
      </c>
      <c r="K279">
        <f t="shared" si="10"/>
        <v>3.3148648069404492E-5</v>
      </c>
      <c r="L279">
        <f t="shared" si="10"/>
        <v>3.9608735918517183E-5</v>
      </c>
      <c r="M279">
        <f t="shared" si="10"/>
        <v>4.8290551702675027E-5</v>
      </c>
    </row>
    <row r="280" spans="1:13" x14ac:dyDescent="0.2">
      <c r="A280" s="3">
        <v>44113</v>
      </c>
      <c r="B280" s="2" t="s">
        <v>565</v>
      </c>
      <c r="C280" s="2" t="s">
        <v>566</v>
      </c>
      <c r="D280" s="4">
        <v>5.1999999999999998E-3</v>
      </c>
      <c r="E280" s="2">
        <v>5.8999999999999999E-3</v>
      </c>
      <c r="F280">
        <f>[1]!EM_S_VAL_PE_TTM(B280,"2020-10-09")</f>
        <v>32.533002529999997</v>
      </c>
      <c r="G280">
        <f>[1]!EM_S_VAL_ESTPE_NEW(B280,"2020")</f>
        <v>29.120128953690099</v>
      </c>
      <c r="H280">
        <f>[1]!EM_S_VAL_ESTPE_NEW(B280,"2021")</f>
        <v>20.289202773105</v>
      </c>
      <c r="I280">
        <f>[1]!EM_S_VAL_ESTPE_NEW(B280,"2022")</f>
        <v>15.0280844180496</v>
      </c>
      <c r="J280">
        <f t="shared" si="9"/>
        <v>1.598376908250282E-4</v>
      </c>
      <c r="K280">
        <f t="shared" si="10"/>
        <v>1.7857063779729782E-4</v>
      </c>
      <c r="L280">
        <f t="shared" si="10"/>
        <v>2.5629395389024478E-4</v>
      </c>
      <c r="M280">
        <f t="shared" si="10"/>
        <v>3.4601881752503987E-4</v>
      </c>
    </row>
    <row r="281" spans="1:13" x14ac:dyDescent="0.2">
      <c r="A281" s="3">
        <v>44113</v>
      </c>
      <c r="B281" s="2" t="s">
        <v>567</v>
      </c>
      <c r="C281" s="2" t="s">
        <v>568</v>
      </c>
      <c r="D281" s="4">
        <v>2.0999999999999999E-3</v>
      </c>
      <c r="E281" s="2">
        <v>3.3E-3</v>
      </c>
      <c r="F281">
        <f>[1]!EM_S_VAL_PE_TTM(B281,"2020-10-09")</f>
        <v>79.273131930000005</v>
      </c>
      <c r="G281">
        <f>[1]!EM_S_VAL_ESTPE_NEW(B281,"2020")</f>
        <v>50.536038070780897</v>
      </c>
      <c r="H281">
        <f>[1]!EM_S_VAL_ESTPE_NEW(B281,"2021")</f>
        <v>40.968392590052503</v>
      </c>
      <c r="I281">
        <f>[1]!EM_S_VAL_ESTPE_NEW(B281,"2022")</f>
        <v>33.792023531929701</v>
      </c>
      <c r="J281">
        <f t="shared" si="9"/>
        <v>2.6490690463123724E-5</v>
      </c>
      <c r="K281">
        <f t="shared" si="10"/>
        <v>4.1554504076056275E-5</v>
      </c>
      <c r="L281">
        <f t="shared" si="10"/>
        <v>5.1259028417675797E-5</v>
      </c>
      <c r="M281">
        <f t="shared" si="10"/>
        <v>6.2144843087473986E-5</v>
      </c>
    </row>
    <row r="282" spans="1:13" x14ac:dyDescent="0.2">
      <c r="A282" s="3">
        <v>44113</v>
      </c>
      <c r="B282" s="2" t="s">
        <v>569</v>
      </c>
      <c r="C282" s="2" t="s">
        <v>570</v>
      </c>
      <c r="D282" s="4">
        <v>5.9999999999999995E-4</v>
      </c>
      <c r="E282" s="2">
        <v>2.9999999999999997E-4</v>
      </c>
      <c r="F282">
        <f>[1]!EM_S_VAL_PE_TTM(B282,"2020-10-09")</f>
        <v>7.4088911299999998</v>
      </c>
      <c r="G282">
        <f>[1]!EM_S_VAL_ESTPE_NEW(B282,"2020")</f>
        <v>7.0498803639997103</v>
      </c>
      <c r="H282">
        <f>[1]!EM_S_VAL_ESTPE_NEW(B282,"2021")</f>
        <v>6.53118153422984</v>
      </c>
      <c r="I282">
        <f>[1]!EM_S_VAL_ESTPE_NEW(B282,"2022")</f>
        <v>5.8420153792856002</v>
      </c>
      <c r="J282">
        <f t="shared" si="9"/>
        <v>8.098377874260921E-5</v>
      </c>
      <c r="K282">
        <f t="shared" si="10"/>
        <v>8.5107827228374881E-5</v>
      </c>
      <c r="L282">
        <f t="shared" si="10"/>
        <v>9.1866991731190989E-5</v>
      </c>
      <c r="M282">
        <f t="shared" si="10"/>
        <v>1.0270428286229055E-4</v>
      </c>
    </row>
    <row r="283" spans="1:13" x14ac:dyDescent="0.2">
      <c r="A283" s="3">
        <v>44113</v>
      </c>
      <c r="B283" s="2" t="s">
        <v>571</v>
      </c>
      <c r="C283" s="2" t="s">
        <v>572</v>
      </c>
      <c r="D283" s="4">
        <v>1.6999999999999999E-3</v>
      </c>
      <c r="E283" s="2">
        <v>8.8999999999999999E-3</v>
      </c>
      <c r="F283">
        <f>[1]!EM_S_VAL_PE_TTM(B283,"2020-10-09")</f>
        <v>11.093119489999999</v>
      </c>
      <c r="G283">
        <f>[1]!EM_S_VAL_ESTPE_NEW(B283,"2020")</f>
        <v>21.181512473620899</v>
      </c>
      <c r="H283">
        <f>[1]!EM_S_VAL_ESTPE_NEW(B283,"2021")</f>
        <v>16.5931049691536</v>
      </c>
      <c r="I283">
        <f>[1]!EM_S_VAL_ESTPE_NEW(B283,"2022")</f>
        <v>13.0954287594975</v>
      </c>
      <c r="J283">
        <f t="shared" si="9"/>
        <v>1.532481464327939E-4</v>
      </c>
      <c r="K283">
        <f t="shared" si="10"/>
        <v>8.0258669068941678E-5</v>
      </c>
      <c r="L283">
        <f t="shared" si="10"/>
        <v>1.024521934357844E-4</v>
      </c>
      <c r="M283">
        <f t="shared" si="10"/>
        <v>1.298162917168382E-4</v>
      </c>
    </row>
    <row r="284" spans="1:13" x14ac:dyDescent="0.2">
      <c r="A284" s="3">
        <v>44113</v>
      </c>
      <c r="B284" s="2" t="s">
        <v>573</v>
      </c>
      <c r="C284" s="2" t="s">
        <v>574</v>
      </c>
      <c r="D284" s="4">
        <v>1.8E-3</v>
      </c>
      <c r="E284" s="2">
        <v>8.9999999999999998E-4</v>
      </c>
      <c r="F284">
        <f>[1]!EM_S_VAL_PE_TTM(B284,"2020-10-09")</f>
        <v>36.569917330000003</v>
      </c>
      <c r="G284">
        <f>[1]!EM_S_VAL_ESTPE_NEW(B284,"2020")</f>
        <v>29.734913981830001</v>
      </c>
      <c r="H284">
        <f>[1]!EM_S_VAL_ESTPE_NEW(B284,"2021")</f>
        <v>23.412326115204301</v>
      </c>
      <c r="I284">
        <f>[1]!EM_S_VAL_ESTPE_NEW(B284,"2022")</f>
        <v>18.8305526446592</v>
      </c>
      <c r="J284">
        <f t="shared" si="9"/>
        <v>4.922078395083973E-5</v>
      </c>
      <c r="K284">
        <f t="shared" si="10"/>
        <v>6.0534898506850194E-5</v>
      </c>
      <c r="L284">
        <f t="shared" si="10"/>
        <v>7.6882578482069498E-5</v>
      </c>
      <c r="M284">
        <f t="shared" si="10"/>
        <v>9.5589334735245987E-5</v>
      </c>
    </row>
    <row r="285" spans="1:13" x14ac:dyDescent="0.2">
      <c r="A285" s="3">
        <v>44113</v>
      </c>
      <c r="B285" s="2" t="s">
        <v>575</v>
      </c>
      <c r="C285" s="2" t="s">
        <v>576</v>
      </c>
      <c r="D285" s="4">
        <v>2.5000000000000001E-3</v>
      </c>
      <c r="E285" s="2">
        <v>-4.0000000000000002E-4</v>
      </c>
      <c r="F285">
        <f>[1]!EM_S_VAL_PE_TTM(B285,"2020-10-09")</f>
        <v>6.1361215900000001</v>
      </c>
      <c r="G285">
        <f>[1]!EM_S_VAL_ESTPE_NEW(B285,"2020")</f>
        <v>5.8657573758719099</v>
      </c>
      <c r="H285">
        <f>[1]!EM_S_VAL_ESTPE_NEW(B285,"2021")</f>
        <v>5.5587032498483602</v>
      </c>
      <c r="I285">
        <f>[1]!EM_S_VAL_ESTPE_NEW(B285,"2022")</f>
        <v>5.2522467398388697</v>
      </c>
      <c r="J285">
        <f t="shared" si="9"/>
        <v>4.0742347806051215E-4</v>
      </c>
      <c r="K285">
        <f t="shared" si="10"/>
        <v>4.2620242192141299E-4</v>
      </c>
      <c r="L285">
        <f t="shared" si="10"/>
        <v>4.4974518113882034E-4</v>
      </c>
      <c r="M285">
        <f t="shared" si="10"/>
        <v>4.7598677743702038E-4</v>
      </c>
    </row>
    <row r="286" spans="1:13" x14ac:dyDescent="0.2">
      <c r="A286" s="3">
        <v>44113</v>
      </c>
      <c r="B286" s="2" t="s">
        <v>577</v>
      </c>
      <c r="C286" s="2" t="s">
        <v>578</v>
      </c>
      <c r="D286" s="4">
        <v>1.6999999999999999E-3</v>
      </c>
      <c r="E286" s="2">
        <v>2.7000000000000001E-3</v>
      </c>
      <c r="F286">
        <f>[1]!EM_S_VAL_PE_TTM(B286,"2020-10-09")</f>
        <v>13.91511706</v>
      </c>
      <c r="G286">
        <f>[1]!EM_S_VAL_ESTPE_NEW(B286,"2020")</f>
        <v>13.028731004334301</v>
      </c>
      <c r="H286">
        <f>[1]!EM_S_VAL_ESTPE_NEW(B286,"2021")</f>
        <v>11.5722320240573</v>
      </c>
      <c r="I286">
        <f>[1]!EM_S_VAL_ESTPE_NEW(B286,"2022")</f>
        <v>10.5471245109209</v>
      </c>
      <c r="J286">
        <f t="shared" si="9"/>
        <v>1.2216929204906019E-4</v>
      </c>
      <c r="K286">
        <f t="shared" si="10"/>
        <v>1.3048085799257476E-4</v>
      </c>
      <c r="L286">
        <f t="shared" si="10"/>
        <v>1.4690338013149937E-4</v>
      </c>
      <c r="M286">
        <f t="shared" si="10"/>
        <v>1.611813720639928E-4</v>
      </c>
    </row>
    <row r="287" spans="1:13" x14ac:dyDescent="0.2">
      <c r="A287" s="3">
        <v>44113</v>
      </c>
      <c r="B287" s="2" t="s">
        <v>579</v>
      </c>
      <c r="C287" s="2" t="s">
        <v>580</v>
      </c>
      <c r="D287" s="4">
        <v>4.1000000000000003E-3</v>
      </c>
      <c r="E287" s="2">
        <v>1.2999999999999999E-3</v>
      </c>
      <c r="F287">
        <f>[1]!EM_S_VAL_PE_TTM(B287,"2020-10-09")</f>
        <v>5.4224084499999998</v>
      </c>
      <c r="G287">
        <f>[1]!EM_S_VAL_ESTPE_NEW(B287,"2020")</f>
        <v>5.1795826333948103</v>
      </c>
      <c r="H287">
        <f>[1]!EM_S_VAL_ESTPE_NEW(B287,"2021")</f>
        <v>5.0307589800949604</v>
      </c>
      <c r="I287">
        <f>[1]!EM_S_VAL_ESTPE_NEW(B287,"2022")</f>
        <v>5.0259178956592603</v>
      </c>
      <c r="J287">
        <f t="shared" si="9"/>
        <v>7.5612157177130403E-4</v>
      </c>
      <c r="K287">
        <f t="shared" si="10"/>
        <v>7.9156957040624947E-4</v>
      </c>
      <c r="L287">
        <f t="shared" si="10"/>
        <v>8.1498637009292958E-4</v>
      </c>
      <c r="M287">
        <f t="shared" si="10"/>
        <v>8.1577138447507306E-4</v>
      </c>
    </row>
    <row r="288" spans="1:13" x14ac:dyDescent="0.2">
      <c r="A288" s="3">
        <v>44113</v>
      </c>
      <c r="B288" s="2" t="s">
        <v>581</v>
      </c>
      <c r="C288" s="2" t="s">
        <v>582</v>
      </c>
      <c r="D288" s="4">
        <v>2.3999999999999998E-3</v>
      </c>
      <c r="E288" s="2">
        <v>3.3E-3</v>
      </c>
      <c r="F288">
        <f>[1]!EM_S_VAL_PE_TTM(B288,"2020-10-09")</f>
        <v>-170.70737736999999</v>
      </c>
      <c r="G288">
        <f>[1]!EM_S_VAL_ESTPE_NEW(B288,"2020")</f>
        <v>182.08521855825799</v>
      </c>
      <c r="H288">
        <f>[1]!EM_S_VAL_ESTPE_NEW(B288,"2021")</f>
        <v>157.74992991446501</v>
      </c>
      <c r="I288">
        <f>[1]!EM_S_VAL_ESTPE_NEW(B288,"2022")</f>
        <v>0</v>
      </c>
      <c r="J288">
        <f t="shared" si="9"/>
        <v>-1.4059146341391654E-5</v>
      </c>
      <c r="K288">
        <f t="shared" si="10"/>
        <v>1.3180641564444849E-5</v>
      </c>
      <c r="L288">
        <f t="shared" si="10"/>
        <v>1.5213952876564352E-5</v>
      </c>
      <c r="M288">
        <f t="shared" si="10"/>
        <v>0</v>
      </c>
    </row>
    <row r="289" spans="1:13" x14ac:dyDescent="0.2">
      <c r="A289" s="3">
        <v>44113</v>
      </c>
      <c r="B289" s="2" t="s">
        <v>583</v>
      </c>
      <c r="C289" s="2" t="s">
        <v>584</v>
      </c>
      <c r="D289" s="4">
        <v>5.9999999999999995E-4</v>
      </c>
      <c r="E289" s="2">
        <v>8.0000000000000004E-4</v>
      </c>
      <c r="F289">
        <f>[1]!EM_S_VAL_PE_TTM(B289,"2020-10-09")</f>
        <v>15.291884599999999</v>
      </c>
      <c r="G289">
        <f>[1]!EM_S_VAL_ESTPE_NEW(B289,"2020")</f>
        <v>8.6833090456044602</v>
      </c>
      <c r="H289">
        <f>[1]!EM_S_VAL_ESTPE_NEW(B289,"2021")</f>
        <v>7.5079964338096303</v>
      </c>
      <c r="I289">
        <f>[1]!EM_S_VAL_ESTPE_NEW(B289,"2022")</f>
        <v>6.6502189299569396</v>
      </c>
      <c r="J289">
        <f t="shared" si="9"/>
        <v>3.9236498031119066E-5</v>
      </c>
      <c r="K289">
        <f t="shared" si="10"/>
        <v>6.90980819465044E-5</v>
      </c>
      <c r="L289">
        <f t="shared" si="10"/>
        <v>7.9914795550262949E-5</v>
      </c>
      <c r="M289">
        <f t="shared" si="10"/>
        <v>9.0222593619768986E-5</v>
      </c>
    </row>
    <row r="290" spans="1:13" x14ac:dyDescent="0.2">
      <c r="A290" s="3">
        <v>44113</v>
      </c>
      <c r="B290" s="2" t="s">
        <v>585</v>
      </c>
      <c r="C290" s="2" t="s">
        <v>586</v>
      </c>
      <c r="D290" s="4">
        <v>1.1000000000000001E-3</v>
      </c>
      <c r="E290" s="2">
        <v>1E-3</v>
      </c>
      <c r="F290">
        <f>[1]!EM_S_VAL_PE_TTM(B290,"2020-10-09")</f>
        <v>4.1882447000000003</v>
      </c>
      <c r="G290">
        <f>[1]!EM_S_VAL_ESTPE_NEW(B290,"2020")</f>
        <v>3.9899335402877698</v>
      </c>
      <c r="H290">
        <f>[1]!EM_S_VAL_ESTPE_NEW(B290,"2021")</f>
        <v>3.6046368872992001</v>
      </c>
      <c r="I290">
        <f>[1]!EM_S_VAL_ESTPE_NEW(B290,"2022")</f>
        <v>3.1350191553719</v>
      </c>
      <c r="J290">
        <f t="shared" si="9"/>
        <v>2.6263985960514678E-4</v>
      </c>
      <c r="K290">
        <f t="shared" si="10"/>
        <v>2.7569381517083207E-4</v>
      </c>
      <c r="L290">
        <f t="shared" si="10"/>
        <v>3.051624988569051E-4</v>
      </c>
      <c r="M290">
        <f t="shared" si="10"/>
        <v>3.508750490774943E-4</v>
      </c>
    </row>
    <row r="291" spans="1:13" x14ac:dyDescent="0.2">
      <c r="A291" s="3">
        <v>44113</v>
      </c>
      <c r="B291" s="2" t="s">
        <v>587</v>
      </c>
      <c r="C291" s="2" t="s">
        <v>588</v>
      </c>
      <c r="D291" s="4">
        <v>8.9999999999999998E-4</v>
      </c>
      <c r="E291" s="2">
        <v>4.0000000000000002E-4</v>
      </c>
      <c r="F291">
        <f>[1]!EM_S_VAL_PE_TTM(B291,"2020-10-09")</f>
        <v>5.4829854400000002</v>
      </c>
      <c r="G291">
        <f>[1]!EM_S_VAL_ESTPE_NEW(B291,"2020")</f>
        <v>5.2619217032665997</v>
      </c>
      <c r="H291">
        <f>[1]!EM_S_VAL_ESTPE_NEW(B291,"2021")</f>
        <v>4.89781447056773</v>
      </c>
      <c r="I291">
        <f>[1]!EM_S_VAL_ESTPE_NEW(B291,"2022")</f>
        <v>4.5598498851125502</v>
      </c>
      <c r="J291">
        <f t="shared" si="9"/>
        <v>1.6414415282488875E-4</v>
      </c>
      <c r="K291">
        <f t="shared" si="10"/>
        <v>1.7104017329662663E-4</v>
      </c>
      <c r="L291">
        <f t="shared" si="10"/>
        <v>1.8375542916301534E-4</v>
      </c>
      <c r="M291">
        <f t="shared" si="10"/>
        <v>1.9737491862142418E-4</v>
      </c>
    </row>
    <row r="292" spans="1:13" x14ac:dyDescent="0.2">
      <c r="A292" s="3">
        <v>44113</v>
      </c>
      <c r="B292" s="2" t="s">
        <v>589</v>
      </c>
      <c r="C292" s="2" t="s">
        <v>590</v>
      </c>
      <c r="D292" s="4">
        <v>2.3999999999999998E-3</v>
      </c>
      <c r="E292" s="2">
        <v>7.4999999999999997E-3</v>
      </c>
      <c r="F292">
        <f>[1]!EM_S_VAL_PE_TTM(B292,"2020-10-09")</f>
        <v>79.038185290000001</v>
      </c>
      <c r="G292">
        <f>[1]!EM_S_VAL_ESTPE_NEW(B292,"2020")</f>
        <v>64.593427501344806</v>
      </c>
      <c r="H292">
        <f>[1]!EM_S_VAL_ESTPE_NEW(B292,"2021")</f>
        <v>48.960855309303703</v>
      </c>
      <c r="I292">
        <f>[1]!EM_S_VAL_ESTPE_NEW(B292,"2022")</f>
        <v>38.228965401785402</v>
      </c>
      <c r="J292">
        <f t="shared" si="9"/>
        <v>3.0365069633040404E-5</v>
      </c>
      <c r="K292">
        <f t="shared" si="10"/>
        <v>3.7155483039664256E-5</v>
      </c>
      <c r="L292">
        <f t="shared" si="10"/>
        <v>4.9018751507470989E-5</v>
      </c>
      <c r="M292">
        <f t="shared" si="10"/>
        <v>6.2779622068660868E-5</v>
      </c>
    </row>
    <row r="293" spans="1:13" x14ac:dyDescent="0.2">
      <c r="A293" s="3">
        <v>44113</v>
      </c>
      <c r="B293" s="2" t="s">
        <v>591</v>
      </c>
      <c r="C293" s="2" t="s">
        <v>592</v>
      </c>
      <c r="D293" s="4">
        <v>8.0000000000000004E-4</v>
      </c>
      <c r="E293" s="2">
        <v>4.0000000000000002E-4</v>
      </c>
      <c r="F293">
        <f>[1]!EM_S_VAL_PE_TTM(B293,"2020-10-09")</f>
        <v>14.97700412</v>
      </c>
      <c r="G293">
        <f>[1]!EM_S_VAL_ESTPE_NEW(B293,"2020")</f>
        <v>15.4464210369655</v>
      </c>
      <c r="H293">
        <f>[1]!EM_S_VAL_ESTPE_NEW(B293,"2021")</f>
        <v>13.5940328879439</v>
      </c>
      <c r="I293">
        <f>[1]!EM_S_VAL_ESTPE_NEW(B293,"2022")</f>
        <v>12.511298761643801</v>
      </c>
      <c r="J293">
        <f t="shared" si="9"/>
        <v>5.3415222002355968E-5</v>
      </c>
      <c r="K293">
        <f t="shared" si="10"/>
        <v>5.1791932777533733E-5</v>
      </c>
      <c r="L293">
        <f t="shared" si="10"/>
        <v>5.8849350048983159E-5</v>
      </c>
      <c r="M293">
        <f t="shared" si="10"/>
        <v>6.3942202583522337E-5</v>
      </c>
    </row>
    <row r="294" spans="1:13" x14ac:dyDescent="0.2">
      <c r="A294" s="3">
        <v>44113</v>
      </c>
      <c r="B294" s="2" t="s">
        <v>593</v>
      </c>
      <c r="C294" s="2" t="s">
        <v>594</v>
      </c>
      <c r="D294" s="4">
        <v>1.8E-3</v>
      </c>
      <c r="E294" s="2">
        <v>7.0000000000000001E-3</v>
      </c>
      <c r="F294">
        <f>[1]!EM_S_VAL_PE_TTM(B294,"2020-10-09")</f>
        <v>39.368958259999999</v>
      </c>
      <c r="G294">
        <f>[1]!EM_S_VAL_ESTPE_NEW(B294,"2020")</f>
        <v>35.840850500536099</v>
      </c>
      <c r="H294">
        <f>[1]!EM_S_VAL_ESTPE_NEW(B294,"2021")</f>
        <v>28.317981196680201</v>
      </c>
      <c r="I294">
        <f>[1]!EM_S_VAL_ESTPE_NEW(B294,"2022")</f>
        <v>22.666567024073299</v>
      </c>
      <c r="J294">
        <f t="shared" si="9"/>
        <v>4.5721301237194584E-5</v>
      </c>
      <c r="K294">
        <f t="shared" si="10"/>
        <v>5.0222022492827731E-5</v>
      </c>
      <c r="L294">
        <f t="shared" si="10"/>
        <v>6.3563853210377134E-5</v>
      </c>
      <c r="M294">
        <f t="shared" si="10"/>
        <v>7.9412113801277827E-5</v>
      </c>
    </row>
    <row r="295" spans="1:13" x14ac:dyDescent="0.2">
      <c r="A295" s="3">
        <v>44113</v>
      </c>
      <c r="B295" s="2" t="s">
        <v>595</v>
      </c>
      <c r="C295" s="2" t="s">
        <v>596</v>
      </c>
      <c r="D295" s="4">
        <v>6.4000000000000003E-3</v>
      </c>
      <c r="E295" s="2">
        <v>1.3899999999999999E-2</v>
      </c>
      <c r="F295">
        <f>[1]!EM_S_VAL_PE_TTM(B295,"2020-10-09")</f>
        <v>100.6834096</v>
      </c>
      <c r="G295">
        <f>[1]!EM_S_VAL_ESTPE_NEW(B295,"2020")</f>
        <v>91.044688577252501</v>
      </c>
      <c r="H295">
        <f>[1]!EM_S_VAL_ESTPE_NEW(B295,"2021")</f>
        <v>71.263590429831098</v>
      </c>
      <c r="I295">
        <f>[1]!EM_S_VAL_ESTPE_NEW(B295,"2022")</f>
        <v>55.947262565870197</v>
      </c>
      <c r="J295">
        <f t="shared" si="9"/>
        <v>6.3565586678343878E-5</v>
      </c>
      <c r="K295">
        <f t="shared" si="10"/>
        <v>7.029514955800551E-5</v>
      </c>
      <c r="L295">
        <f t="shared" si="10"/>
        <v>8.9807431275886791E-5</v>
      </c>
      <c r="M295">
        <f t="shared" si="10"/>
        <v>1.1439344315487968E-4</v>
      </c>
    </row>
    <row r="296" spans="1:13" x14ac:dyDescent="0.2">
      <c r="A296" s="3">
        <v>44113</v>
      </c>
      <c r="B296" s="2" t="s">
        <v>597</v>
      </c>
      <c r="C296" s="2" t="s">
        <v>598</v>
      </c>
      <c r="D296" s="4">
        <v>2.0000000000000001E-4</v>
      </c>
      <c r="E296" s="2">
        <v>1.1000000000000001E-3</v>
      </c>
      <c r="F296">
        <f>[1]!EM_S_VAL_PE_TTM(B296,"2020-10-09")</f>
        <v>30.683031629999999</v>
      </c>
      <c r="G296">
        <f>[1]!EM_S_VAL_ESTPE_NEW(B296,"2020")</f>
        <v>22.663569342221201</v>
      </c>
      <c r="H296">
        <f>[1]!EM_S_VAL_ESTPE_NEW(B296,"2021")</f>
        <v>15.1093195113811</v>
      </c>
      <c r="I296">
        <f>[1]!EM_S_VAL_ESTPE_NEW(B296,"2022")</f>
        <v>11.363100385189799</v>
      </c>
      <c r="J296">
        <f t="shared" si="9"/>
        <v>6.5182607250729487E-6</v>
      </c>
      <c r="K296">
        <f t="shared" si="10"/>
        <v>8.8247352824256631E-6</v>
      </c>
      <c r="L296">
        <f t="shared" si="10"/>
        <v>1.323686350330668E-5</v>
      </c>
      <c r="M296">
        <f t="shared" si="10"/>
        <v>1.7600830162573573E-5</v>
      </c>
    </row>
    <row r="297" spans="1:13" x14ac:dyDescent="0.2">
      <c r="A297" s="3">
        <v>44113</v>
      </c>
      <c r="B297" s="2" t="s">
        <v>599</v>
      </c>
      <c r="C297" s="2" t="s">
        <v>600</v>
      </c>
      <c r="D297" s="4">
        <v>9.5999999999999992E-3</v>
      </c>
      <c r="E297" s="2">
        <v>5.8999999999999999E-3</v>
      </c>
      <c r="F297">
        <f>[1]!EM_S_VAL_PE_TTM(B297,"2020-10-09")</f>
        <v>90.251064900000003</v>
      </c>
      <c r="G297">
        <f>[1]!EM_S_VAL_ESTPE_NEW(B297,"2020")</f>
        <v>83.598435724494294</v>
      </c>
      <c r="H297">
        <f>[1]!EM_S_VAL_ESTPE_NEW(B297,"2021")</f>
        <v>70.707069140651797</v>
      </c>
      <c r="I297">
        <f>[1]!EM_S_VAL_ESTPE_NEW(B297,"2022")</f>
        <v>60.057400676511598</v>
      </c>
      <c r="J297">
        <f t="shared" si="9"/>
        <v>1.0636993602941962E-4</v>
      </c>
      <c r="K297">
        <f t="shared" si="10"/>
        <v>1.1483468460627195E-4</v>
      </c>
      <c r="L297">
        <f t="shared" si="10"/>
        <v>1.3577143157925982E-4</v>
      </c>
      <c r="M297">
        <f t="shared" si="10"/>
        <v>1.5984707782657254E-4</v>
      </c>
    </row>
    <row r="298" spans="1:13" x14ac:dyDescent="0.2">
      <c r="A298" s="3">
        <v>44113</v>
      </c>
      <c r="B298" s="2" t="s">
        <v>601</v>
      </c>
      <c r="C298" s="2" t="s">
        <v>602</v>
      </c>
      <c r="D298" s="4">
        <v>1.6999999999999999E-3</v>
      </c>
      <c r="E298" s="2">
        <v>1E-3</v>
      </c>
      <c r="F298">
        <f>[1]!EM_S_VAL_PE_TTM(B298,"2020-10-09")</f>
        <v>39.876503649999997</v>
      </c>
      <c r="G298">
        <f>[1]!EM_S_VAL_ESTPE_NEW(B298,"2020")</f>
        <v>34.488091015523899</v>
      </c>
      <c r="H298">
        <f>[1]!EM_S_VAL_ESTPE_NEW(B298,"2021")</f>
        <v>28.0833483815648</v>
      </c>
      <c r="I298">
        <f>[1]!EM_S_VAL_ESTPE_NEW(B298,"2022")</f>
        <v>22.754714892736398</v>
      </c>
      <c r="J298">
        <f t="shared" si="9"/>
        <v>4.2631621240444435E-5</v>
      </c>
      <c r="K298">
        <f t="shared" si="10"/>
        <v>4.9292377453851827E-5</v>
      </c>
      <c r="L298">
        <f t="shared" si="10"/>
        <v>6.0534092192366846E-5</v>
      </c>
      <c r="M298">
        <f t="shared" si="10"/>
        <v>7.4709791268035705E-5</v>
      </c>
    </row>
    <row r="299" spans="1:13" x14ac:dyDescent="0.2">
      <c r="A299" s="3">
        <v>44113</v>
      </c>
      <c r="B299" s="2" t="s">
        <v>603</v>
      </c>
      <c r="C299" s="2" t="s">
        <v>604</v>
      </c>
      <c r="D299" s="4">
        <v>1.9E-3</v>
      </c>
      <c r="E299" s="2">
        <v>5.3E-3</v>
      </c>
      <c r="F299">
        <f>[1]!EM_S_VAL_PE_TTM(B299,"2020-10-09")</f>
        <v>114.14835372</v>
      </c>
      <c r="G299">
        <f>[1]!EM_S_VAL_ESTPE_NEW(B299,"2020")</f>
        <v>70.300364203022298</v>
      </c>
      <c r="H299">
        <f>[1]!EM_S_VAL_ESTPE_NEW(B299,"2021")</f>
        <v>50.623417879459097</v>
      </c>
      <c r="I299">
        <f>[1]!EM_S_VAL_ESTPE_NEW(B299,"2022")</f>
        <v>39.641302063174201</v>
      </c>
      <c r="J299">
        <f t="shared" si="9"/>
        <v>1.6645005714761351E-5</v>
      </c>
      <c r="K299">
        <f t="shared" si="10"/>
        <v>2.7026887008905662E-5</v>
      </c>
      <c r="L299">
        <f t="shared" si="10"/>
        <v>3.7532037139889402E-5</v>
      </c>
      <c r="M299">
        <f t="shared" si="10"/>
        <v>4.7929808081784817E-5</v>
      </c>
    </row>
    <row r="300" spans="1:13" x14ac:dyDescent="0.2">
      <c r="A300" s="3">
        <v>44113</v>
      </c>
      <c r="B300" s="2" t="s">
        <v>605</v>
      </c>
      <c r="C300" s="2" t="s">
        <v>606</v>
      </c>
      <c r="D300" s="4">
        <v>1.2999999999999999E-3</v>
      </c>
      <c r="E300" s="2">
        <v>-5.1999999999999998E-3</v>
      </c>
      <c r="F300">
        <f>[1]!EM_S_VAL_PE_TTM(B300,"2020-10-09")</f>
        <v>91.512758000000005</v>
      </c>
      <c r="G300">
        <f>[1]!EM_S_VAL_ESTPE_NEW(B300,"2020")</f>
        <v>74.972803851978995</v>
      </c>
      <c r="H300">
        <f>[1]!EM_S_VAL_ESTPE_NEW(B300,"2021")</f>
        <v>52.969475097183697</v>
      </c>
      <c r="I300">
        <f>[1]!EM_S_VAL_ESTPE_NEW(B300,"2022")</f>
        <v>40.802124671273198</v>
      </c>
      <c r="J300">
        <f t="shared" si="9"/>
        <v>1.4205669552654067E-5</v>
      </c>
      <c r="K300">
        <f t="shared" si="10"/>
        <v>1.7339620945304755E-5</v>
      </c>
      <c r="L300">
        <f t="shared" si="10"/>
        <v>2.4542436896247797E-5</v>
      </c>
      <c r="M300">
        <f t="shared" si="10"/>
        <v>3.1861085923186425E-5</v>
      </c>
    </row>
    <row r="301" spans="1:13" x14ac:dyDescent="0.2">
      <c r="A301" s="3">
        <v>44113</v>
      </c>
      <c r="B301" s="2" t="s">
        <v>607</v>
      </c>
      <c r="C301" s="2" t="s">
        <v>608</v>
      </c>
      <c r="D301" s="4">
        <v>1.5E-3</v>
      </c>
      <c r="E301" s="2">
        <v>5.1999999999999998E-3</v>
      </c>
      <c r="F301">
        <f>[1]!EM_S_VAL_PE_TTM(B301,"2020-10-09")</f>
        <v>93.936924009999998</v>
      </c>
      <c r="G301">
        <f>[1]!EM_S_VAL_ESTPE_NEW(B301,"2020")</f>
        <v>52.8896440641171</v>
      </c>
      <c r="H301">
        <f>[1]!EM_S_VAL_ESTPE_NEW(B301,"2021")</f>
        <v>31.715901066863701</v>
      </c>
      <c r="I301">
        <f>[1]!EM_S_VAL_ESTPE_NEW(B301,"2022")</f>
        <v>22.342668020951599</v>
      </c>
      <c r="J301">
        <f t="shared" si="9"/>
        <v>1.5968161783116492E-5</v>
      </c>
      <c r="K301">
        <f t="shared" si="10"/>
        <v>2.8360939585480643E-5</v>
      </c>
      <c r="L301">
        <f t="shared" si="10"/>
        <v>4.72948883538793E-5</v>
      </c>
      <c r="M301">
        <f t="shared" si="10"/>
        <v>6.7136118148172414E-5</v>
      </c>
    </row>
    <row r="302" spans="1:13" x14ac:dyDescent="0.2">
      <c r="A302" s="3">
        <v>44113</v>
      </c>
      <c r="B302" s="2" t="s">
        <v>609</v>
      </c>
      <c r="C302" s="2" t="s">
        <v>610</v>
      </c>
      <c r="D302" s="4">
        <v>1.1999999999999999E-3</v>
      </c>
      <c r="E302" s="2">
        <v>6.9999999999999999E-4</v>
      </c>
      <c r="F302">
        <f>[1]!EM_S_VAL_PE_TTM(B302,"2020-10-09")</f>
        <v>38.138192859999997</v>
      </c>
      <c r="G302">
        <f>[1]!EM_S_VAL_ESTPE_NEW(B302,"2020")</f>
        <v>32.436541325341601</v>
      </c>
      <c r="H302">
        <f>[1]!EM_S_VAL_ESTPE_NEW(B302,"2021")</f>
        <v>27.478678074294098</v>
      </c>
      <c r="I302">
        <f>[1]!EM_S_VAL_ESTPE_NEW(B302,"2022")</f>
        <v>23.616474496044599</v>
      </c>
      <c r="J302">
        <f t="shared" si="9"/>
        <v>3.1464521782797446E-5</v>
      </c>
      <c r="K302">
        <f t="shared" si="10"/>
        <v>3.6995313031802174E-5</v>
      </c>
      <c r="L302">
        <f t="shared" si="10"/>
        <v>4.3670223027307208E-5</v>
      </c>
      <c r="M302">
        <f t="shared" si="10"/>
        <v>5.0811987208377849E-5</v>
      </c>
    </row>
    <row r="303" spans="1:13" x14ac:dyDescent="0.2">
      <c r="A303" s="3">
        <v>44113</v>
      </c>
      <c r="B303" s="2" t="s">
        <v>611</v>
      </c>
      <c r="C303" s="2" t="s">
        <v>612</v>
      </c>
      <c r="D303" s="4">
        <v>1.5E-3</v>
      </c>
      <c r="E303" s="2">
        <v>-2.0000000000000001E-4</v>
      </c>
      <c r="F303">
        <f>[1]!EM_S_VAL_PE_TTM(B303,"2020-10-09")</f>
        <v>59.696573710000003</v>
      </c>
      <c r="G303">
        <f>[1]!EM_S_VAL_ESTPE_NEW(B303,"2020")</f>
        <v>52.591398875065302</v>
      </c>
      <c r="H303">
        <f>[1]!EM_S_VAL_ESTPE_NEW(B303,"2021")</f>
        <v>42.163432157872499</v>
      </c>
      <c r="I303">
        <f>[1]!EM_S_VAL_ESTPE_NEW(B303,"2022")</f>
        <v>34.062309628840502</v>
      </c>
      <c r="J303">
        <f t="shared" si="9"/>
        <v>2.5127070228299035E-5</v>
      </c>
      <c r="K303">
        <f t="shared" si="10"/>
        <v>2.8521774131989896E-5</v>
      </c>
      <c r="L303">
        <f t="shared" si="10"/>
        <v>3.5575851472042204E-5</v>
      </c>
      <c r="M303">
        <f t="shared" si="10"/>
        <v>4.4036943364813773E-5</v>
      </c>
    </row>
    <row r="304" spans="1:13" x14ac:dyDescent="0.2">
      <c r="A304" s="3">
        <v>44113</v>
      </c>
      <c r="B304" s="2" t="s">
        <v>613</v>
      </c>
      <c r="C304" s="2" t="s">
        <v>614</v>
      </c>
      <c r="D304" s="4">
        <v>3.5000000000000001E-3</v>
      </c>
      <c r="E304" s="2">
        <v>1.35E-2</v>
      </c>
      <c r="F304">
        <f>[1]!EM_S_VAL_PE_TTM(B304,"2020-10-09")</f>
        <v>108.34614402</v>
      </c>
      <c r="G304">
        <f>[1]!EM_S_VAL_ESTPE_NEW(B304,"2020")</f>
        <v>82.940892061572399</v>
      </c>
      <c r="H304">
        <f>[1]!EM_S_VAL_ESTPE_NEW(B304,"2021")</f>
        <v>61.427089421486798</v>
      </c>
      <c r="I304">
        <f>[1]!EM_S_VAL_ESTPE_NEW(B304,"2022")</f>
        <v>45.352687354879997</v>
      </c>
      <c r="J304">
        <f t="shared" si="9"/>
        <v>3.2303872294282323E-5</v>
      </c>
      <c r="K304">
        <f t="shared" si="10"/>
        <v>4.2198726261609572E-5</v>
      </c>
      <c r="L304">
        <f t="shared" si="10"/>
        <v>5.6978118822861282E-5</v>
      </c>
      <c r="M304">
        <f t="shared" si="10"/>
        <v>7.7172935147433908E-5</v>
      </c>
    </row>
    <row r="305" spans="1:13" x14ac:dyDescent="0.2">
      <c r="A305" s="3">
        <v>44113</v>
      </c>
      <c r="B305" s="2" t="s">
        <v>615</v>
      </c>
      <c r="C305" s="2" t="s">
        <v>616</v>
      </c>
      <c r="D305" s="4">
        <v>1.6000000000000001E-3</v>
      </c>
      <c r="E305" s="2">
        <v>6.8999999999999999E-3</v>
      </c>
      <c r="F305">
        <f>[1]!EM_S_VAL_PE_TTM(B305,"2020-10-09")</f>
        <v>40.744484900000003</v>
      </c>
      <c r="G305">
        <f>[1]!EM_S_VAL_ESTPE_NEW(B305,"2020")</f>
        <v>38.0835907992833</v>
      </c>
      <c r="H305">
        <f>[1]!EM_S_VAL_ESTPE_NEW(B305,"2021")</f>
        <v>29.4205693511059</v>
      </c>
      <c r="I305">
        <f>[1]!EM_S_VAL_ESTPE_NEW(B305,"2022")</f>
        <v>24.906184968698302</v>
      </c>
      <c r="J305">
        <f t="shared" si="9"/>
        <v>3.9269118358641958E-5</v>
      </c>
      <c r="K305">
        <f t="shared" si="10"/>
        <v>4.2012845071061702E-5</v>
      </c>
      <c r="L305">
        <f t="shared" si="10"/>
        <v>5.4383719801801087E-5</v>
      </c>
      <c r="M305">
        <f t="shared" si="10"/>
        <v>6.4241071123933861E-5</v>
      </c>
    </row>
    <row r="306" spans="1:13" x14ac:dyDescent="0.2">
      <c r="D306" s="1"/>
      <c r="I306" t="s">
        <v>7</v>
      </c>
      <c r="J306">
        <f>SUM(J6:J305)</f>
        <v>5.5757204960101024E-2</v>
      </c>
      <c r="K306">
        <f>SUM(K6:K305)</f>
        <v>6.3388777600558402E-2</v>
      </c>
      <c r="L306">
        <f>SUM(L6:L305)</f>
        <v>7.447111288107372E-2</v>
      </c>
      <c r="M306">
        <f>SUM(M6:M305)</f>
        <v>8.413583895480814E-2</v>
      </c>
    </row>
    <row r="308" spans="1:13" x14ac:dyDescent="0.2">
      <c r="J308" s="2" t="s">
        <v>8</v>
      </c>
      <c r="K308" s="2" t="s">
        <v>0</v>
      </c>
      <c r="L308" s="2" t="s">
        <v>1</v>
      </c>
      <c r="M308" s="2" t="s">
        <v>2</v>
      </c>
    </row>
    <row r="309" spans="1:13" x14ac:dyDescent="0.2">
      <c r="H309" t="s">
        <v>617</v>
      </c>
      <c r="J309">
        <f>1/J306</f>
        <v>17.934901878879764</v>
      </c>
      <c r="K309">
        <f>1/K306</f>
        <v>15.775663103987524</v>
      </c>
      <c r="L309">
        <f>1/L306</f>
        <v>13.42802546266423</v>
      </c>
      <c r="M309">
        <f>1/M306</f>
        <v>11.885541434217227</v>
      </c>
    </row>
  </sheetData>
  <sortState ref="A6:E305">
    <sortCondition descending="1" ref="D6:D30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2020-10-10T09:05:34Z</dcterms:created>
  <dcterms:modified xsi:type="dcterms:W3CDTF">2020-10-10T09:40:10Z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276c6efb</vt:lpwstr>
  </property>
</Properties>
</file>