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UCI Data Analytics\UCI-IRV-DATA-PT-03-2020-U-C-TTH-master-01-Excel-Homework\01-Excel\Homework\"/>
    </mc:Choice>
  </mc:AlternateContent>
  <bookViews>
    <workbookView xWindow="0" yWindow="0" windowWidth="11868" windowHeight="5892" activeTab="5"/>
  </bookViews>
  <sheets>
    <sheet name="Data" sheetId="1" r:id="rId1"/>
    <sheet name="Pivot_Category" sheetId="2" r:id="rId2"/>
    <sheet name="Pivot_SubCat" sheetId="3" r:id="rId3"/>
    <sheet name="Pivot_Date" sheetId="4" r:id="rId4"/>
    <sheet name="Bonus_1" sheetId="5" r:id="rId5"/>
    <sheet name="Bonus_StatsA" sheetId="6" r:id="rId6"/>
  </sheets>
  <definedNames>
    <definedName name="_xlnm._FilterDatabase" localSheetId="0" hidden="1">Data!$A$1:$R$4115</definedName>
    <definedName name="_xlchart.v1.0" hidden="1">Bonus_StatsA!$A$2:$A$2186</definedName>
    <definedName name="_xlchart.v1.1" hidden="1">Bonus_StatsA!$B$1</definedName>
    <definedName name="_xlchart.v1.2" hidden="1">Bonus_StatsA!$B$2:$B$2186</definedName>
    <definedName name="_xlchart.v1.3" hidden="1">Bonus_StatsA!$B$1</definedName>
    <definedName name="_xlchart.v1.4" hidden="1">Bonus_StatsA!$B$2:$B$2186</definedName>
    <definedName name="_xlchart.v1.5" hidden="1">Bonus_StatsA!$A$2:$A$2186</definedName>
    <definedName name="_xlchart.v1.6" hidden="1">Bonus_StatsA!$B$1</definedName>
    <definedName name="_xlchart.v1.7" hidden="1">Bonus_StatsA!$B$2:$B$2186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6" l="1"/>
  <c r="N3" i="6"/>
  <c r="M3" i="6"/>
  <c r="L3" i="6"/>
  <c r="K3" i="6"/>
  <c r="J3" i="6"/>
  <c r="I3" i="6"/>
  <c r="N2" i="6"/>
  <c r="L2" i="6"/>
  <c r="K2" i="6"/>
  <c r="J2" i="6"/>
  <c r="I2" i="6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E6" i="5" s="1"/>
  <c r="F6" i="5" s="1"/>
  <c r="B5" i="5"/>
  <c r="B4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3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4" i="5"/>
  <c r="F4" i="5" s="1"/>
  <c r="E8" i="5"/>
  <c r="E7" i="5"/>
  <c r="G7" i="5" s="1"/>
  <c r="E5" i="5"/>
  <c r="H5" i="5" s="1"/>
  <c r="E3" i="5"/>
  <c r="H3" i="5" s="1"/>
  <c r="E13" i="5"/>
  <c r="G13" i="5" s="1"/>
  <c r="E12" i="5"/>
  <c r="H12" i="5" s="1"/>
  <c r="E10" i="5"/>
  <c r="F10" i="5" s="1"/>
  <c r="E9" i="5"/>
  <c r="F8" i="5"/>
  <c r="H8" i="5"/>
  <c r="H7" i="5"/>
  <c r="G8" i="5"/>
  <c r="H4" i="5"/>
  <c r="E11" i="5"/>
  <c r="G4" i="5"/>
  <c r="G3" i="5"/>
  <c r="H6" i="5"/>
  <c r="G6" i="5"/>
  <c r="F3" i="5" l="1"/>
  <c r="H2" i="5"/>
  <c r="G2" i="5"/>
  <c r="F7" i="5"/>
  <c r="H13" i="5"/>
  <c r="F13" i="5"/>
  <c r="F5" i="5"/>
  <c r="G5" i="5"/>
  <c r="F12" i="5"/>
  <c r="G12" i="5"/>
  <c r="G10" i="5"/>
  <c r="H10" i="5"/>
  <c r="G9" i="5"/>
  <c r="H9" i="5"/>
  <c r="F9" i="5"/>
  <c r="G11" i="5"/>
  <c r="H11" i="5"/>
  <c r="F11" i="5"/>
</calcChain>
</file>

<file path=xl/sharedStrings.xml><?xml version="1.0" encoding="utf-8"?>
<sst xmlns="http://schemas.openxmlformats.org/spreadsheetml/2006/main" count="28550" uniqueCount="8410">
  <si>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</si>
  <si>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</si>
  <si>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</si>
  <si>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</si>
  <si>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</si>
  <si>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</si>
  <si>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</si>
  <si>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</si>
  <si>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</si>
  <si>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</si>
  <si>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</si>
  <si>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</si>
  <si>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</si>
  <si>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</si>
  <si>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</si>
  <si>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</si>
  <si>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</si>
  <si>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</si>
  <si>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</si>
  <si>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</si>
  <si>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</si>
  <si>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</si>
  <si>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</si>
  <si>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</si>
  <si>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</si>
  <si>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</si>
  <si>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</si>
  <si>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</si>
  <si>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</si>
  <si>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</si>
  <si>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</si>
  <si>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</si>
  <si>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</si>
  <si>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</si>
  <si>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</si>
  <si>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</si>
  <si>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</si>
  <si>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</si>
  <si>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</si>
  <si>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</si>
  <si>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</si>
  <si>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</si>
  <si>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</si>
  <si>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</si>
  <si>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</si>
  <si>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</si>
  <si>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</si>
  <si>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</si>
  <si>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</si>
  <si>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</si>
  <si>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</si>
  <si>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</si>
  <si>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</si>
  <si>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</si>
  <si>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</si>
  <si>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</si>
  <si>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</si>
  <si>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</si>
  <si>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</si>
  <si>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</si>
  <si>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</si>
  <si>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</si>
  <si>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</si>
  <si>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</si>
  <si>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</si>
  <si>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</si>
  <si>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</si>
  <si>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</si>
  <si>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</si>
  <si>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</si>
  <si>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</si>
  <si>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</si>
  <si>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</si>
  <si>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</si>
  <si>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</si>
  <si>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</si>
  <si>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</si>
  <si>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</si>
  <si>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</si>
  <si>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</si>
  <si>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</si>
  <si>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</si>
  <si>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</si>
  <si>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</si>
  <si>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</si>
  <si>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</si>
  <si>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</si>
  <si>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</si>
  <si>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</si>
  <si>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</si>
  <si>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</si>
  <si>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</si>
  <si>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</si>
  <si>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</si>
  <si>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</si>
  <si>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</si>
  <si>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</si>
  <si>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</si>
  <si>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</si>
  <si>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</si>
  <si>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</si>
  <si>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</si>
  <si>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</si>
  <si>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</si>
  <si>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</si>
  <si>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</si>
  <si>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</si>
  <si>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</si>
  <si>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</si>
  <si>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</si>
  <si>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</si>
  <si>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</si>
  <si>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</si>
  <si>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</si>
  <si>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</si>
  <si>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</si>
  <si>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</si>
  <si>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</si>
  <si>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</si>
  <si>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</si>
  <si>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</si>
  <si>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</si>
  <si>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</si>
  <si>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</si>
  <si>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</si>
  <si>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</si>
  <si>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</si>
  <si>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</si>
  <si>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</si>
  <si>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</si>
  <si>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</si>
  <si>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</si>
  <si>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</si>
  <si>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</si>
  <si>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</si>
  <si>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</si>
  <si>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</si>
  <si>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</si>
  <si>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</si>
  <si>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</si>
  <si>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</si>
  <si>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</si>
  <si>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</si>
  <si>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</si>
  <si>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</si>
  <si>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</si>
  <si>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</si>
  <si>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</si>
  <si>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</si>
  <si>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</si>
  <si>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</si>
  <si>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</si>
  <si>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</si>
  <si>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</si>
  <si>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</si>
  <si>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</si>
  <si>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</si>
  <si>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</si>
  <si>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</si>
  <si>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</si>
  <si>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</si>
  <si>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</si>
  <si>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</si>
  <si>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</si>
  <si>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</si>
  <si>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</si>
  <si>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</si>
  <si>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</si>
  <si>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</si>
  <si>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</si>
  <si>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</si>
  <si>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</si>
  <si>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</si>
  <si>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</si>
  <si>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</si>
  <si>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</si>
  <si>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</si>
  <si>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</si>
  <si>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</si>
  <si>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</si>
  <si>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</si>
  <si>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</si>
  <si>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</si>
  <si>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</si>
  <si>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</si>
  <si>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</si>
  <si>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</si>
  <si>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</si>
  <si>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</si>
  <si>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</si>
  <si>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</si>
  <si>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</si>
  <si>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</si>
  <si>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</si>
  <si>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</si>
  <si>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</si>
  <si>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</si>
  <si>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</si>
  <si>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</si>
  <si>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</si>
  <si>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</si>
  <si>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</si>
  <si>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</si>
  <si>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</si>
  <si>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</si>
  <si>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</si>
  <si>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</si>
  <si>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</si>
  <si>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</si>
  <si>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</si>
  <si>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</si>
  <si>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</si>
  <si>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</si>
  <si>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</si>
  <si>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</si>
  <si>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</si>
  <si>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</si>
  <si>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</si>
  <si>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</si>
  <si>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</si>
  <si>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</si>
  <si>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</si>
  <si>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</si>
  <si>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</si>
  <si>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</si>
  <si>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</si>
  <si>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</si>
  <si>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</si>
  <si>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</si>
  <si>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</si>
  <si>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</si>
  <si>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</si>
  <si>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</si>
  <si>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</si>
  <si>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</si>
  <si>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</si>
  <si>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</si>
  <si>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</si>
  <si>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</si>
  <si>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</si>
  <si>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</si>
  <si>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</si>
  <si>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</si>
  <si>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</si>
  <si>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</si>
  <si>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</si>
  <si>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</si>
  <si>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</si>
  <si>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</si>
  <si>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</si>
  <si>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</si>
  <si>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</si>
  <si>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</si>
  <si>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</si>
  <si>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</si>
  <si>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</si>
  <si>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</si>
  <si>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</si>
  <si>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</si>
  <si>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</si>
  <si>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</si>
  <si>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</si>
  <si>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</si>
  <si>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</si>
  <si>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</si>
  <si>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</si>
  <si>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</si>
  <si>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</si>
  <si>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</si>
  <si>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</si>
  <si>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</si>
  <si>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</si>
  <si>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</si>
  <si>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</si>
  <si>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</si>
  <si>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</si>
  <si>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</si>
  <si>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</si>
  <si>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</si>
  <si>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</si>
  <si>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</si>
  <si>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</si>
  <si>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</si>
  <si>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</si>
  <si>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</si>
  <si>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</si>
  <si>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</si>
  <si>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</si>
  <si>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</si>
  <si>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</si>
  <si>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</si>
  <si>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</si>
  <si>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</si>
  <si>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</si>
  <si>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</si>
  <si>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</si>
  <si>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</si>
  <si>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</si>
  <si>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</si>
  <si>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</si>
  <si>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</si>
  <si>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</si>
  <si>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</si>
  <si>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</si>
  <si>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</si>
  <si>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</si>
  <si>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</si>
  <si>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</si>
  <si>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</si>
  <si>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</si>
  <si>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</si>
  <si>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</si>
  <si>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</si>
  <si>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</si>
  <si>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</si>
  <si>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</si>
  <si>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</si>
  <si>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</si>
  <si>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</si>
  <si>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</si>
  <si>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</si>
  <si>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</si>
  <si>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</si>
  <si>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</si>
  <si>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</si>
  <si>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</si>
  <si>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</si>
  <si>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</si>
  <si>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</si>
  <si>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</si>
  <si>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</si>
  <si>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</si>
  <si>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</si>
  <si>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</si>
  <si>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</si>
  <si>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</si>
  <si>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</si>
  <si>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</si>
  <si>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</si>
  <si>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</si>
  <si>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</si>
  <si>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</si>
  <si>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</si>
  <si>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</si>
  <si>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</si>
  <si>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</si>
  <si>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</si>
  <si>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</si>
  <si>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</si>
  <si>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</si>
  <si>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</si>
  <si>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</si>
  <si>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</si>
  <si>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</si>
  <si>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</si>
  <si>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</si>
  <si>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</si>
  <si>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</si>
  <si>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</si>
  <si>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</si>
  <si>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</si>
  <si>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</si>
  <si>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</si>
  <si>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</si>
  <si>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</si>
  <si>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</si>
  <si>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</si>
  <si>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</si>
  <si>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</si>
  <si>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</si>
  <si>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</si>
  <si>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</si>
  <si>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</si>
  <si>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</si>
  <si>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</si>
  <si>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</si>
  <si>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</si>
  <si>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</si>
  <si>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</si>
  <si>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</si>
  <si>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</si>
  <si>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</si>
  <si>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</si>
  <si>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</si>
  <si>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</si>
  <si>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</si>
  <si>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</si>
  <si>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</si>
  <si>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</si>
  <si>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</si>
  <si>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</si>
  <si>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</si>
  <si>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</si>
  <si>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</si>
  <si>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</si>
  <si>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</si>
  <si>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</si>
  <si>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</si>
  <si>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</si>
  <si>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</si>
  <si>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</si>
  <si>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</si>
  <si>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</si>
  <si>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</si>
  <si>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</si>
  <si>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</si>
  <si>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</si>
  <si>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</si>
  <si>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</si>
  <si>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</si>
  <si>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</si>
  <si>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</si>
  <si>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</si>
  <si>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</si>
  <si>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</si>
  <si>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</si>
  <si>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</si>
  <si>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</si>
  <si>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</si>
  <si>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</si>
  <si>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</si>
  <si>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</si>
  <si>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</si>
  <si>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</si>
  <si>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</si>
  <si>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</si>
  <si>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</si>
  <si>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</si>
  <si>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</si>
  <si>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</si>
  <si>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</si>
  <si>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</si>
  <si>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</si>
  <si>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</si>
  <si>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</si>
  <si>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</si>
  <si>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</si>
  <si>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</si>
  <si>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</si>
  <si>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</si>
  <si>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</si>
  <si>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</si>
  <si>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</si>
  <si>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</si>
  <si>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</si>
  <si>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</si>
  <si>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</si>
  <si>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</si>
  <si>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</si>
  <si>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</si>
  <si>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</si>
  <si>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</si>
  <si>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</si>
  <si>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</si>
  <si>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</si>
  <si>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</si>
  <si>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</si>
  <si>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</si>
  <si>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</si>
  <si>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</si>
  <si>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</si>
  <si>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</si>
  <si>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</si>
  <si>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</si>
  <si>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</si>
  <si>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</si>
  <si>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</si>
  <si>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</si>
  <si>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</si>
  <si>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</si>
  <si>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</si>
  <si>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</si>
  <si>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</si>
  <si>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</si>
  <si>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</si>
  <si>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</si>
  <si>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</si>
  <si>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</si>
  <si>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</si>
  <si>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</si>
  <si>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</si>
  <si>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</si>
  <si>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</si>
  <si>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</si>
  <si>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</si>
  <si>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</si>
  <si>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</si>
  <si>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</si>
  <si>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</si>
  <si>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</si>
  <si>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</si>
  <si>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</si>
  <si>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</si>
  <si>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</si>
  <si>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</si>
  <si>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</si>
  <si>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</si>
  <si>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</si>
  <si>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</si>
  <si>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</si>
  <si>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</si>
  <si>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</si>
  <si>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</si>
  <si>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</si>
  <si>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</si>
  <si>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</si>
  <si>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</si>
  <si>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</si>
  <si>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</si>
  <si>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</si>
  <si>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</si>
  <si>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</si>
  <si>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</si>
  <si>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</si>
  <si>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</si>
  <si>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</si>
  <si>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</si>
  <si>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</si>
  <si>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</si>
  <si>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</si>
  <si>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</si>
  <si>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</si>
  <si>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</si>
  <si>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</si>
  <si>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</si>
  <si>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</si>
  <si>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</si>
  <si>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</si>
  <si>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</si>
  <si>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</si>
  <si>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</si>
  <si>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</si>
  <si>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</si>
  <si>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</si>
  <si>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</si>
  <si>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</si>
  <si>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</si>
  <si>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</si>
  <si>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</si>
  <si>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</si>
  <si>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</si>
  <si>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</si>
  <si>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</si>
  <si>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</si>
  <si>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</si>
  <si>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</si>
  <si>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</si>
  <si>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</si>
  <si>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</si>
  <si>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</si>
  <si>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</si>
  <si>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</si>
  <si>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</si>
  <si>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</si>
  <si>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</si>
  <si>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</si>
  <si>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</si>
  <si>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</si>
  <si>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</si>
  <si>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</si>
  <si>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</si>
  <si>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</si>
  <si>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</si>
  <si>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</si>
  <si>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</si>
  <si>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</si>
  <si>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</si>
  <si>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</si>
  <si>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</si>
  <si>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</si>
  <si>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</si>
  <si>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</si>
  <si>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</si>
  <si>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</si>
  <si>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</si>
  <si>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</si>
  <si>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</si>
  <si>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</si>
  <si>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</si>
  <si>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</si>
  <si>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</si>
  <si>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</si>
  <si>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</si>
  <si>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</si>
  <si>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</si>
  <si>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</si>
  <si>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</si>
  <si>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</si>
  <si>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</si>
  <si>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</si>
  <si>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</si>
  <si>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</si>
  <si>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</si>
  <si>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</si>
  <si>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</si>
  <si>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</si>
  <si>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</si>
  <si>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</si>
  <si>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</si>
  <si>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</si>
  <si>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</si>
  <si>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</si>
  <si>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</si>
  <si>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</si>
  <si>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</si>
  <si>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</si>
  <si>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</si>
  <si>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</si>
  <si>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</si>
  <si>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</si>
  <si>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</si>
  <si>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</si>
  <si>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</si>
  <si>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</si>
  <si>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</si>
  <si>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</si>
  <si>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</si>
  <si>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</si>
  <si>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</si>
  <si>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</si>
  <si>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</si>
  <si>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</si>
  <si>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</si>
  <si>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</si>
  <si>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</si>
  <si>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</si>
  <si>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</si>
  <si>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</si>
  <si>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</si>
  <si>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</si>
  <si>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</si>
  <si>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</si>
  <si>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</si>
  <si>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</si>
  <si>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</si>
  <si>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</si>
  <si>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</si>
  <si>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</si>
  <si>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</si>
  <si>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</si>
  <si>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</si>
  <si>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</si>
  <si>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</si>
  <si>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</si>
  <si>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</si>
  <si>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</si>
  <si>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</si>
  <si>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</si>
  <si>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</si>
  <si>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</si>
  <si>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</si>
  <si>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</si>
  <si>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</si>
  <si>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</si>
  <si>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</si>
  <si>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</si>
  <si>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</si>
  <si>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</si>
  <si>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</si>
  <si>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</si>
  <si>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</si>
  <si>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</si>
  <si>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</si>
  <si>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</si>
  <si>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</si>
  <si>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</si>
  <si>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</si>
  <si>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</si>
  <si>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</si>
  <si>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</si>
  <si>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</si>
  <si>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</si>
  <si>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</si>
  <si>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</si>
  <si>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</si>
  <si>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</si>
  <si>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</si>
  <si>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</si>
  <si>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</si>
  <si>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</si>
  <si>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</si>
  <si>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</si>
  <si>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</si>
  <si>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</si>
  <si>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</si>
  <si>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</si>
  <si>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</si>
  <si>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</si>
  <si>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</si>
  <si>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</si>
  <si>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</si>
  <si>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</si>
  <si>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</si>
  <si>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</si>
  <si>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</si>
  <si>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</si>
  <si>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</si>
  <si>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</si>
  <si>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</si>
  <si>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</si>
  <si>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</si>
  <si>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</si>
  <si>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</si>
  <si>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</si>
  <si>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</si>
  <si>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</si>
  <si>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</si>
  <si>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</si>
  <si>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</si>
  <si>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</si>
  <si>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</si>
  <si>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</si>
  <si>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</si>
  <si>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</si>
  <si>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</si>
  <si>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</si>
  <si>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</si>
  <si>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</si>
  <si>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</si>
  <si>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</si>
  <si>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</si>
  <si>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</si>
  <si>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</si>
  <si>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</si>
  <si>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</si>
  <si>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</si>
  <si>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</si>
  <si>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</si>
  <si>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</si>
  <si>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</si>
  <si>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</si>
  <si>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</si>
  <si>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</si>
  <si>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</si>
  <si>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</si>
  <si>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</si>
  <si>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</si>
  <si>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</si>
  <si>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</si>
  <si>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</si>
  <si>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</si>
  <si>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</si>
  <si>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</si>
  <si>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</si>
  <si>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</si>
  <si>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</si>
  <si>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</si>
  <si>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</si>
  <si>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</si>
  <si>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</si>
  <si>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</si>
  <si>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</si>
  <si>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</si>
  <si>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</si>
  <si>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</si>
  <si>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</si>
  <si>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</si>
  <si>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</si>
  <si>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</si>
  <si>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</si>
  <si>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</si>
  <si>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</si>
  <si>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</si>
  <si>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</si>
  <si>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</si>
  <si>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</si>
  <si>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</si>
  <si>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</si>
  <si>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</si>
  <si>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</si>
  <si>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</si>
  <si>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</si>
  <si>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</si>
  <si>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</si>
  <si>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</si>
  <si>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</si>
  <si>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</si>
  <si>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</si>
  <si>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</si>
  <si>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</si>
  <si>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</si>
  <si>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</si>
  <si>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</si>
  <si>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</si>
  <si>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</si>
  <si>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</si>
  <si>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</si>
  <si>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</si>
  <si>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</si>
  <si>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</si>
  <si>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</si>
  <si>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</si>
  <si>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</si>
  <si>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</si>
  <si>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</si>
  <si>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</si>
  <si>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</si>
  <si>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</si>
  <si>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</si>
  <si>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</si>
  <si>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</si>
  <si>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</si>
  <si>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</si>
  <si>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</si>
  <si>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</si>
  <si>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</si>
  <si>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</si>
  <si>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</si>
  <si>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</si>
  <si>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</si>
  <si>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</si>
  <si>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</si>
  <si>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</si>
  <si>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</si>
  <si>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</si>
  <si>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</si>
  <si>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</si>
  <si>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</si>
  <si>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</si>
  <si>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</si>
  <si>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</si>
  <si>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</si>
  <si>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</si>
  <si>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</si>
  <si>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</si>
  <si>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</si>
  <si>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</si>
  <si>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</si>
  <si>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</si>
  <si>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</si>
  <si>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</si>
  <si>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</si>
  <si>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</si>
  <si>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</si>
  <si>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</si>
  <si>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</si>
  <si>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</si>
  <si>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</si>
  <si>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</si>
  <si>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</si>
  <si>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</si>
  <si>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</si>
  <si>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</si>
  <si>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</si>
  <si>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</si>
  <si>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</si>
  <si>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</si>
  <si>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</si>
  <si>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</si>
  <si>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</si>
  <si>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</si>
  <si>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</si>
  <si>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</si>
  <si>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</si>
  <si>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</si>
  <si>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</si>
  <si>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</si>
  <si>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</si>
  <si>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</si>
  <si>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</si>
  <si>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</si>
  <si>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</si>
  <si>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</si>
  <si>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</si>
  <si>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</si>
  <si>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</si>
  <si>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</si>
  <si>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</si>
  <si>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</si>
  <si>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</si>
  <si>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</si>
  <si>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</si>
  <si>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</si>
  <si>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</si>
  <si>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</si>
  <si>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</si>
  <si>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</si>
  <si>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</si>
  <si>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</si>
  <si>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</si>
  <si>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</si>
  <si>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</si>
  <si>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</si>
  <si>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</si>
  <si>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</si>
  <si>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</si>
  <si>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</si>
  <si>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</si>
  <si>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</si>
  <si>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</si>
  <si>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</si>
  <si>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</si>
  <si>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</si>
  <si>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</si>
  <si>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</si>
  <si>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</si>
  <si>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</si>
  <si>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</si>
  <si>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</si>
  <si>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</si>
  <si>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</si>
  <si>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</si>
  <si>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</si>
  <si>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</si>
  <si>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</si>
  <si>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</si>
  <si>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</si>
  <si>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</si>
  <si>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</si>
  <si>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</si>
  <si>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</si>
  <si>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</si>
  <si>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</si>
  <si>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</si>
  <si>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</si>
  <si>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</si>
  <si>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</si>
  <si>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</si>
  <si>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</si>
  <si>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</si>
  <si>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</si>
  <si>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</si>
  <si>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</si>
  <si>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</si>
  <si>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</si>
  <si>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</si>
  <si>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</si>
  <si>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</si>
  <si>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</si>
  <si>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</si>
  <si>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</si>
  <si>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</si>
  <si>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</si>
  <si>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</si>
  <si>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</si>
  <si>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</si>
  <si>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</si>
  <si>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</si>
  <si>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</si>
  <si>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</si>
  <si>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</si>
  <si>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</si>
  <si>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</si>
  <si>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</si>
  <si>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</si>
  <si>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</si>
  <si>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</si>
  <si>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</si>
  <si>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</si>
  <si>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</si>
  <si>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</si>
  <si>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</si>
  <si>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</si>
  <si>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</si>
  <si>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</si>
  <si>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</si>
  <si>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</si>
  <si>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</si>
  <si>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</si>
  <si>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</si>
  <si>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</si>
  <si>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</si>
  <si>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</si>
  <si>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</si>
  <si>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</si>
  <si>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</si>
  <si>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</si>
  <si>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</si>
  <si>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</si>
  <si>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</si>
  <si>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</si>
  <si>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</si>
  <si>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</si>
  <si>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</si>
  <si>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</si>
  <si>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</si>
  <si>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</si>
  <si>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</si>
  <si>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</si>
  <si>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</si>
  <si>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</si>
  <si>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</si>
  <si>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</si>
  <si>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</si>
  <si>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</si>
  <si>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</si>
  <si>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</si>
  <si>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</si>
  <si>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</si>
  <si>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</si>
  <si>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</si>
  <si>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</si>
  <si>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</si>
  <si>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</si>
  <si>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</si>
  <si>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</si>
  <si>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</si>
  <si>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</si>
  <si>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</si>
  <si>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</si>
  <si>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</si>
  <si>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</si>
  <si>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</si>
  <si>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</si>
  <si>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</si>
  <si>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</si>
  <si>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</si>
  <si>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</si>
  <si>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</si>
  <si>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</si>
  <si>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</si>
  <si>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</si>
  <si>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</si>
  <si>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</si>
  <si>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</si>
  <si>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</si>
  <si>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</si>
  <si>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</si>
  <si>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</si>
  <si>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</si>
  <si>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</si>
  <si>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</si>
  <si>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</si>
  <si>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</si>
  <si>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</si>
  <si>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</si>
  <si>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</si>
  <si>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</si>
  <si>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</si>
  <si>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</si>
  <si>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</si>
  <si>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</si>
  <si>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</si>
  <si>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</si>
  <si>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</si>
  <si>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</si>
  <si>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</si>
  <si>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</si>
  <si>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</si>
  <si>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</si>
  <si>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</si>
  <si>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</si>
  <si>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</si>
  <si>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</si>
  <si>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</si>
  <si>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</si>
  <si>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</si>
  <si>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</si>
  <si>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</si>
  <si>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</si>
  <si>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</si>
  <si>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</si>
  <si>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</si>
  <si>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</si>
  <si>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</si>
  <si>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</si>
  <si>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</si>
  <si>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</si>
  <si>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</si>
  <si>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</si>
  <si>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</si>
  <si>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</si>
  <si>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</si>
  <si>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</si>
  <si>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</si>
  <si>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</si>
  <si>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</si>
  <si>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</si>
  <si>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</si>
  <si>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</si>
  <si>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</si>
  <si>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</si>
  <si>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</si>
  <si>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</si>
  <si>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</si>
  <si>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</si>
  <si>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</si>
  <si>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</si>
  <si>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</si>
  <si>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</si>
  <si>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</si>
  <si>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</si>
  <si>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</si>
  <si>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</si>
  <si>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</si>
  <si>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</si>
  <si>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</si>
  <si>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</si>
  <si>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</si>
  <si>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</si>
  <si>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</si>
  <si>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</si>
  <si>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</si>
  <si>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</si>
  <si>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</si>
  <si>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</si>
  <si>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</si>
  <si>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</si>
  <si>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</si>
  <si>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</si>
  <si>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</si>
  <si>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</si>
  <si>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</si>
  <si>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</si>
  <si>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</si>
  <si>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</si>
  <si>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</si>
  <si>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</si>
  <si>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</si>
  <si>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</si>
  <si>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</si>
  <si>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</si>
  <si>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</si>
  <si>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</si>
  <si>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</si>
  <si>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</si>
  <si>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</si>
  <si>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</si>
  <si>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</si>
  <si>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</si>
  <si>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</si>
  <si>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</si>
  <si>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</si>
  <si>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</si>
  <si>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</si>
  <si>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</si>
  <si>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</si>
  <si>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</si>
  <si>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</si>
  <si>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</si>
  <si>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</si>
  <si>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</si>
  <si>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</si>
  <si>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</si>
  <si>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</si>
  <si>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</si>
  <si>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</si>
  <si>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</si>
  <si>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</si>
  <si>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</si>
  <si>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</si>
  <si>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</si>
  <si>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</si>
  <si>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</si>
  <si>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</si>
  <si>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</si>
  <si>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</si>
  <si>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</si>
  <si>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</si>
  <si>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</si>
  <si>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</si>
  <si>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</si>
  <si>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</si>
  <si>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</si>
  <si>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</si>
  <si>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</si>
  <si>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</si>
  <si>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</si>
  <si>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</si>
  <si>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</si>
  <si>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</si>
  <si>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</si>
  <si>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</si>
  <si>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</si>
  <si>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</si>
  <si>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</si>
  <si>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</si>
  <si>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</si>
  <si>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</si>
  <si>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</si>
  <si>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</si>
  <si>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</si>
  <si>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</si>
  <si>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</si>
  <si>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</si>
  <si>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</si>
  <si>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</si>
  <si>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</si>
  <si>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</si>
  <si>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</si>
  <si>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</si>
  <si>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</si>
  <si>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</si>
  <si>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</si>
  <si>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</si>
  <si>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</si>
  <si>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</si>
  <si>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</si>
  <si>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</si>
  <si>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</si>
  <si>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</si>
  <si>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</si>
  <si>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</si>
  <si>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</si>
  <si>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</si>
  <si>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</si>
  <si>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</si>
  <si>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</si>
  <si>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</si>
  <si>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</si>
  <si>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</si>
  <si>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</si>
  <si>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</si>
  <si>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</si>
  <si>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</si>
  <si>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</si>
  <si>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</si>
  <si>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</si>
  <si>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</si>
  <si>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</si>
  <si>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</si>
  <si>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</si>
  <si>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</si>
  <si>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</si>
  <si>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</si>
  <si>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</si>
  <si>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</si>
  <si>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</si>
  <si>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</si>
  <si>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</si>
  <si>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</si>
  <si>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</si>
  <si>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</si>
  <si>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</si>
  <si>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</si>
  <si>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</si>
  <si>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</si>
  <si>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</si>
  <si>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</si>
  <si>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</si>
  <si>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</si>
  <si>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</si>
  <si>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</si>
  <si>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</si>
  <si>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</si>
  <si>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</si>
  <si>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</si>
  <si>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</si>
  <si>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</si>
  <si>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</si>
  <si>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</si>
  <si>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</si>
  <si>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</si>
  <si>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</si>
  <si>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</si>
  <si>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</si>
  <si>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</si>
  <si>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</si>
  <si>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</si>
  <si>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</si>
  <si>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</si>
  <si>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</si>
  <si>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</si>
  <si>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</si>
  <si>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</si>
  <si>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</si>
  <si>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</si>
  <si>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</si>
  <si>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</si>
  <si>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</si>
  <si>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</si>
  <si>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</si>
  <si>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</si>
  <si>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</si>
  <si>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</si>
  <si>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</si>
  <si>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</si>
  <si>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</si>
  <si>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</si>
  <si>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</si>
  <si>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</si>
  <si>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</si>
  <si>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</si>
  <si>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</si>
  <si>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</si>
  <si>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</si>
  <si>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</si>
  <si>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</si>
  <si>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</si>
  <si>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</si>
  <si>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</si>
  <si>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</si>
  <si>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</si>
  <si>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</si>
  <si>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</si>
  <si>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</si>
  <si>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</si>
  <si>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</si>
  <si>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</si>
  <si>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</si>
  <si>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</si>
  <si>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</si>
  <si>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</si>
  <si>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</si>
  <si>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</si>
  <si>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</si>
  <si>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</si>
  <si>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</si>
  <si>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</si>
  <si>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</si>
  <si>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</si>
  <si>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</si>
  <si>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</si>
  <si>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</si>
  <si>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</si>
  <si>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</si>
  <si>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</si>
  <si>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</si>
  <si>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</si>
  <si>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</si>
  <si>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</si>
  <si>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</si>
  <si>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</si>
  <si>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</si>
  <si>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</si>
  <si>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</si>
  <si>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</si>
  <si>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</si>
  <si>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</si>
  <si>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</si>
  <si>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</si>
  <si>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</si>
  <si>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</si>
  <si>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</si>
  <si>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</si>
  <si>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</si>
  <si>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</si>
  <si>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</si>
  <si>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</si>
  <si>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</si>
  <si>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</si>
  <si>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</si>
  <si>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</si>
  <si>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</si>
  <si>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</si>
  <si>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</si>
  <si>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</si>
  <si>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</si>
  <si>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</si>
  <si>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</si>
  <si>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</si>
  <si>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</si>
  <si>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</si>
  <si>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</si>
  <si>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</si>
  <si>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</si>
  <si>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</si>
  <si>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</si>
  <si>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</si>
  <si>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</si>
  <si>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</si>
  <si>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</si>
  <si>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</si>
  <si>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</si>
  <si>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</si>
  <si>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</si>
  <si>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</si>
  <si>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</si>
  <si>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</si>
  <si>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</si>
  <si>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</si>
  <si>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</si>
  <si>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</si>
  <si>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</si>
  <si>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</si>
  <si>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</si>
  <si>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</si>
  <si>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</si>
  <si>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</si>
  <si>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</si>
  <si>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</si>
  <si>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</si>
  <si>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</si>
  <si>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</si>
  <si>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</si>
  <si>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</si>
  <si>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</si>
  <si>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</si>
  <si>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</si>
  <si>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</si>
  <si>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</si>
  <si>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</si>
  <si>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</si>
  <si>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</si>
  <si>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</si>
  <si>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</si>
  <si>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</si>
  <si>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</si>
  <si>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</si>
  <si>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</si>
  <si>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</si>
  <si>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</si>
  <si>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</si>
  <si>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</si>
  <si>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</si>
  <si>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</si>
  <si>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</si>
  <si>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</si>
  <si>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</si>
  <si>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</si>
  <si>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</si>
  <si>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</si>
  <si>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</si>
  <si>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</si>
  <si>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</si>
  <si>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</si>
  <si>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</si>
  <si>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</si>
  <si>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</si>
  <si>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</si>
  <si>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</si>
  <si>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</si>
  <si>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</si>
  <si>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</si>
  <si>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</si>
  <si>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</si>
  <si>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</si>
  <si>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</si>
  <si>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</si>
  <si>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</si>
  <si>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</si>
  <si>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</si>
  <si>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</si>
  <si>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</si>
  <si>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</si>
  <si>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</si>
  <si>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</si>
  <si>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</si>
  <si>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</si>
  <si>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</si>
  <si>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</si>
  <si>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</si>
  <si>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</si>
  <si>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</si>
  <si>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</si>
  <si>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</si>
  <si>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</si>
  <si>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</si>
  <si>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</si>
  <si>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</si>
  <si>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</si>
  <si>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</si>
  <si>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</si>
  <si>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</si>
  <si>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</si>
  <si>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</si>
  <si>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</si>
  <si>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</si>
  <si>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</si>
  <si>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</si>
  <si>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</si>
  <si>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</si>
  <si>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</si>
  <si>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</si>
  <si>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</si>
  <si>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</si>
  <si>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</si>
  <si>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</si>
  <si>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</si>
  <si>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</si>
  <si>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</si>
  <si>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</si>
  <si>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</si>
  <si>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</si>
  <si>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</si>
  <si>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</si>
  <si>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</si>
  <si>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</si>
  <si>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</si>
  <si>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</si>
  <si>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</si>
  <si>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</si>
  <si>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</si>
  <si>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</si>
  <si>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</si>
  <si>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</si>
  <si>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</si>
  <si>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</si>
  <si>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</si>
  <si>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</si>
  <si>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</si>
  <si>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</si>
  <si>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</si>
  <si>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</si>
  <si>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</si>
  <si>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</si>
  <si>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</si>
  <si>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</si>
  <si>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</si>
  <si>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</si>
  <si>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</si>
  <si>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</si>
  <si>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</si>
  <si>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</si>
  <si>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</si>
  <si>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</si>
  <si>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</si>
  <si>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</si>
  <si>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</si>
  <si>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</si>
  <si>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</si>
  <si>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</si>
  <si>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</si>
  <si>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</si>
  <si>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</si>
  <si>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</si>
  <si>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</si>
  <si>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</si>
  <si>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</si>
  <si>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</si>
  <si>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</si>
  <si>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</si>
  <si>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</si>
  <si>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</si>
  <si>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</si>
  <si>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</si>
  <si>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</si>
  <si>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</si>
  <si>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</si>
  <si>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</si>
  <si>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</si>
  <si>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</si>
  <si>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</si>
  <si>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</si>
  <si>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</si>
  <si>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</si>
  <si>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</si>
  <si>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</si>
  <si>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</si>
  <si>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</si>
  <si>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</si>
  <si>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</si>
  <si>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</si>
  <si>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</si>
  <si>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</si>
  <si>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</si>
  <si>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</si>
  <si>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</si>
  <si>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</si>
  <si>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</si>
  <si>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</si>
  <si>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</si>
  <si>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</si>
  <si>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</si>
  <si>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</si>
  <si>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</si>
  <si>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</si>
  <si>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</si>
  <si>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</si>
  <si>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</si>
  <si>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</si>
  <si>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</si>
  <si>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</si>
  <si>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</si>
  <si>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</si>
  <si>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</si>
  <si>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</si>
  <si>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</si>
  <si>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</si>
  <si>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</si>
  <si>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</si>
  <si>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</si>
  <si>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</si>
  <si>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</si>
  <si>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</si>
  <si>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</si>
  <si>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</si>
  <si>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</si>
  <si>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</si>
  <si>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</si>
  <si>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</si>
  <si>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</si>
  <si>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</si>
  <si>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</si>
  <si>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</si>
  <si>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</si>
  <si>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</si>
  <si>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</si>
  <si>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</si>
  <si>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</si>
  <si>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</si>
  <si>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</si>
  <si>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</si>
  <si>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</si>
  <si>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</si>
  <si>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</si>
  <si>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</si>
  <si>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</si>
  <si>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</si>
  <si>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</si>
  <si>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</si>
  <si>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</si>
  <si>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</si>
  <si>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</si>
  <si>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</si>
  <si>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</si>
  <si>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</si>
  <si>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</si>
  <si>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</si>
  <si>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</si>
  <si>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</si>
  <si>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</si>
  <si>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</si>
  <si>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</si>
  <si>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</si>
  <si>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</si>
  <si>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</si>
  <si>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</si>
  <si>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</si>
  <si>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</si>
  <si>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</si>
  <si>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</si>
  <si>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</si>
  <si>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</si>
  <si>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</si>
  <si>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</si>
  <si>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</si>
  <si>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</si>
  <si>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</si>
  <si>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</si>
  <si>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</si>
  <si>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</si>
  <si>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</si>
  <si>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</si>
  <si>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</si>
  <si>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</si>
  <si>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</si>
  <si>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</si>
  <si>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</si>
  <si>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</si>
  <si>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</si>
  <si>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</si>
  <si>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</si>
  <si>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</si>
  <si>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</si>
  <si>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</si>
  <si>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</si>
  <si>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</si>
  <si>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</si>
  <si>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</si>
  <si>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</si>
  <si>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</si>
  <si>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</si>
  <si>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</si>
  <si>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</si>
  <si>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</si>
  <si>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</si>
  <si>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</si>
  <si>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</si>
  <si>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</si>
  <si>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</si>
  <si>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</si>
  <si>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</si>
  <si>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</si>
  <si>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</si>
  <si>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</si>
  <si>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</si>
  <si>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</si>
  <si>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</si>
  <si>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</si>
  <si>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</si>
  <si>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</si>
  <si>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</si>
  <si>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</si>
  <si>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</si>
  <si>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</si>
  <si>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</si>
  <si>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</si>
  <si>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</si>
  <si>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</si>
  <si>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</si>
  <si>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</si>
  <si>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</si>
  <si>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</si>
  <si>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</si>
  <si>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</si>
  <si>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</si>
  <si>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</si>
  <si>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</si>
  <si>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</si>
  <si>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</si>
  <si>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</si>
  <si>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</si>
  <si>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</si>
  <si>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</si>
  <si>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</si>
  <si>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</si>
  <si>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</si>
  <si>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</si>
  <si>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</si>
  <si>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</si>
  <si>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</si>
  <si>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</si>
  <si>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</si>
  <si>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</si>
  <si>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</si>
  <si>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</si>
  <si>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</si>
  <si>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</si>
  <si>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</si>
  <si>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</si>
  <si>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</si>
  <si>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</si>
  <si>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</si>
  <si>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</si>
  <si>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</si>
  <si>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</si>
  <si>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</si>
  <si>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</si>
  <si>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</si>
  <si>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</si>
  <si>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</si>
  <si>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</si>
  <si>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</si>
  <si>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</si>
  <si>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</si>
  <si>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</si>
  <si>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</si>
  <si>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</si>
  <si>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</si>
  <si>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</si>
  <si>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</si>
  <si>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</si>
  <si>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</si>
  <si>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</si>
  <si>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</si>
  <si>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</si>
  <si>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</si>
  <si>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</si>
  <si>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</si>
  <si>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</si>
  <si>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</si>
  <si>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</si>
  <si>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</si>
  <si>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</si>
  <si>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</si>
  <si>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</si>
  <si>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</si>
  <si>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</si>
  <si>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</si>
  <si>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</si>
  <si>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</si>
  <si>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</si>
  <si>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</si>
  <si>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</si>
  <si>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</si>
  <si>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</si>
  <si>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</si>
  <si>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</si>
  <si>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</si>
  <si>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</si>
  <si>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</si>
  <si>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</si>
  <si>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</si>
  <si>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</si>
  <si>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</si>
  <si>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</si>
  <si>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</si>
  <si>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</si>
  <si>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</si>
  <si>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</si>
  <si>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</si>
  <si>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</si>
  <si>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</si>
  <si>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</si>
  <si>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</si>
  <si>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</si>
  <si>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</si>
  <si>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</si>
  <si>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</si>
  <si>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</si>
  <si>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</si>
  <si>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</si>
  <si>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</si>
  <si>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</si>
  <si>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</si>
  <si>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</si>
  <si>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</si>
  <si>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</si>
  <si>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</si>
  <si>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</si>
  <si>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</si>
  <si>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</si>
  <si>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</si>
  <si>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</si>
  <si>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</si>
  <si>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</si>
  <si>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</si>
  <si>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</si>
  <si>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</si>
  <si>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</si>
  <si>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</si>
  <si>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</si>
  <si>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</si>
  <si>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</si>
  <si>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</si>
  <si>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</si>
  <si>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</si>
  <si>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</si>
  <si>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</si>
  <si>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</si>
  <si>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</si>
  <si>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</si>
  <si>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</si>
  <si>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</si>
  <si>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</si>
  <si>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</si>
  <si>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</si>
  <si>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</si>
  <si>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</si>
  <si>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</si>
  <si>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</si>
  <si>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</si>
  <si>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</si>
  <si>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</si>
  <si>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</si>
  <si>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</si>
  <si>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</si>
  <si>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</si>
  <si>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</si>
  <si>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</si>
  <si>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</si>
  <si>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</si>
  <si>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</si>
  <si>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</si>
  <si>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</si>
  <si>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</si>
  <si>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</si>
  <si>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</si>
  <si>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</si>
  <si>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</si>
  <si>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</si>
  <si>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</si>
  <si>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</si>
  <si>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</si>
  <si>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</si>
  <si>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</si>
  <si>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</si>
  <si>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</si>
  <si>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</si>
  <si>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</si>
  <si>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</si>
  <si>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</si>
  <si>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</si>
  <si>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</si>
  <si>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</si>
  <si>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</si>
  <si>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</si>
  <si>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</si>
  <si>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</si>
  <si>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</si>
  <si>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</si>
  <si>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</si>
  <si>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</si>
  <si>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</si>
  <si>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</si>
  <si>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</si>
  <si>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</si>
  <si>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</si>
  <si>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</si>
  <si>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</si>
  <si>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</si>
  <si>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</si>
  <si>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</si>
  <si>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</si>
  <si>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</si>
  <si>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</si>
  <si>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</si>
  <si>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</si>
  <si>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</si>
  <si>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</si>
  <si>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</si>
  <si>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</si>
  <si>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</si>
  <si>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</si>
  <si>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</si>
  <si>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</si>
  <si>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</si>
  <si>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</si>
  <si>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</si>
  <si>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</si>
  <si>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</si>
  <si>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</si>
  <si>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</si>
  <si>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</si>
  <si>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</si>
  <si>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</si>
  <si>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</si>
  <si>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</si>
  <si>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</si>
  <si>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</si>
  <si>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</si>
  <si>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</si>
  <si>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</si>
  <si>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</si>
  <si>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</si>
  <si>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</si>
  <si>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</si>
  <si>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</si>
  <si>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</si>
  <si>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</si>
  <si>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</si>
  <si>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</si>
  <si>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</si>
  <si>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</si>
  <si>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</si>
  <si>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</si>
  <si>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</si>
  <si>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</si>
  <si>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</si>
  <si>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</si>
  <si>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</si>
  <si>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</si>
  <si>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</si>
  <si>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</si>
  <si>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</si>
  <si>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</si>
  <si>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</si>
  <si>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</si>
  <si>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</si>
  <si>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</si>
  <si>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</si>
  <si>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</si>
  <si>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</si>
  <si>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</si>
  <si>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</si>
  <si>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</si>
  <si>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</si>
  <si>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</si>
  <si>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</si>
  <si>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</si>
  <si>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</si>
  <si>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</si>
  <si>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</si>
  <si>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</si>
  <si>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</si>
  <si>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</si>
  <si>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</si>
  <si>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</si>
  <si>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</si>
  <si>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</si>
  <si>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</si>
  <si>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</si>
  <si>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</si>
  <si>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</si>
  <si>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</si>
  <si>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</si>
  <si>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</si>
  <si>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</si>
  <si>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</si>
  <si>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</si>
  <si>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</si>
  <si>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</si>
  <si>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</si>
  <si>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</si>
  <si>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</si>
  <si>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</si>
  <si>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</si>
  <si>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</si>
  <si>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</si>
  <si>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</si>
  <si>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</si>
  <si>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</si>
  <si>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</si>
  <si>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</si>
  <si>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</si>
  <si>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</si>
  <si>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</si>
  <si>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</si>
  <si>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</si>
  <si>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</si>
  <si>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</si>
  <si>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</si>
  <si>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</si>
  <si>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</si>
  <si>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</si>
  <si>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</si>
  <si>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</si>
  <si>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</si>
  <si>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</si>
  <si>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</si>
  <si>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</si>
  <si>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</si>
  <si>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</si>
  <si>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</si>
  <si>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</si>
  <si>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</si>
  <si>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</si>
  <si>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</si>
  <si>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</si>
  <si>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</si>
  <si>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</si>
  <si>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</si>
  <si>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</si>
  <si>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</si>
  <si>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</si>
  <si>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</si>
  <si>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</si>
  <si>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</si>
  <si>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</si>
  <si>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</si>
  <si>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</si>
  <si>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</si>
  <si>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</si>
  <si>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</si>
  <si>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</si>
  <si>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</si>
  <si>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</si>
  <si>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</si>
  <si>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</si>
  <si>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</si>
  <si>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</si>
  <si>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</si>
  <si>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</si>
  <si>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</si>
  <si>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</si>
  <si>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</si>
  <si>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</si>
  <si>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</si>
  <si>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</si>
  <si>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</si>
  <si>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</si>
  <si>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</si>
  <si>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</si>
  <si>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</si>
  <si>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</si>
  <si>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</si>
  <si>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</si>
  <si>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</si>
  <si>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</si>
  <si>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</si>
  <si>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</si>
  <si>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</si>
  <si>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</si>
  <si>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</si>
  <si>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</si>
  <si>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</si>
  <si>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</si>
  <si>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</si>
  <si>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</si>
  <si>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</si>
  <si>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</si>
  <si>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</si>
  <si>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</si>
  <si>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</si>
  <si>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</si>
  <si>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</si>
  <si>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</si>
  <si>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</si>
  <si>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</si>
  <si>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</si>
  <si>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</si>
  <si>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</si>
  <si>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</si>
  <si>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</si>
  <si>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</si>
  <si>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</si>
  <si>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</si>
  <si>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</si>
  <si>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</si>
  <si>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</si>
  <si>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</si>
  <si>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</si>
  <si>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</si>
  <si>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</si>
  <si>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</si>
  <si>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</si>
  <si>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</si>
  <si>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</si>
  <si>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</si>
  <si>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</si>
  <si>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</si>
  <si>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</si>
  <si>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</si>
  <si>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</si>
  <si>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</si>
  <si>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</si>
  <si>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</si>
  <si>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</si>
  <si>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</si>
  <si>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</si>
  <si>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</si>
  <si>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</si>
  <si>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</si>
  <si>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</si>
  <si>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</si>
  <si>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</si>
  <si>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</si>
  <si>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</si>
  <si>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</si>
  <si>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</si>
  <si>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</si>
  <si>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</si>
  <si>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</si>
  <si>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</si>
  <si>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</si>
  <si>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</si>
  <si>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</si>
  <si>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</si>
  <si>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</si>
  <si>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</si>
  <si>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</si>
  <si>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</si>
  <si>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</si>
  <si>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</si>
  <si>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</si>
  <si>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</si>
  <si>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</si>
  <si>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</si>
  <si>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</si>
  <si>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</si>
  <si>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</si>
  <si>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</si>
  <si>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</si>
  <si>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</si>
  <si>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</si>
  <si>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</si>
  <si>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</si>
  <si>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</si>
  <si>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</si>
  <si>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</si>
  <si>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</si>
  <si>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</si>
  <si>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</si>
  <si>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</si>
  <si>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</si>
  <si>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</si>
  <si>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</si>
  <si>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</si>
  <si>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</si>
  <si>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</si>
  <si>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</si>
  <si>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</si>
  <si>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</si>
  <si>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</si>
  <si>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</si>
  <si>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</si>
  <si>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</si>
  <si>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</si>
  <si>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</si>
  <si>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</si>
  <si>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</si>
  <si>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</si>
  <si>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</si>
  <si>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</si>
  <si>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</si>
  <si>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</si>
  <si>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</si>
  <si>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</si>
  <si>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</si>
  <si>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</si>
  <si>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</si>
  <si>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</si>
  <si>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</si>
  <si>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</si>
  <si>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</si>
  <si>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</si>
  <si>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</si>
  <si>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</si>
  <si>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</si>
  <si>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</si>
  <si>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</si>
  <si>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</si>
  <si>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</si>
  <si>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</si>
  <si>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</si>
  <si>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</si>
  <si>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</si>
  <si>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</si>
  <si>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</si>
  <si>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</si>
  <si>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</si>
  <si>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</si>
  <si>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</si>
  <si>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</si>
  <si>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</si>
  <si>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</si>
  <si>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</si>
  <si>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</si>
  <si>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</si>
  <si>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</si>
  <si>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</si>
  <si>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</si>
  <si>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</si>
  <si>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</si>
  <si>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</si>
  <si>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</si>
  <si>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</si>
  <si>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</si>
  <si>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</si>
  <si>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</si>
  <si>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</si>
  <si>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</si>
  <si>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</si>
  <si>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</si>
  <si>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</si>
  <si>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</si>
  <si>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</si>
  <si>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</si>
  <si>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</si>
  <si>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</si>
  <si>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</si>
  <si>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</si>
  <si>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</si>
  <si>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</si>
  <si>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</si>
  <si>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</si>
  <si>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</si>
  <si>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</si>
  <si>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</si>
  <si>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</si>
  <si>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</si>
  <si>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</si>
  <si>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</si>
  <si>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</si>
  <si>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</si>
  <si>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</si>
  <si>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</si>
  <si>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</si>
  <si>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</si>
  <si>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</si>
  <si>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</si>
  <si>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</si>
  <si>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</si>
  <si>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</si>
  <si>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</si>
  <si>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</si>
  <si>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</si>
  <si>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</si>
  <si>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</si>
  <si>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</si>
  <si>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</si>
  <si>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</si>
  <si>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</si>
  <si>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</si>
  <si>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</si>
  <si>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</si>
  <si>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</si>
  <si>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</si>
  <si>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</si>
  <si>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</si>
  <si>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</si>
  <si>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</si>
  <si>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</si>
  <si>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</si>
  <si>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</si>
  <si>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</si>
  <si>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</si>
  <si>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</si>
  <si>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</si>
  <si>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</si>
  <si>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</si>
  <si>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</si>
  <si>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</si>
  <si>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</si>
  <si>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</si>
  <si>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</si>
  <si>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</si>
  <si>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</si>
  <si>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</si>
  <si>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</si>
  <si>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</si>
  <si>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</si>
  <si>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</si>
  <si>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</si>
  <si>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</si>
  <si>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</si>
  <si>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</si>
  <si>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</si>
  <si>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</si>
  <si>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</si>
  <si>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</si>
  <si>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</si>
  <si>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</si>
  <si>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</si>
  <si>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</si>
  <si>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</si>
  <si>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</si>
  <si>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</si>
  <si>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</si>
  <si>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</si>
  <si>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</si>
  <si>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</si>
  <si>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</si>
  <si>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</si>
  <si>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</si>
  <si>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</si>
  <si>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</si>
  <si>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</si>
  <si>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</si>
  <si>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</si>
  <si>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</si>
  <si>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</si>
  <si>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</si>
  <si>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</si>
  <si>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</si>
  <si>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</si>
  <si>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</si>
  <si>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</si>
  <si>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</si>
  <si>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</si>
  <si>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</si>
  <si>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</si>
  <si>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</si>
  <si>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</si>
  <si>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</si>
  <si>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</si>
  <si>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</si>
  <si>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</si>
  <si>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</si>
  <si>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</si>
  <si>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</si>
  <si>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</si>
  <si>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</si>
  <si>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</si>
  <si>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</si>
  <si>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</si>
  <si>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</si>
  <si>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</si>
  <si>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</si>
  <si>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</si>
  <si>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</si>
  <si>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</si>
  <si>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</si>
  <si>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</si>
  <si>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</si>
  <si>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</si>
  <si>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</si>
  <si>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</si>
  <si>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</si>
  <si>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</si>
  <si>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</si>
  <si>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</si>
  <si>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</si>
  <si>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</si>
  <si>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</si>
  <si>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</si>
  <si>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</si>
  <si>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</si>
  <si>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</si>
  <si>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</si>
  <si>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</si>
  <si>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</si>
  <si>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</si>
  <si>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</si>
  <si>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</si>
  <si>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</si>
  <si>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</si>
  <si>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</si>
  <si>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</si>
  <si>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</si>
  <si>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</si>
  <si>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</si>
  <si>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</si>
  <si>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</si>
  <si>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</si>
  <si>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</si>
  <si>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</si>
  <si>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</si>
  <si>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</si>
  <si>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</si>
  <si>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</si>
  <si>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</si>
  <si>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</si>
  <si>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</si>
  <si>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</si>
  <si>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</si>
  <si>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</si>
  <si>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</si>
  <si>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</si>
  <si>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</si>
  <si>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</si>
  <si>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</si>
  <si>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</si>
  <si>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</si>
  <si>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</si>
  <si>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</si>
  <si>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</si>
  <si>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</si>
  <si>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</si>
  <si>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</si>
  <si>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</si>
  <si>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</si>
  <si>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</si>
  <si>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</si>
  <si>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</si>
  <si>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</si>
  <si>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</si>
  <si>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</si>
  <si>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</si>
  <si>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</si>
  <si>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</si>
  <si>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</si>
  <si>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</si>
  <si>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</si>
  <si>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</si>
  <si>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</si>
  <si>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</si>
  <si>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</si>
  <si>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</si>
  <si>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</si>
  <si>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</si>
  <si>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</si>
  <si>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</si>
  <si>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</si>
  <si>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</si>
  <si>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</si>
  <si>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</si>
  <si>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</si>
  <si>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</si>
  <si>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</si>
  <si>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</si>
  <si>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</si>
  <si>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</si>
  <si>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</si>
  <si>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</si>
  <si>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</si>
  <si>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</si>
  <si>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</si>
  <si>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</si>
  <si>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</si>
  <si>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</si>
  <si>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</si>
  <si>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</si>
  <si>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</si>
  <si>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</si>
  <si>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</si>
  <si>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</si>
  <si>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</si>
  <si>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</si>
  <si>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</si>
  <si>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</si>
  <si>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</si>
  <si>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</si>
  <si>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</si>
  <si>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</si>
  <si>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</si>
  <si>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</si>
  <si>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</si>
  <si>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</si>
  <si>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</si>
  <si>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</si>
  <si>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</si>
  <si>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</si>
  <si>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</si>
  <si>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</si>
  <si>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</si>
  <si>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</si>
  <si>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</si>
  <si>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</si>
  <si>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</si>
  <si>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</si>
  <si>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</si>
  <si>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</si>
  <si>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</si>
  <si>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</si>
  <si>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</si>
  <si>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</si>
  <si>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</si>
  <si>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</si>
  <si>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</si>
  <si>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</si>
  <si>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</si>
  <si>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</si>
  <si>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</si>
  <si>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</si>
  <si>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</si>
  <si>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</si>
  <si>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</si>
  <si>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</si>
  <si>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</si>
  <si>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</si>
  <si>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</si>
  <si>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</si>
  <si>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</si>
  <si>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</si>
  <si>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</si>
  <si>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</si>
  <si>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</si>
  <si>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</si>
  <si>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</si>
  <si>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</si>
  <si>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</si>
  <si>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</si>
  <si>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</si>
  <si>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</si>
  <si>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</si>
  <si>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</si>
  <si>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</si>
  <si>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</si>
  <si>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</si>
  <si>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</si>
  <si>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</si>
  <si>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</si>
  <si>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</si>
  <si>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</si>
  <si>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</si>
  <si>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</si>
  <si>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</si>
  <si>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</si>
  <si>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</si>
  <si>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</si>
  <si>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</si>
  <si>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</si>
  <si>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</si>
  <si>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</si>
  <si>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</si>
  <si>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</si>
  <si>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</si>
  <si>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</si>
  <si>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</si>
  <si>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</si>
  <si>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</si>
  <si>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</si>
  <si>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</si>
  <si>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</si>
  <si>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</si>
  <si>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</si>
  <si>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</si>
  <si>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</si>
  <si>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</si>
  <si>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</si>
  <si>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</si>
  <si>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</si>
  <si>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</si>
  <si>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</si>
  <si>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</si>
  <si>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</si>
  <si>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</si>
  <si>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</si>
  <si>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</si>
  <si>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</si>
  <si>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</si>
  <si>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</si>
  <si>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</si>
  <si>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</si>
  <si>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</si>
  <si>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</si>
  <si>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</si>
  <si>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</si>
  <si>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</si>
  <si>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</si>
  <si>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</si>
  <si>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</si>
  <si>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</si>
  <si>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</si>
  <si>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</si>
  <si>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</si>
  <si>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</si>
  <si>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</si>
  <si>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</si>
  <si>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</si>
  <si>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</si>
  <si>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</si>
  <si>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</si>
  <si>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</si>
  <si>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</si>
  <si>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</si>
  <si>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</si>
  <si>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</si>
  <si>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</si>
  <si>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</si>
  <si>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</si>
  <si>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</si>
  <si>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</si>
  <si>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</si>
  <si>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</si>
  <si>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</si>
  <si>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</si>
  <si>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</si>
  <si>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</si>
  <si>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</si>
  <si>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</si>
  <si>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</si>
  <si>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</si>
  <si>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</si>
  <si>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</si>
  <si>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</si>
  <si>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</si>
  <si>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</si>
  <si>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</si>
  <si>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</si>
  <si>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</si>
  <si>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</si>
  <si>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</si>
  <si>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</si>
  <si>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</si>
  <si>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</si>
  <si>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</si>
  <si>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</si>
  <si>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</si>
  <si>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</si>
  <si>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</si>
  <si>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</si>
  <si>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</si>
  <si>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</si>
  <si>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</si>
  <si>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</si>
  <si>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</si>
  <si>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</si>
  <si>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</si>
  <si>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</si>
  <si>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</si>
  <si>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</si>
  <si>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</si>
  <si>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</si>
  <si>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</si>
  <si>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</si>
  <si>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</si>
  <si>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</si>
  <si>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</si>
  <si>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</si>
  <si>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</si>
  <si>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</si>
  <si>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</si>
  <si>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</si>
  <si>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</si>
  <si>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</si>
  <si>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</si>
  <si>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</si>
  <si>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</si>
  <si>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</si>
  <si>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</si>
  <si>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</si>
  <si>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</si>
  <si>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</si>
  <si>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</si>
  <si>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</si>
  <si>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</si>
  <si>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</si>
  <si>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</si>
  <si>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</si>
  <si>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</si>
  <si>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</si>
  <si>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</si>
  <si>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</si>
  <si>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</si>
  <si>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</si>
  <si>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</si>
  <si>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</si>
  <si>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</si>
  <si>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</si>
  <si>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</si>
  <si>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</si>
  <si>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</si>
  <si>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</si>
  <si>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</si>
  <si>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</si>
  <si>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</si>
  <si>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</si>
  <si>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</si>
  <si>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</si>
  <si>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</si>
  <si>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</si>
  <si>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</si>
  <si>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</si>
  <si>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</si>
  <si>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</si>
  <si>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</si>
  <si>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</si>
  <si>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</si>
  <si>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</si>
  <si>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</si>
  <si>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</si>
  <si>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</si>
  <si>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</si>
  <si>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</si>
  <si>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</si>
  <si>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</si>
  <si>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</si>
  <si>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</si>
  <si>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</si>
  <si>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</si>
  <si>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</si>
  <si>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</si>
  <si>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</si>
  <si>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</si>
  <si>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</si>
  <si>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</si>
  <si>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</si>
  <si>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</si>
  <si>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</si>
  <si>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</si>
  <si>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</si>
  <si>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</si>
  <si>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</si>
  <si>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</si>
  <si>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</si>
  <si>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</si>
  <si>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</si>
  <si>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</si>
  <si>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</si>
  <si>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</si>
  <si>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</si>
  <si>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</si>
  <si>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</si>
  <si>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</si>
  <si>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</si>
  <si>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</si>
  <si>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</si>
  <si>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</si>
  <si>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</si>
  <si>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</si>
  <si>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</si>
  <si>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</si>
  <si>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</si>
  <si>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</si>
  <si>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</si>
  <si>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</si>
  <si>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</si>
  <si>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</si>
  <si>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</si>
  <si>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</si>
  <si>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</si>
  <si>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</si>
  <si>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</si>
  <si>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</si>
  <si>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</si>
  <si>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</si>
  <si>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</si>
  <si>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</si>
  <si>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</si>
  <si>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</si>
  <si>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</si>
  <si>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</si>
  <si>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</si>
  <si>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</si>
  <si>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</si>
  <si>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</si>
  <si>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</si>
  <si>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</si>
  <si>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</si>
  <si>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</si>
  <si>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</si>
  <si>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</si>
  <si>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</si>
  <si>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</si>
  <si>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</si>
  <si>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</si>
  <si>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</si>
  <si>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</si>
  <si>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</si>
  <si>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</si>
  <si>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</si>
  <si>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</si>
  <si>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</si>
  <si>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</si>
  <si>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</si>
  <si>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</si>
  <si>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</si>
  <si>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</si>
  <si>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</si>
  <si>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</si>
  <si>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</si>
  <si>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</si>
  <si>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</si>
  <si>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</si>
  <si>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</si>
  <si>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</si>
  <si>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</si>
  <si>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</si>
  <si>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</si>
  <si>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</si>
  <si>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</si>
  <si>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</si>
  <si>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</si>
  <si>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</si>
  <si>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</si>
  <si>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</si>
  <si>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</si>
  <si>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</si>
  <si>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</si>
  <si>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</si>
  <si>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</si>
  <si>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</si>
  <si>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</si>
  <si>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</si>
  <si>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</si>
  <si>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</si>
  <si>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</si>
  <si>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</si>
  <si>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</si>
  <si>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</si>
  <si>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</si>
  <si>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</si>
  <si>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</si>
  <si>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</si>
  <si>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</si>
  <si>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</si>
  <si>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</si>
  <si>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</si>
  <si>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</si>
  <si>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</si>
  <si>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</si>
  <si>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</si>
  <si>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</si>
  <si>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</si>
  <si>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</si>
  <si>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</si>
  <si>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</si>
  <si>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</si>
  <si>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</si>
  <si>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</si>
  <si>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</si>
  <si>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</si>
  <si>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</si>
  <si>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</si>
  <si>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</si>
  <si>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</si>
  <si>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</si>
  <si>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</si>
  <si>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</si>
  <si>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</si>
  <si>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</si>
  <si>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</si>
  <si>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</si>
  <si>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</si>
  <si>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</si>
  <si>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</si>
  <si>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</si>
  <si>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</si>
  <si>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</si>
  <si>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</si>
  <si>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</si>
  <si>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</si>
  <si>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</si>
  <si>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</si>
  <si>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</si>
  <si>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</si>
  <si>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</si>
  <si>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</si>
  <si>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</si>
  <si>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</si>
  <si>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</si>
  <si>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</si>
  <si>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</si>
  <si>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</si>
  <si>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</si>
  <si>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</si>
  <si>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</si>
  <si>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</si>
  <si>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</si>
  <si>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</si>
  <si>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</si>
  <si>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</si>
  <si>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</si>
  <si>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</si>
  <si>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</si>
  <si>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</si>
  <si>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</si>
  <si>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</si>
  <si>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</si>
  <si>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</si>
  <si>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</si>
  <si>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</si>
  <si>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</si>
  <si>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</si>
  <si>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</si>
  <si>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</si>
  <si>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</si>
  <si>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</si>
  <si>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</si>
  <si>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</si>
  <si>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</si>
  <si>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</si>
  <si>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</si>
  <si>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</si>
  <si>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</si>
  <si>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</si>
  <si>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</si>
  <si>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</si>
  <si>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</si>
  <si>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</si>
  <si>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</si>
  <si>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</si>
  <si>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</si>
  <si>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</si>
  <si>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</si>
  <si>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</si>
  <si>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</si>
  <si>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</si>
  <si>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</si>
  <si>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</si>
  <si>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</si>
  <si>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</si>
  <si>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</si>
  <si>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</si>
  <si>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</si>
  <si>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</si>
  <si>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</si>
  <si>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</si>
  <si>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</si>
  <si>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</si>
  <si>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</si>
  <si>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</si>
  <si>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</si>
  <si>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</si>
  <si>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</si>
  <si>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</si>
  <si>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</si>
  <si>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</si>
  <si>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</si>
  <si>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</si>
  <si>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</si>
  <si>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</si>
  <si>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</si>
  <si>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</si>
  <si>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</si>
  <si>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</si>
  <si>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</si>
  <si>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</si>
  <si>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</si>
  <si>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</si>
  <si>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</si>
  <si>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</si>
  <si>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</si>
  <si>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</si>
  <si>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</si>
  <si>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</si>
  <si>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</si>
  <si>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</si>
  <si>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</si>
  <si>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</si>
  <si>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</si>
  <si>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</si>
  <si>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</si>
  <si>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</si>
  <si>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</si>
  <si>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</si>
  <si>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</si>
  <si>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</si>
  <si>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</si>
  <si>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</si>
  <si>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</si>
  <si>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</si>
  <si>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</si>
  <si>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</si>
  <si>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</si>
  <si>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</si>
  <si>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</si>
  <si>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</si>
  <si>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</si>
  <si>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</si>
  <si>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</si>
  <si>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</si>
  <si>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</si>
  <si>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</si>
  <si>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</si>
  <si>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</si>
  <si>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</si>
  <si>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</si>
  <si>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</si>
  <si>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</si>
  <si>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</si>
  <si>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</si>
  <si>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</si>
  <si>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</si>
  <si>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</si>
  <si>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</si>
  <si>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</si>
  <si>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</si>
  <si>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</si>
  <si>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</si>
  <si>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</si>
  <si>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</si>
  <si>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</si>
  <si>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</si>
  <si>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</si>
  <si>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</si>
  <si>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</si>
  <si>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</si>
  <si>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</si>
  <si>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</si>
  <si>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</si>
  <si>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</si>
  <si>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</si>
  <si>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</si>
  <si>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</si>
  <si>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</si>
  <si>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</si>
  <si>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</si>
  <si>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</si>
  <si>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</si>
  <si>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</si>
  <si>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</si>
  <si>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</si>
  <si>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</si>
  <si>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</si>
  <si>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</si>
  <si>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</si>
  <si>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</si>
  <si>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</si>
  <si>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</si>
  <si>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</si>
  <si>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</si>
  <si>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</si>
  <si>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</si>
  <si>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</si>
  <si>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</si>
  <si>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</si>
  <si>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</si>
  <si>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</si>
  <si>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</si>
  <si>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</si>
  <si>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</si>
  <si>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</si>
  <si>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</si>
  <si>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</si>
  <si>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</si>
  <si>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</si>
  <si>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</si>
  <si>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</si>
  <si>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</si>
  <si>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</si>
  <si>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</si>
  <si>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</si>
  <si>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</si>
  <si>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</si>
  <si>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</si>
  <si>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</si>
  <si>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</si>
  <si>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</si>
  <si>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</si>
  <si>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</si>
  <si>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</si>
  <si>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</si>
  <si>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</si>
  <si>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</si>
  <si>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</si>
  <si>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</si>
  <si>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</si>
  <si>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</si>
  <si>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</si>
  <si>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</si>
  <si>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</si>
  <si>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</si>
  <si>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</si>
  <si>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</si>
  <si>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</si>
  <si>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</si>
  <si>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</si>
  <si>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</si>
  <si>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</si>
  <si>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</si>
  <si>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</si>
  <si>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</si>
  <si>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</si>
  <si>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</si>
  <si>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</si>
  <si>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</si>
  <si>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</si>
  <si>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</si>
  <si>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</si>
  <si>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</si>
  <si>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</si>
  <si>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</si>
  <si>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</si>
  <si>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</si>
  <si>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</si>
  <si>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</si>
  <si>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</si>
  <si>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</si>
  <si>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</si>
  <si>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</si>
  <si>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</si>
  <si>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</si>
  <si>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</si>
  <si>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</si>
  <si>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</si>
  <si>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</si>
  <si>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</si>
  <si>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</si>
  <si>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</si>
  <si>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</si>
  <si>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</si>
  <si>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</si>
  <si>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</si>
  <si>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</si>
  <si>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</si>
  <si>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</si>
  <si>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</si>
  <si>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</si>
  <si>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</si>
  <si>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</si>
  <si>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</si>
  <si>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</si>
  <si>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</si>
  <si>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</si>
  <si>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</si>
  <si>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</si>
  <si>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</si>
  <si>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</si>
  <si>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</si>
  <si>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</si>
  <si>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</si>
  <si>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</si>
  <si>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</si>
  <si>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</si>
  <si>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</si>
  <si>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</si>
  <si>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</si>
  <si>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</si>
  <si>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</si>
  <si>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</si>
  <si>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</si>
  <si>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</si>
  <si>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</si>
  <si>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</si>
  <si>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</si>
  <si>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</si>
  <si>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</si>
  <si>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</si>
  <si>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</si>
  <si>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</si>
  <si>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</si>
  <si>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</si>
  <si>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</si>
  <si>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</si>
  <si>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</si>
  <si>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</si>
  <si>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</si>
  <si>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</si>
  <si>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</si>
  <si>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</si>
  <si>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</si>
  <si>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</si>
  <si>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</si>
  <si>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</si>
  <si>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</si>
  <si>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</si>
  <si>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</si>
  <si>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</si>
  <si>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</si>
  <si>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</si>
  <si>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</si>
  <si>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</si>
  <si>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</si>
  <si>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</si>
  <si>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</si>
  <si>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</si>
  <si>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</si>
  <si>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</si>
  <si>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</si>
  <si>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</si>
  <si>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</si>
  <si>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</si>
  <si>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</si>
  <si>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</si>
  <si>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</si>
  <si>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</si>
  <si>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</si>
  <si>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</si>
  <si>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</si>
  <si>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</si>
  <si>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</si>
  <si>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</si>
  <si>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</si>
  <si>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</si>
  <si>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</si>
  <si>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</si>
  <si>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</si>
  <si>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</si>
  <si>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</si>
  <si>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</si>
  <si>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</si>
  <si>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</si>
  <si>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</si>
  <si>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</si>
  <si>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</si>
  <si>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</si>
  <si>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</si>
  <si>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</si>
  <si>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</si>
  <si>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</si>
  <si>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</si>
  <si>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</si>
  <si>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</si>
  <si>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</si>
  <si>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</si>
  <si>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</si>
  <si>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</si>
  <si>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</si>
  <si>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</si>
  <si>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</si>
  <si>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</si>
  <si>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</si>
  <si>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</si>
  <si>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</si>
  <si>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</si>
  <si>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</si>
  <si>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</si>
  <si>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</si>
  <si>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</si>
  <si>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</si>
  <si>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</si>
  <si>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</si>
  <si>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</si>
  <si>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</si>
  <si>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</si>
  <si>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</si>
  <si>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</si>
  <si>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</si>
  <si>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</si>
  <si>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</si>
  <si>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</si>
  <si>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</si>
  <si>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</si>
  <si>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</si>
  <si>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</si>
  <si>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</si>
  <si>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</si>
  <si>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</si>
  <si>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</si>
  <si>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</si>
  <si>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</si>
  <si>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</si>
  <si>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</si>
  <si>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</si>
  <si>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</si>
  <si>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</si>
  <si>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</si>
  <si>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</si>
  <si>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</si>
  <si>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</si>
  <si>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</si>
  <si>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</si>
  <si>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</si>
  <si>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</si>
  <si>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</si>
  <si>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</si>
  <si>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</si>
  <si>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</si>
  <si>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</si>
  <si>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</si>
  <si>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</si>
  <si>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</si>
  <si>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</si>
  <si>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</si>
  <si>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</si>
  <si>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</si>
  <si>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</si>
  <si>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</si>
  <si>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</si>
  <si>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</si>
  <si>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</si>
  <si>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</si>
  <si>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</si>
  <si>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</si>
  <si>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</si>
  <si>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</si>
  <si>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</si>
  <si>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</si>
  <si>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</si>
  <si>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</si>
  <si>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</si>
  <si>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</si>
  <si>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</si>
  <si>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</si>
  <si>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</si>
  <si>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</si>
  <si>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</si>
  <si>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</si>
  <si>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</si>
  <si>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</si>
  <si>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</si>
  <si>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</si>
  <si>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</si>
  <si>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</si>
  <si>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</si>
  <si>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</si>
  <si>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</si>
  <si>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</si>
  <si>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</si>
  <si>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</si>
  <si>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</si>
  <si>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</si>
  <si>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</si>
  <si>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</si>
  <si>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</si>
  <si>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</si>
  <si>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</si>
  <si>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</si>
  <si>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</si>
  <si>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</si>
  <si>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</si>
  <si>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</si>
  <si>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</si>
  <si>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</si>
  <si>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</si>
  <si>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</si>
  <si>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</si>
  <si>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</si>
  <si>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</si>
  <si>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</si>
  <si>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</si>
  <si>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</si>
  <si>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</si>
  <si>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</si>
  <si>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</si>
  <si>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</si>
  <si>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</si>
  <si>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</si>
  <si>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</si>
  <si>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</si>
  <si>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</si>
  <si>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</si>
  <si>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</si>
  <si>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</si>
  <si>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</si>
  <si>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</si>
  <si>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</si>
  <si>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</si>
  <si>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</si>
  <si>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</si>
  <si>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</si>
  <si>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</si>
  <si>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</si>
  <si>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</si>
  <si>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</si>
  <si>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</si>
  <si>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</si>
  <si>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</si>
  <si>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</si>
  <si>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</si>
  <si>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</si>
  <si>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</si>
  <si>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</si>
  <si>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</si>
  <si>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</si>
  <si>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</si>
  <si>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</si>
  <si>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</si>
  <si>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</si>
  <si>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</si>
  <si>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</si>
  <si>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</si>
  <si>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</si>
  <si>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</si>
  <si>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</si>
  <si>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</si>
  <si>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</si>
  <si>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</si>
  <si>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</si>
  <si>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</si>
  <si>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</si>
  <si>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</si>
  <si>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</si>
  <si>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</si>
  <si>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</si>
  <si>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</si>
  <si>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</si>
  <si>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</si>
  <si>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</si>
  <si>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</si>
  <si>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</si>
  <si>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</si>
  <si>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</si>
  <si>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</si>
  <si>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</si>
  <si>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</si>
  <si>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</si>
  <si>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</si>
  <si>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</si>
  <si>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</si>
  <si>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</si>
  <si>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</si>
  <si>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</si>
  <si>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</si>
  <si>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</si>
  <si>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</si>
  <si>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</si>
  <si>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</si>
  <si>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</si>
  <si>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</si>
  <si>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</si>
  <si>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</si>
  <si>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</si>
  <si>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</si>
  <si>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</si>
  <si>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</si>
  <si>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</si>
  <si>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</si>
  <si>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</si>
  <si>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</si>
  <si>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</si>
  <si>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</si>
  <si>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</si>
  <si>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</si>
  <si>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</si>
  <si>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</si>
  <si>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</si>
  <si>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</si>
  <si>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</si>
  <si>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</si>
  <si>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</si>
  <si>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</si>
  <si>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</si>
  <si>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</si>
  <si>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</si>
  <si>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</si>
  <si>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</si>
  <si>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</si>
  <si>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</si>
  <si>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</si>
  <si>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</si>
  <si>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</si>
  <si>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</si>
  <si>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</si>
  <si>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</si>
  <si>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</si>
  <si>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</si>
  <si>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</si>
  <si>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</si>
  <si>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</si>
  <si>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</si>
  <si>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</si>
  <si>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</si>
  <si>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</si>
  <si>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</si>
  <si>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</si>
  <si>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</si>
  <si>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</si>
  <si>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</si>
  <si>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</si>
  <si>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</si>
  <si>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</si>
  <si>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</si>
  <si>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</si>
  <si>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</si>
  <si>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</si>
  <si>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</si>
  <si>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</si>
  <si>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</si>
  <si>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</si>
  <si>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</si>
  <si>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</si>
  <si>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</si>
  <si>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</si>
  <si>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</si>
  <si>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</si>
  <si>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</si>
  <si>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</si>
  <si>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</si>
  <si>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</si>
  <si>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</si>
  <si>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</si>
  <si>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</si>
  <si>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</si>
  <si>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</si>
  <si>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</si>
  <si>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</si>
  <si>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</si>
  <si>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</si>
  <si>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</si>
  <si>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</si>
  <si>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</si>
  <si>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</si>
  <si>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</si>
  <si>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</si>
  <si>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</si>
  <si>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</si>
  <si>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</si>
  <si>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</si>
  <si>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</si>
  <si>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</si>
  <si>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</si>
  <si>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</si>
  <si>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</si>
  <si>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</si>
  <si>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</si>
  <si>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</si>
  <si>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</si>
  <si>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</si>
  <si>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</si>
  <si>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</si>
  <si>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</si>
  <si>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</si>
  <si>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</si>
  <si>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</si>
  <si>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</si>
  <si>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</si>
  <si>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</si>
  <si>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</si>
  <si>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</si>
  <si>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</si>
  <si>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</si>
  <si>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</si>
  <si>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</si>
  <si>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</si>
  <si>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</si>
  <si>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</si>
  <si>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</si>
  <si>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</si>
  <si>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</si>
  <si>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</si>
  <si>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</si>
  <si>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</si>
  <si>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</si>
  <si>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</si>
  <si>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</si>
  <si>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</si>
  <si>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</si>
  <si>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</si>
  <si>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</si>
  <si>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</si>
  <si>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</si>
  <si>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</si>
  <si>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</si>
  <si>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</si>
  <si>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</si>
  <si>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</si>
  <si>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</si>
  <si>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</si>
  <si>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</si>
  <si>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</si>
  <si>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</si>
  <si>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</si>
  <si>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</si>
  <si>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</si>
  <si>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</si>
  <si>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</si>
  <si>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</si>
  <si>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</si>
  <si>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</si>
  <si>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</si>
  <si>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</si>
  <si>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</si>
  <si>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</si>
  <si>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</si>
  <si>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</si>
  <si>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</si>
  <si>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</si>
  <si>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</si>
  <si>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</si>
  <si>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</si>
  <si>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</si>
  <si>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</si>
  <si>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</si>
  <si>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</si>
  <si>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</si>
  <si>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</si>
  <si>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</si>
  <si>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</si>
  <si>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</si>
  <si>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</si>
  <si>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</si>
  <si>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</si>
  <si>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</si>
  <si>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</si>
  <si>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</si>
  <si>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</si>
  <si>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</si>
  <si>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</si>
  <si>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</si>
  <si>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</si>
  <si>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</si>
  <si>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</si>
  <si>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</si>
  <si>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</si>
  <si>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</si>
  <si>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</si>
  <si>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</si>
  <si>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</si>
  <si>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</si>
  <si>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</si>
  <si>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</si>
  <si>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</si>
  <si>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</si>
  <si>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</si>
  <si>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</si>
  <si>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</si>
  <si>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</si>
  <si>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</si>
  <si>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</si>
  <si>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</si>
  <si>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</si>
  <si>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</si>
  <si>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</si>
  <si>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</si>
  <si>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</si>
  <si>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</si>
  <si>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</si>
  <si>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</si>
  <si>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</si>
  <si>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</si>
  <si>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</si>
  <si>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</si>
  <si>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</si>
  <si>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</si>
  <si>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</si>
  <si>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</si>
  <si>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</si>
  <si>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</si>
  <si>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</si>
  <si>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</si>
  <si>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</si>
  <si>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</si>
  <si>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</si>
  <si>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</si>
  <si>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</si>
  <si>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</si>
  <si>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</si>
  <si>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</si>
  <si>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</si>
  <si>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</si>
  <si>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</si>
  <si>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</si>
  <si>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</si>
  <si>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</si>
  <si>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</si>
  <si>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</si>
  <si>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</si>
  <si>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</si>
  <si>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</si>
  <si>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</si>
  <si>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</si>
  <si>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</si>
  <si>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</si>
  <si>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</si>
  <si>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</si>
  <si>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</si>
  <si>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</si>
  <si>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</si>
  <si>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</si>
  <si>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</si>
  <si>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</si>
  <si>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</si>
  <si>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</si>
  <si>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</si>
  <si>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</si>
  <si>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</si>
  <si>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</si>
  <si>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</si>
  <si>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</si>
  <si>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</si>
  <si>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</si>
  <si>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</si>
  <si>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</si>
  <si>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</si>
  <si>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</si>
  <si>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</si>
  <si>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</si>
  <si>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</si>
  <si>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</si>
  <si>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</si>
  <si>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</si>
  <si>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</si>
  <si>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</si>
  <si>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</si>
  <si>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</si>
  <si>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</si>
  <si>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</si>
  <si>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</si>
  <si>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</si>
  <si>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</si>
  <si>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</si>
  <si>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</si>
  <si>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</si>
  <si>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</si>
  <si>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</si>
  <si>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</si>
  <si>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</si>
  <si>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</si>
  <si>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</si>
  <si>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</si>
  <si>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</si>
  <si>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</si>
  <si>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</si>
  <si>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</si>
  <si>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</si>
  <si>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</si>
  <si>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</si>
  <si>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</si>
  <si>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</si>
  <si>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</si>
  <si>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</si>
  <si>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</si>
  <si>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</si>
  <si>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</si>
  <si>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</si>
  <si>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</si>
  <si>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</si>
  <si>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</si>
  <si>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</si>
  <si>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</si>
  <si>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</si>
  <si>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</si>
  <si>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</si>
  <si>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</si>
  <si>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</si>
  <si>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</si>
  <si>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</si>
  <si>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</si>
  <si>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</si>
  <si>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</si>
  <si>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</si>
  <si>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</si>
  <si>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</si>
  <si>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</si>
  <si>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</si>
  <si>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</si>
  <si>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</si>
  <si>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</si>
  <si>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</si>
  <si>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</si>
  <si>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</si>
  <si>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</si>
  <si>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</si>
  <si>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</si>
  <si>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</si>
  <si>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</si>
  <si>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</si>
  <si>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</si>
  <si>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</si>
  <si>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</si>
  <si>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</si>
  <si>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</si>
  <si>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</si>
  <si>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</si>
  <si>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</si>
  <si>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</si>
  <si>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</si>
  <si>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</si>
  <si>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</si>
  <si>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</si>
  <si>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</si>
  <si>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</si>
  <si>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</si>
  <si>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</si>
  <si>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</si>
  <si>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</si>
  <si>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</si>
  <si>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</si>
  <si>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</si>
  <si>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</si>
  <si>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</si>
  <si>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</si>
  <si>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</si>
  <si>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</si>
  <si>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</si>
  <si>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</si>
  <si>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</si>
  <si>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</si>
  <si>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</si>
  <si>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</si>
  <si>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</si>
  <si>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</si>
  <si>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</si>
  <si>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</si>
  <si>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</si>
  <si>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</si>
  <si>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</si>
  <si>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</si>
  <si>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</si>
  <si>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</si>
  <si>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</si>
  <si>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</si>
  <si>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</si>
  <si>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</si>
  <si>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</si>
  <si>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</si>
  <si>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</si>
  <si>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</si>
  <si>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</si>
  <si>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</si>
  <si>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</si>
  <si>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</si>
  <si>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</si>
  <si>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</si>
  <si>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</si>
  <si>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</si>
  <si>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</si>
  <si>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</si>
  <si>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</si>
  <si>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</si>
  <si>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</si>
  <si>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</si>
  <si>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</si>
  <si>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</si>
  <si>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</si>
  <si>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</si>
  <si>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</si>
  <si>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</si>
  <si>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</si>
  <si>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</si>
  <si>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</si>
  <si>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</si>
  <si>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</si>
  <si>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</si>
  <si>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</si>
  <si>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</si>
  <si>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</si>
  <si>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</si>
  <si>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</si>
  <si>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</si>
  <si>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</si>
  <si>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</si>
  <si>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</si>
  <si>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</si>
  <si>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</si>
  <si>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</si>
  <si>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</si>
  <si>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</si>
  <si>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</si>
  <si>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</si>
  <si>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</si>
  <si>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</si>
  <si>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</si>
  <si>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</si>
  <si>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</si>
  <si>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</si>
  <si>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</si>
  <si>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</si>
  <si>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</si>
  <si>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</si>
  <si>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</si>
  <si>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</si>
  <si>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</si>
  <si>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</si>
  <si>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</si>
  <si>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</si>
  <si>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</si>
  <si>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</si>
  <si>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</si>
  <si>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</si>
  <si>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</si>
  <si>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</si>
  <si>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</si>
  <si>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</si>
  <si>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</si>
  <si>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</si>
  <si>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</si>
  <si>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</si>
  <si>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</si>
  <si>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</si>
  <si>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</si>
  <si>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</si>
  <si>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</si>
  <si>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</si>
  <si>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</si>
  <si>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</si>
  <si>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</si>
  <si>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</si>
  <si>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</si>
  <si>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</si>
  <si>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</si>
  <si>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</si>
  <si>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</si>
  <si>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</si>
  <si>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</si>
  <si>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</si>
  <si>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</si>
  <si>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</si>
  <si>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</si>
  <si>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</si>
  <si>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</si>
  <si>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</si>
  <si>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</si>
  <si>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</si>
  <si>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</si>
  <si>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</si>
  <si>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</si>
  <si>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</si>
  <si>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</si>
  <si>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</si>
  <si>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</si>
  <si>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</si>
  <si>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</si>
  <si>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</si>
  <si>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</si>
  <si>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</si>
  <si>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</si>
  <si>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</si>
  <si>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</si>
  <si>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</si>
  <si>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</si>
  <si>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</si>
  <si>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</si>
  <si>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</si>
  <si>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</si>
  <si>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</si>
  <si>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</si>
  <si>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</si>
  <si>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</si>
  <si>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</si>
  <si>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</si>
  <si>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</si>
  <si>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</si>
  <si>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</si>
  <si>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</si>
  <si>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</si>
  <si>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</si>
  <si>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</si>
  <si>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</si>
  <si>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</si>
  <si>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</si>
  <si>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</si>
  <si>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</si>
  <si>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</si>
  <si>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</si>
  <si>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</si>
  <si>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</si>
  <si>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</si>
  <si>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</si>
  <si>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</si>
  <si>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</si>
  <si>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</si>
  <si>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</si>
  <si>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</si>
  <si>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</si>
  <si>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</si>
  <si>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</si>
  <si>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</si>
  <si>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</si>
  <si>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</si>
  <si>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</si>
  <si>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</si>
  <si>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</si>
  <si>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</si>
  <si>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</si>
  <si>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</si>
  <si>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</si>
  <si>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</si>
  <si>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</si>
  <si>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</si>
  <si>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</si>
  <si>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</si>
  <si>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</si>
  <si>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</si>
  <si>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</si>
  <si>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</si>
  <si>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</si>
  <si>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</si>
  <si>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</si>
  <si>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</si>
  <si>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</si>
  <si>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</si>
  <si>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</si>
  <si>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</si>
  <si>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</si>
  <si>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</si>
  <si>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</si>
  <si>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</si>
  <si>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</si>
  <si>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</si>
  <si>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</si>
  <si>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</si>
  <si>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</si>
  <si>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</si>
  <si>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</si>
  <si>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</si>
  <si>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</si>
  <si>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</si>
  <si>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</si>
  <si>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</si>
  <si>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</si>
  <si>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</si>
  <si>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</si>
  <si>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</si>
  <si>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</si>
  <si>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</si>
  <si>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</si>
  <si>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</si>
  <si>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</si>
  <si>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</si>
  <si>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</si>
  <si>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</si>
  <si>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</si>
  <si>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</si>
  <si>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</si>
  <si>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</si>
  <si>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</si>
  <si>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</si>
  <si>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</si>
  <si>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</si>
  <si>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</si>
  <si>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</si>
  <si>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</si>
  <si>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</si>
  <si>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</si>
  <si>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</si>
  <si>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</si>
  <si>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</si>
  <si>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</si>
  <si>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</si>
  <si>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</si>
  <si>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</si>
  <si>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</si>
  <si>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</si>
  <si>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</si>
  <si>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</si>
  <si>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</si>
  <si>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</si>
  <si>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</si>
  <si>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</si>
  <si>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</si>
  <si>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</si>
  <si>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</si>
  <si>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</si>
  <si>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</si>
  <si>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</si>
  <si>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</si>
  <si>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</si>
  <si>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</si>
  <si>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</si>
  <si>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</si>
  <si>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</si>
  <si>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</si>
  <si>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</si>
  <si>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</si>
  <si>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</si>
  <si>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</si>
  <si>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</si>
  <si>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</si>
  <si>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</si>
  <si>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</si>
  <si>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</si>
  <si>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</si>
  <si>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</si>
  <si>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</si>
  <si>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</si>
  <si>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</si>
  <si>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</si>
  <si>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</si>
  <si>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</si>
  <si>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</si>
  <si>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</si>
  <si>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</si>
  <si>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</si>
  <si>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</si>
  <si>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</si>
  <si>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</si>
  <si>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</si>
  <si>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</si>
  <si>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</si>
  <si>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</si>
  <si>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</si>
  <si>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</si>
  <si>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</si>
  <si>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</si>
  <si>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</si>
  <si>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</si>
  <si>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</si>
  <si>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</si>
  <si>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</si>
  <si>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</si>
  <si>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</si>
  <si>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</si>
  <si>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</si>
  <si>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</si>
  <si>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</si>
  <si>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</si>
  <si>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</si>
  <si>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</si>
  <si>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</si>
  <si>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</si>
  <si>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</si>
  <si>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</si>
  <si>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</si>
  <si>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</si>
  <si>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</si>
  <si>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</si>
  <si>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</si>
  <si>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</si>
  <si>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</si>
  <si>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</si>
  <si>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</si>
  <si>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</si>
  <si>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</si>
  <si>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</si>
  <si>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</si>
  <si>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</si>
  <si>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</si>
  <si>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</si>
  <si>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</si>
  <si>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</si>
  <si>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</si>
  <si>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</si>
  <si>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</si>
  <si>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</si>
  <si>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</si>
  <si>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</si>
  <si>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</si>
  <si>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</si>
  <si>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</si>
  <si>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</si>
  <si>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</si>
  <si>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</si>
  <si>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</si>
  <si>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</si>
  <si>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</si>
  <si>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</si>
  <si>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</si>
  <si>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</si>
  <si>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</si>
  <si>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</si>
  <si>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</si>
  <si>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</si>
  <si>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</si>
  <si>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</si>
  <si>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</si>
  <si>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</si>
  <si>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</si>
  <si>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</si>
  <si>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</si>
  <si>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</si>
  <si>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</si>
  <si>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</si>
  <si>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</si>
  <si>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</si>
  <si>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</si>
  <si>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</si>
  <si>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</si>
  <si>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</si>
  <si>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</si>
  <si>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</si>
  <si>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</si>
  <si>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</si>
  <si>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</si>
  <si>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</si>
  <si>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</si>
  <si>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</si>
  <si>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</si>
  <si>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</si>
  <si>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</si>
  <si>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</si>
  <si>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</si>
  <si>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</si>
  <si>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</si>
  <si>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</si>
  <si>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</si>
  <si>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</si>
  <si>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</si>
  <si>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</si>
  <si>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</si>
  <si>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</si>
  <si>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</si>
  <si>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</si>
  <si>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</si>
  <si>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</si>
  <si>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</si>
  <si>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</si>
  <si>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</si>
  <si>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</si>
  <si>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</si>
  <si>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</si>
  <si>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</si>
  <si>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</si>
  <si>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</si>
  <si>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</si>
  <si>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</si>
  <si>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</si>
  <si>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</si>
  <si>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</si>
  <si>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</si>
  <si>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</si>
  <si>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</si>
  <si>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</si>
  <si>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</si>
  <si>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</si>
  <si>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</si>
  <si>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</si>
  <si>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</si>
  <si>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</si>
  <si>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</si>
  <si>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</si>
  <si>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</si>
  <si>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</si>
  <si>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</si>
  <si>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</si>
  <si>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</si>
  <si>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</si>
  <si>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</si>
  <si>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</si>
  <si>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</si>
  <si>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</si>
  <si>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</si>
  <si>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</si>
  <si>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</si>
  <si>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</si>
  <si>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</si>
  <si>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</si>
  <si>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</si>
  <si>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</si>
  <si>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</si>
  <si>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</si>
  <si>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</si>
  <si>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</si>
  <si>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</si>
  <si>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</si>
  <si>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</si>
  <si>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</si>
  <si>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</si>
  <si>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</si>
  <si>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</si>
  <si>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</si>
  <si>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</si>
  <si>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</si>
  <si>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</si>
  <si>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</si>
  <si>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</si>
  <si>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</si>
  <si>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</si>
  <si>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</si>
  <si>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</si>
  <si>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</si>
  <si>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</si>
  <si>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</si>
  <si>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</si>
  <si>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</si>
  <si>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</si>
  <si>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</si>
  <si>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</si>
  <si>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</si>
  <si>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</si>
  <si>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</si>
  <si>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</si>
  <si>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</si>
  <si>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</si>
  <si>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</si>
  <si>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</si>
  <si>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</si>
  <si>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</si>
  <si>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</si>
  <si>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</si>
  <si>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</si>
  <si>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</si>
  <si>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</si>
  <si>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</si>
  <si>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</si>
  <si>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</si>
  <si>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</si>
  <si>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</si>
  <si>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</si>
  <si>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</si>
  <si>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</si>
  <si>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</si>
  <si>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</si>
  <si>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</si>
  <si>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</si>
  <si>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</si>
  <si>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</si>
  <si>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</si>
  <si>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</si>
  <si>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</si>
  <si>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</si>
  <si>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</si>
  <si>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</si>
  <si>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</si>
  <si>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</si>
  <si>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</si>
  <si>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</si>
  <si>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</si>
  <si>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</si>
  <si>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</si>
  <si>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</si>
  <si>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</si>
  <si>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</si>
  <si>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</si>
  <si>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</si>
  <si>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</si>
  <si>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</si>
  <si>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</si>
  <si>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</si>
  <si>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</si>
  <si>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</si>
  <si>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</si>
  <si>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</si>
  <si>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</si>
  <si>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</si>
  <si>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</si>
  <si>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</si>
  <si>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</si>
  <si>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</si>
  <si>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</si>
  <si>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</si>
  <si>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</si>
  <si>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</si>
  <si>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</si>
  <si>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</si>
  <si>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</si>
  <si>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</si>
  <si>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</si>
  <si>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</si>
  <si>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</si>
  <si>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</si>
  <si>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</si>
  <si>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</si>
  <si>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</si>
  <si>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</si>
  <si>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</si>
  <si>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</si>
  <si>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</si>
  <si>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</si>
  <si>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</si>
  <si>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</si>
  <si>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</si>
  <si>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</si>
  <si>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</si>
  <si>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</si>
  <si>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</si>
  <si>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</si>
  <si>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</si>
  <si>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</si>
  <si>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</si>
  <si>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</si>
  <si>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</si>
  <si>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</si>
  <si>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</si>
  <si>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</si>
  <si>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</si>
  <si>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</si>
  <si>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</si>
  <si>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</si>
  <si>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</si>
  <si>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</si>
  <si>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</si>
  <si>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</si>
  <si>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</si>
  <si>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</si>
  <si>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</si>
  <si>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</si>
  <si>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</si>
  <si>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</si>
  <si>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</si>
  <si>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</si>
  <si>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</si>
  <si>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</si>
  <si>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</si>
  <si>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</si>
  <si>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</si>
  <si>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</si>
  <si>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</si>
  <si>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</si>
  <si>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</si>
  <si>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</si>
  <si>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</si>
  <si>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</si>
  <si>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</si>
  <si>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</si>
  <si>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</si>
  <si>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</si>
  <si>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</si>
  <si>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</si>
  <si>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</si>
  <si>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</si>
  <si>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</si>
  <si>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</si>
  <si>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</si>
  <si>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</si>
  <si>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</si>
  <si>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</si>
  <si>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</si>
  <si>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</si>
  <si>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</si>
  <si>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</si>
  <si>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</si>
  <si>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</si>
  <si>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</si>
  <si>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</si>
  <si>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</si>
  <si>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</si>
  <si>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</si>
  <si>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</si>
  <si>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</si>
  <si>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</si>
  <si>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</si>
  <si>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</si>
  <si>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</si>
  <si>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</si>
  <si>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</si>
  <si>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</si>
  <si>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</si>
  <si>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</si>
  <si>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</si>
  <si>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</si>
  <si>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</si>
  <si>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</si>
  <si>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</si>
  <si>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</si>
  <si>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</si>
  <si>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</si>
  <si>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</si>
  <si>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</si>
  <si>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</si>
  <si>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</si>
  <si>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</si>
  <si>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</si>
  <si>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</si>
  <si>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</si>
  <si>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</si>
  <si>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</si>
  <si>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</si>
  <si>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</si>
  <si>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</si>
  <si>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</si>
  <si>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</si>
  <si>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</si>
  <si>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</si>
  <si>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</si>
  <si>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</si>
  <si>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</si>
  <si>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</si>
  <si>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</si>
  <si>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</si>
  <si>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</si>
  <si>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</si>
  <si>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</si>
  <si>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</si>
  <si>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</si>
  <si>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</si>
  <si>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</si>
  <si>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</si>
  <si>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</si>
  <si>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</si>
  <si>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</si>
  <si>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</si>
  <si>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</si>
  <si>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</si>
  <si>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</si>
  <si>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</si>
  <si>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</si>
  <si>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</si>
  <si>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</si>
  <si>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</si>
  <si>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</si>
  <si>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</si>
  <si>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</si>
  <si>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</si>
  <si>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</si>
  <si>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</si>
  <si>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</si>
  <si>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</si>
  <si>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</si>
  <si>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</si>
  <si>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</si>
  <si>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</si>
  <si>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</si>
  <si>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</si>
  <si>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</si>
  <si>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</si>
  <si>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</si>
  <si>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</si>
  <si>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</si>
  <si>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</si>
  <si>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</si>
  <si>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</si>
  <si>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</si>
  <si>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</si>
  <si>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</si>
  <si>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</si>
  <si>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</si>
  <si>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</si>
  <si>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</si>
  <si>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</si>
  <si>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</si>
  <si>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</si>
  <si>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</si>
  <si>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</si>
  <si>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</si>
  <si>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</si>
  <si>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</si>
  <si>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</si>
  <si>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</si>
  <si>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</si>
  <si>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</si>
  <si>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</si>
  <si>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</si>
  <si>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</si>
  <si>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</si>
  <si>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</si>
  <si>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</si>
  <si>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</si>
  <si>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</si>
  <si>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</si>
  <si>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</si>
  <si>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</si>
  <si>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</si>
  <si>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</si>
  <si>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</si>
  <si>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</si>
  <si>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</si>
  <si>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</si>
  <si>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</si>
  <si>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</si>
  <si>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</si>
  <si>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</si>
  <si>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</si>
  <si>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</si>
  <si>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</si>
  <si>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</si>
  <si>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</si>
  <si>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</si>
  <si>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</si>
  <si>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</si>
  <si>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</si>
  <si>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</si>
  <si>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</si>
  <si>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</si>
  <si>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</si>
  <si>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</si>
  <si>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</si>
  <si>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</si>
  <si>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</si>
  <si>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</si>
  <si>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</si>
  <si>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</si>
  <si>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</si>
  <si>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</si>
  <si>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</si>
  <si>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</si>
  <si>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</si>
  <si>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</si>
  <si>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</si>
  <si>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</si>
  <si>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</si>
  <si>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</si>
  <si>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</si>
  <si>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</si>
  <si>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</si>
  <si>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</si>
  <si>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</si>
  <si>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</si>
  <si>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</si>
  <si>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</si>
  <si>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</si>
  <si>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</si>
  <si>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</si>
  <si>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</si>
  <si>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</si>
  <si>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</si>
  <si>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</si>
  <si>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</si>
  <si>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</si>
  <si>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</si>
  <si>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</si>
  <si>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</si>
  <si>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</si>
  <si>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</si>
  <si>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</si>
  <si>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</si>
  <si>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</si>
  <si>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</si>
  <si>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</si>
  <si>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</si>
  <si>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</si>
  <si>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</si>
  <si>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</si>
  <si>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</si>
  <si>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</si>
  <si>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</si>
  <si>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</si>
  <si>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</si>
  <si>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</si>
  <si>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</si>
  <si>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</si>
  <si>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</si>
  <si>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</si>
  <si>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</si>
  <si>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</si>
  <si>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</si>
  <si>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</si>
  <si>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</si>
  <si>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</si>
  <si>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</si>
  <si>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</si>
  <si>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</si>
  <si>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</si>
  <si>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</si>
  <si>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</si>
  <si>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</si>
  <si>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</si>
  <si>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</si>
  <si>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</si>
  <si>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</si>
  <si>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</si>
  <si>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</si>
  <si>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</si>
  <si>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</si>
  <si>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</si>
  <si>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</si>
  <si>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</si>
  <si>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</si>
  <si>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</si>
  <si>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</si>
  <si>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</si>
  <si>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</si>
  <si>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</si>
  <si>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</si>
  <si>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</si>
  <si>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</si>
  <si>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</si>
  <si>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</si>
  <si>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</si>
  <si>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</si>
  <si>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</si>
  <si>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</si>
  <si>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</si>
  <si>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</si>
  <si>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</si>
  <si>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</si>
  <si>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</si>
  <si>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</si>
  <si>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</si>
  <si>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</si>
  <si>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</si>
  <si>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</si>
  <si>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</si>
  <si>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</si>
  <si>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</si>
  <si>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</si>
  <si>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</si>
  <si>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</si>
  <si>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</si>
  <si>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</si>
  <si>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</si>
  <si>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</si>
  <si>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</si>
  <si>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</si>
  <si>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</si>
  <si>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</si>
  <si>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</si>
  <si>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</si>
  <si>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</si>
  <si>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</si>
  <si>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</si>
  <si>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</si>
  <si>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</si>
  <si>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</si>
  <si>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</si>
  <si>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</si>
  <si>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</si>
  <si>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</si>
  <si>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</si>
  <si>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</si>
  <si>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</si>
  <si>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</si>
  <si>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</si>
  <si>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</si>
  <si>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</si>
  <si>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</si>
  <si>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</si>
  <si>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</si>
  <si>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</si>
  <si>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</si>
  <si>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</si>
  <si>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</si>
  <si>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</si>
  <si>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</si>
  <si>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</si>
  <si>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</si>
  <si>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</si>
  <si>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</si>
  <si>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</si>
  <si>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</si>
  <si>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</si>
  <si>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</si>
  <si>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</si>
  <si>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</si>
  <si>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</si>
  <si>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</si>
  <si>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</si>
  <si>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</si>
  <si>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</si>
  <si>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</si>
  <si>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</si>
  <si>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</si>
  <si>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</si>
  <si>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</si>
  <si>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</si>
  <si>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</si>
  <si>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</si>
  <si>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</si>
  <si>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</si>
  <si>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</si>
  <si>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</si>
  <si>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</si>
  <si>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</si>
  <si>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</si>
  <si>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</si>
  <si>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</si>
  <si>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</si>
  <si>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</si>
  <si>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</si>
  <si>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</si>
  <si>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</si>
  <si>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</si>
  <si>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</si>
  <si>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</si>
  <si>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</si>
  <si>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</si>
  <si>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</si>
  <si>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</si>
  <si>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</si>
  <si>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</si>
  <si>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</si>
  <si>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</si>
  <si>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</si>
  <si>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</si>
  <si>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</si>
  <si>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</si>
  <si>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</si>
  <si>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</si>
  <si>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</si>
  <si>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</si>
  <si>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</si>
  <si>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</si>
  <si>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</si>
  <si>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</si>
  <si>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</si>
  <si>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</si>
  <si>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</si>
  <si>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</si>
  <si>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</si>
  <si>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</si>
  <si>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</si>
  <si>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</si>
  <si>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</si>
  <si>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</si>
  <si>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</si>
  <si>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</si>
  <si>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</si>
  <si>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</si>
  <si>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</si>
  <si>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</si>
  <si>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</si>
  <si>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</si>
  <si>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</si>
  <si>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</si>
  <si>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</si>
  <si>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</si>
  <si>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</si>
  <si>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</si>
  <si>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</si>
  <si>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</si>
  <si>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</si>
  <si>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</si>
  <si>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</si>
  <si>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</si>
  <si>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</si>
  <si>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</si>
  <si>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</si>
  <si>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</si>
  <si>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</si>
  <si>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</si>
  <si>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</si>
  <si>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</si>
  <si>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</si>
  <si>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</si>
  <si>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</si>
  <si>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</si>
  <si>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</si>
  <si>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</si>
  <si>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</si>
  <si>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</si>
  <si>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</si>
  <si>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</si>
  <si>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</si>
  <si>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</si>
  <si>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</si>
  <si>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</si>
  <si>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</si>
  <si>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</si>
  <si>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</si>
  <si>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</si>
  <si>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</si>
  <si>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</si>
  <si>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</si>
  <si>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</si>
  <si>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</si>
  <si>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</si>
  <si>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</si>
  <si>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</si>
  <si>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</si>
  <si>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</si>
  <si>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</si>
  <si>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</si>
  <si>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</si>
  <si>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</si>
  <si>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</si>
  <si>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</si>
  <si>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</si>
  <si>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</si>
  <si>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</si>
  <si>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</si>
  <si>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</si>
  <si>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</si>
  <si>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</si>
  <si>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</si>
  <si>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</si>
  <si>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</si>
  <si>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</si>
  <si>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</si>
  <si>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</si>
  <si>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</si>
  <si>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</si>
  <si>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</si>
  <si>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</si>
  <si>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</si>
  <si>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</si>
  <si>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</si>
  <si>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</si>
  <si>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</si>
  <si>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</si>
  <si>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</si>
  <si>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</si>
  <si>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</si>
  <si>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</si>
  <si>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</si>
  <si>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</si>
  <si>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</si>
  <si>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</si>
  <si>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</si>
  <si>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</si>
  <si>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</si>
  <si>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</si>
  <si>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</si>
  <si>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</si>
  <si>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</si>
  <si>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</si>
  <si>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</si>
  <si>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</si>
  <si>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</si>
  <si>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</si>
  <si>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</si>
  <si>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</si>
  <si>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</si>
  <si>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</si>
  <si>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</si>
  <si>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</si>
  <si>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</si>
  <si>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</si>
  <si>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</si>
  <si>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</si>
  <si>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</si>
  <si>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</si>
  <si>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</si>
  <si>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</si>
  <si>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</si>
  <si>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</si>
  <si>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</si>
  <si>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</si>
  <si>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</si>
  <si>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</si>
  <si>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</si>
  <si>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</si>
  <si>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</si>
  <si>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</si>
  <si>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</si>
  <si>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</si>
  <si>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</si>
  <si>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</si>
  <si>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</si>
  <si>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</si>
  <si>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</si>
  <si>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</si>
  <si>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</si>
  <si>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</si>
  <si>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</si>
  <si>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</si>
  <si>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</si>
  <si>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</si>
  <si>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</si>
  <si>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</si>
  <si>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</si>
  <si>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</si>
  <si>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</si>
  <si>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</si>
  <si>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</si>
  <si>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</si>
  <si>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</si>
  <si>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</si>
  <si>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</si>
  <si>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</si>
  <si>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</si>
  <si>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</si>
  <si>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</si>
  <si>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</si>
  <si>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</si>
  <si>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</si>
  <si>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</si>
  <si>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</si>
  <si>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</si>
  <si>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</si>
  <si>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</si>
  <si>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</si>
  <si>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</si>
  <si>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</si>
  <si>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</si>
  <si>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</si>
  <si>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</si>
  <si>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</si>
  <si>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</si>
  <si>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</si>
  <si>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</si>
  <si>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</si>
  <si>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</si>
  <si>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</si>
  <si>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</si>
  <si>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</si>
  <si>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</si>
  <si>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</si>
  <si>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</si>
  <si>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</si>
  <si>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</si>
  <si>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</si>
  <si>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</si>
  <si>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</si>
  <si>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</si>
  <si>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</si>
  <si>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</si>
  <si>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</si>
  <si>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</si>
  <si>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</si>
  <si>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</si>
  <si>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</si>
  <si>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</si>
  <si>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</si>
  <si>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</si>
  <si>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</si>
  <si>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</si>
  <si>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</si>
  <si>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</si>
  <si>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</si>
  <si>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</si>
  <si>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</si>
  <si>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</si>
  <si>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</si>
  <si>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</si>
  <si>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</si>
  <si>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</si>
  <si>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</si>
  <si>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</si>
  <si>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</si>
  <si>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</si>
  <si>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</si>
  <si>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</si>
  <si>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</si>
  <si>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</si>
  <si>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</si>
  <si>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</si>
  <si>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</si>
  <si>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</si>
  <si>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</si>
  <si>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</si>
  <si>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</si>
  <si>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</si>
  <si>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</si>
  <si>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</si>
  <si>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</si>
  <si>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</si>
  <si>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</si>
  <si>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</si>
  <si>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</si>
  <si>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</si>
  <si>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</si>
  <si>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</si>
  <si>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</si>
  <si>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</si>
  <si>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</si>
  <si>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</si>
  <si>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</si>
  <si>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</si>
  <si>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</si>
  <si>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</si>
  <si>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</si>
  <si>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</si>
  <si>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</si>
  <si>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</si>
  <si>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</si>
  <si>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</si>
  <si>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</si>
  <si>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</si>
  <si>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</si>
  <si>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</si>
  <si>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</si>
  <si>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</si>
  <si>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</si>
  <si>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</si>
  <si>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</si>
  <si>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</si>
  <si>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</si>
  <si>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</si>
  <si>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</si>
  <si>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</si>
  <si>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</si>
  <si>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</si>
  <si>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</si>
  <si>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</si>
  <si>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</si>
  <si>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</si>
  <si>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</si>
  <si>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</si>
  <si>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</si>
  <si>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</si>
  <si>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</si>
  <si>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</si>
  <si>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</si>
  <si>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</si>
  <si>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</si>
  <si>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</si>
  <si>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</si>
  <si>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</si>
  <si>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</si>
  <si>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</si>
  <si>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</si>
  <si>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</si>
  <si>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</si>
  <si>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</si>
  <si>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</si>
  <si>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</si>
  <si>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</si>
  <si>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</si>
  <si>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</si>
  <si>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</si>
  <si>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</si>
  <si>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</si>
  <si>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</si>
  <si>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</si>
  <si>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</si>
  <si>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</si>
  <si>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</si>
  <si>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</si>
  <si>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</si>
  <si>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</si>
  <si>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</si>
  <si>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</si>
  <si>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</si>
  <si>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</si>
  <si>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</si>
  <si>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</si>
  <si>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</si>
  <si>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</si>
  <si>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</si>
  <si>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</si>
  <si>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</si>
  <si>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</si>
  <si>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</si>
  <si>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</si>
  <si>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</si>
  <si>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</si>
  <si>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</si>
  <si>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</si>
  <si>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</si>
  <si>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</si>
  <si>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</si>
  <si>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</si>
  <si>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</si>
  <si>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</si>
  <si>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</si>
  <si>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</si>
  <si>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</si>
  <si>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</si>
  <si>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</si>
  <si>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</si>
  <si>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</si>
  <si>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</si>
  <si>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</si>
  <si>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</si>
  <si>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</si>
  <si>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</si>
  <si>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</si>
  <si>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</si>
  <si>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</si>
  <si>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</si>
  <si>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</si>
  <si>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</si>
  <si>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</si>
  <si>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</si>
  <si>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</si>
  <si>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</si>
  <si>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</si>
  <si>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</si>
  <si>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</si>
  <si>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</si>
  <si>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</si>
  <si>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</si>
  <si>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</si>
  <si>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</si>
  <si>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</si>
  <si>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</si>
  <si>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</si>
  <si>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</si>
  <si>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</si>
  <si>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</si>
  <si>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</si>
  <si>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</si>
  <si>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</si>
  <si>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</si>
  <si>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</si>
  <si>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</si>
  <si>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</si>
  <si>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</si>
  <si>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</si>
  <si>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</si>
  <si>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</si>
  <si>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</si>
  <si>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</si>
  <si>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</si>
  <si>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</si>
  <si>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</si>
  <si>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</si>
  <si>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</si>
  <si>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</si>
  <si>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</si>
  <si>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</si>
  <si>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</si>
  <si>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</si>
  <si>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</si>
  <si>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</si>
  <si>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</si>
  <si>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</si>
  <si>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</si>
  <si>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</si>
  <si>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</si>
  <si>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</si>
  <si>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</si>
  <si>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</si>
  <si>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</si>
  <si>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</si>
  <si>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</si>
  <si>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</si>
  <si>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</si>
  <si>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</si>
  <si>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</si>
  <si>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</si>
  <si>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</si>
  <si>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</si>
  <si>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</si>
  <si>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</si>
  <si>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</si>
  <si>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</si>
  <si>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</si>
  <si>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</si>
  <si>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</si>
  <si>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</si>
  <si>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</si>
  <si>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</si>
  <si>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</si>
  <si>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</si>
  <si>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</si>
  <si>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</si>
  <si>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</si>
  <si>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</si>
  <si>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</si>
  <si>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</si>
  <si>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</si>
  <si>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</si>
  <si>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</si>
  <si>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</si>
  <si>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</si>
  <si>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</si>
  <si>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</si>
  <si>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</si>
  <si>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</si>
  <si>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</si>
  <si>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</si>
  <si>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</si>
  <si>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</si>
  <si>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</si>
  <si>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</si>
  <si>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</si>
  <si>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</si>
  <si>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</si>
  <si>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</si>
  <si>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</si>
  <si>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</si>
  <si>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</si>
  <si>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</si>
  <si>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</si>
  <si>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</si>
  <si>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</si>
  <si>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</si>
  <si>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</si>
  <si>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</si>
  <si>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</si>
  <si>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</si>
  <si>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</si>
  <si>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</si>
  <si>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</si>
  <si>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</si>
  <si>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</si>
  <si>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</si>
  <si>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</si>
  <si>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</si>
  <si>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</si>
  <si>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</si>
  <si>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</si>
  <si>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</si>
  <si>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</si>
  <si>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</si>
  <si>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</si>
  <si>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</si>
  <si>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</si>
  <si>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</si>
  <si>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</si>
  <si>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</si>
  <si>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</si>
  <si>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</si>
  <si>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</si>
  <si>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</si>
  <si>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</si>
  <si>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</si>
  <si>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</si>
  <si>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</si>
  <si>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</si>
  <si>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</si>
  <si>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</si>
  <si>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</si>
  <si>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</si>
  <si>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</si>
  <si>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</si>
  <si>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</si>
  <si>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</si>
  <si>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</si>
  <si>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</si>
  <si>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</si>
  <si>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</si>
  <si>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</si>
  <si>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</si>
  <si>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</si>
  <si>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</si>
  <si>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</si>
  <si>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</si>
  <si>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</si>
  <si>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</si>
  <si>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</si>
  <si>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</si>
  <si>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</si>
  <si>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</si>
  <si>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</si>
  <si>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</si>
  <si>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</si>
  <si>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</si>
  <si>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</si>
  <si>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</si>
  <si>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</si>
  <si>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</si>
  <si>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</si>
  <si>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</si>
  <si>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</si>
  <si>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</si>
  <si>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</si>
  <si>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</si>
  <si>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</si>
  <si>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</si>
  <si>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</si>
  <si>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</si>
  <si>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</si>
  <si>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</si>
  <si>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</si>
  <si>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</si>
  <si>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</si>
  <si>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</si>
  <si>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</si>
  <si>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</si>
  <si>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</si>
  <si>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</si>
  <si>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</si>
  <si>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</si>
  <si>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</si>
  <si>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</si>
  <si>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</si>
  <si>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</si>
  <si>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</si>
  <si>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</si>
  <si>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</si>
  <si>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</si>
  <si>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</si>
  <si>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</si>
  <si>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</si>
  <si>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</si>
  <si>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</si>
  <si>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</si>
  <si>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</si>
  <si>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</si>
  <si>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</si>
  <si>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</si>
  <si>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</si>
  <si>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</si>
  <si>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</si>
  <si>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</si>
  <si>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</si>
  <si>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</si>
  <si>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</si>
  <si>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</si>
  <si>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</si>
  <si>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</si>
  <si>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</si>
  <si>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</si>
  <si>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</si>
  <si>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</si>
  <si>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</si>
  <si>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</si>
  <si>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</si>
  <si>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</si>
  <si>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</si>
  <si>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</si>
  <si>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</si>
  <si>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</si>
  <si>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</si>
  <si>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</si>
  <si>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</si>
  <si>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</si>
  <si>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</si>
  <si>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</si>
  <si>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</si>
  <si>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</si>
  <si>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</si>
  <si>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</si>
  <si>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</si>
  <si>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</si>
  <si>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</si>
  <si>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</si>
  <si>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</si>
  <si>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</si>
  <si>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</si>
  <si>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</si>
  <si>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</si>
  <si>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</si>
  <si>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</si>
  <si>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</si>
  <si>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</si>
  <si>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</si>
  <si>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</si>
  <si>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</si>
  <si>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</si>
  <si>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</si>
  <si>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</si>
  <si>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</si>
  <si>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</si>
  <si>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</si>
  <si>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</si>
  <si>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</si>
  <si>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</si>
  <si>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</si>
  <si>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</si>
  <si>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</si>
  <si>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</si>
  <si>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</si>
  <si>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</si>
  <si>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</si>
  <si>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</si>
  <si>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</si>
  <si>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</si>
  <si>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</si>
  <si>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</si>
  <si>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</si>
  <si>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</si>
  <si>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</si>
  <si>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</si>
  <si>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</si>
  <si>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</si>
  <si>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</si>
  <si>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</si>
  <si>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</si>
  <si>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</si>
  <si>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</si>
  <si>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</si>
  <si>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</si>
  <si>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</si>
  <si>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</si>
  <si>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</si>
  <si>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</si>
  <si>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</si>
  <si>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</si>
  <si>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</si>
  <si>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</si>
  <si>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</si>
  <si>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</si>
  <si>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</si>
  <si>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</si>
  <si>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</si>
  <si>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</si>
  <si>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</si>
  <si>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</si>
  <si>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</si>
  <si>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</si>
  <si>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</si>
  <si>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</si>
  <si>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</si>
  <si>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</si>
  <si>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</si>
  <si>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</si>
  <si>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</si>
  <si>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</si>
  <si>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</si>
  <si>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</si>
  <si>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</si>
  <si>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</si>
  <si>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</si>
  <si>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</si>
  <si>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</si>
  <si>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</si>
  <si>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</si>
  <si>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</si>
  <si>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</si>
  <si>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</si>
  <si>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</si>
  <si>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</si>
  <si>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</si>
  <si>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</si>
  <si>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</si>
  <si>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</si>
  <si>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</si>
  <si>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</si>
  <si>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</si>
  <si>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</si>
  <si>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</si>
  <si>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</si>
  <si>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</si>
  <si>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</si>
  <si>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</si>
  <si>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</si>
  <si>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</si>
  <si>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</si>
  <si>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</si>
  <si>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</si>
  <si>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</si>
  <si>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</si>
  <si>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</si>
  <si>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</si>
  <si>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</si>
  <si>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</si>
  <si>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</si>
  <si>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</si>
  <si>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</si>
  <si>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</si>
  <si>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</si>
  <si>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</si>
  <si>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</si>
  <si>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</si>
  <si>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</si>
  <si>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</si>
  <si>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</si>
  <si>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</si>
  <si>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</si>
  <si>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</si>
  <si>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</si>
  <si>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</si>
  <si>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</si>
  <si>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</si>
  <si>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</si>
  <si>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</si>
  <si>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</si>
  <si>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</si>
  <si>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</si>
  <si>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</si>
  <si>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</si>
  <si>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</si>
  <si>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</si>
  <si>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</si>
  <si>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</si>
  <si>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</si>
  <si>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</si>
  <si>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</si>
  <si>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</si>
  <si>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</si>
  <si>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</si>
  <si>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</si>
  <si>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</si>
  <si>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</si>
  <si>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</si>
  <si>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</si>
  <si>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</si>
  <si>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</si>
  <si>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</si>
  <si>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</si>
  <si>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</si>
  <si>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</si>
  <si>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</si>
  <si>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</si>
  <si>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</si>
  <si>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</si>
  <si>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</si>
  <si>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</si>
  <si>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</si>
  <si>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</si>
  <si>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</si>
  <si>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</si>
  <si>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</si>
  <si>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</si>
  <si>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</si>
  <si>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</si>
  <si>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</si>
  <si>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</si>
  <si>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</si>
  <si>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</si>
  <si>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</si>
  <si>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</si>
  <si>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</si>
  <si>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</si>
  <si>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</si>
  <si>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</si>
  <si>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</si>
  <si>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</si>
  <si>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</si>
  <si>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</si>
  <si>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</si>
  <si>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</si>
  <si>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</si>
  <si>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</si>
  <si>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</si>
  <si>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</si>
  <si>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</si>
  <si>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</si>
  <si>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</si>
  <si>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</si>
  <si>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</si>
  <si>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</si>
  <si>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</si>
  <si>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</si>
  <si>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</si>
  <si>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</si>
  <si>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</si>
  <si>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</si>
  <si>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</si>
  <si>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</si>
  <si>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</si>
  <si>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</si>
  <si>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</si>
  <si>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</si>
  <si>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</si>
  <si>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</si>
  <si>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</si>
  <si>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</si>
  <si>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</si>
  <si>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</si>
  <si>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</si>
  <si>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</si>
  <si>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</si>
  <si>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</si>
  <si>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</si>
  <si>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</si>
  <si>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</si>
  <si>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</si>
  <si>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</si>
  <si>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</si>
  <si>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</si>
  <si>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</si>
  <si>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</si>
  <si>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</si>
  <si>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</si>
  <si>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</si>
  <si>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</si>
  <si>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</si>
  <si>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</si>
  <si>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</si>
  <si>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</si>
  <si>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</si>
  <si>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</si>
  <si>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</si>
  <si>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</si>
  <si>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</si>
  <si>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</si>
  <si>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</si>
  <si>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</si>
  <si>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</si>
  <si>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</si>
  <si>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</si>
  <si>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</si>
  <si>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</si>
  <si>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</si>
  <si>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</si>
  <si>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</si>
  <si>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</si>
  <si>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</si>
  <si>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</si>
  <si>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</si>
  <si>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</si>
  <si>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</si>
  <si>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</si>
  <si>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</si>
  <si>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</si>
  <si>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</si>
  <si>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</si>
  <si>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</si>
  <si>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</si>
  <si>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</si>
  <si>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</si>
  <si>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</si>
  <si>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</si>
  <si>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</si>
  <si>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</si>
  <si>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</si>
  <si>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</si>
  <si>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</si>
  <si>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</si>
  <si>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</si>
  <si>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</si>
  <si>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</si>
  <si>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</si>
  <si>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</si>
  <si>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</si>
  <si>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</si>
  <si>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</si>
  <si>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</si>
  <si>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</si>
  <si>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</si>
  <si>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</si>
  <si>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</si>
  <si>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</si>
  <si>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</si>
  <si>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</si>
  <si>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</si>
  <si>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</si>
  <si>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</si>
  <si>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</si>
  <si>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</si>
  <si>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</si>
  <si>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</si>
  <si>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</si>
  <si>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</si>
  <si>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</si>
  <si>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</si>
  <si>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</si>
  <si>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</si>
  <si>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</si>
  <si>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</si>
  <si>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</si>
  <si>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</si>
  <si>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</si>
  <si>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</si>
  <si>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</si>
  <si>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</si>
  <si>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</si>
  <si>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</si>
  <si>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</si>
  <si>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</si>
  <si>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</si>
  <si>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</si>
  <si>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</si>
  <si>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</si>
  <si>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</si>
  <si>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</si>
  <si>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</si>
  <si>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</si>
  <si>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</si>
  <si>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</si>
  <si>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</si>
  <si>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</si>
  <si>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</si>
  <si>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</si>
  <si>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</si>
  <si>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</si>
  <si>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</si>
  <si>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</si>
  <si>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</si>
  <si>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</si>
  <si>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</si>
  <si>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</si>
  <si>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</si>
  <si>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</si>
  <si>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</si>
  <si>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</si>
  <si>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</si>
  <si>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</si>
  <si>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</si>
  <si>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</si>
  <si>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</si>
  <si>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</si>
  <si>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</si>
  <si>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</si>
  <si>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</si>
  <si>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</si>
  <si>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</si>
  <si>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</si>
  <si>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</si>
  <si>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</si>
  <si>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</si>
  <si>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</si>
  <si>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</si>
  <si>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</si>
  <si>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</si>
  <si>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</si>
  <si>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</si>
  <si>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</si>
  <si>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</si>
  <si>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</si>
  <si>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</si>
  <si>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</si>
  <si>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</si>
  <si>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</si>
  <si>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</si>
  <si>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</si>
  <si>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</si>
  <si>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</si>
  <si>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</si>
  <si>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</si>
  <si>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</si>
  <si>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</si>
  <si>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</si>
  <si>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</si>
  <si>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</si>
  <si>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</si>
  <si>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</si>
  <si>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</si>
  <si>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</si>
  <si>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</si>
  <si>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</si>
  <si>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</si>
  <si>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</si>
  <si>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</si>
  <si>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</si>
  <si>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</si>
  <si>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</si>
  <si>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</si>
  <si>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</si>
  <si>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</si>
  <si>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</si>
  <si>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</si>
  <si>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</si>
  <si>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</si>
  <si>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</si>
  <si>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</si>
  <si>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</si>
  <si>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</si>
  <si>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</si>
  <si>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</si>
  <si>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</si>
  <si>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</si>
  <si>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</si>
  <si>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</si>
  <si>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</si>
  <si>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</si>
  <si>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</si>
  <si>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</si>
  <si>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</si>
  <si>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</si>
  <si>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</si>
  <si>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</si>
  <si>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</si>
  <si>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</si>
  <si>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</si>
  <si>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</si>
  <si>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</si>
  <si>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</si>
  <si>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</si>
  <si>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</si>
  <si>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</si>
  <si>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</si>
  <si>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</si>
  <si>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</si>
  <si>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</si>
  <si>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</si>
  <si>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</si>
  <si>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</si>
  <si>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</si>
  <si>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</si>
  <si>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</si>
  <si>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</si>
  <si>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</si>
  <si>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</si>
  <si>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</si>
  <si>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</si>
  <si>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</si>
  <si>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</si>
  <si>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</si>
  <si>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</si>
  <si>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</si>
  <si>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</si>
  <si>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</si>
  <si>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</si>
  <si>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</si>
  <si>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</si>
  <si>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</si>
  <si>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</si>
  <si>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</si>
  <si>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</si>
  <si>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</si>
  <si>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</si>
  <si>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</si>
  <si>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</si>
  <si>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</si>
  <si>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</si>
  <si>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</si>
  <si>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</si>
  <si>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</si>
  <si>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</si>
  <si>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</si>
  <si>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</si>
  <si>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</si>
  <si>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</si>
  <si>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</si>
  <si>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</si>
  <si>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</si>
  <si>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</si>
  <si>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</si>
  <si>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</si>
  <si>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</si>
  <si>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</si>
  <si>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</si>
  <si>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</si>
  <si>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</si>
  <si>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</si>
  <si>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</si>
  <si>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</si>
  <si>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</si>
  <si>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</si>
  <si>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</si>
  <si>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</si>
  <si>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</si>
  <si>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</si>
  <si>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</si>
  <si>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</si>
  <si>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</si>
  <si>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</si>
  <si>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</si>
  <si>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</si>
  <si>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</si>
  <si>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</si>
  <si>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</si>
  <si>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</si>
  <si>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</si>
  <si>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</si>
  <si>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</si>
  <si>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</si>
  <si>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</si>
  <si>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</si>
  <si>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</si>
  <si>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</si>
  <si>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</si>
  <si>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</si>
  <si>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</si>
  <si>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</si>
  <si>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</si>
  <si>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</si>
  <si>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</si>
  <si>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</si>
  <si>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</si>
  <si>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</si>
  <si>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</si>
  <si>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</si>
  <si>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</si>
  <si>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</si>
  <si>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</si>
  <si>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</si>
  <si>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</si>
  <si>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</si>
  <si>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</si>
  <si>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</si>
  <si>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</si>
  <si>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</si>
  <si>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</si>
  <si>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</si>
  <si>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</si>
  <si>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</si>
  <si>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</si>
  <si>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</si>
  <si>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</si>
  <si>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</si>
  <si>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</si>
  <si>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</si>
  <si>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</si>
  <si>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</si>
  <si>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</si>
  <si>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</si>
  <si>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</si>
  <si>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</si>
  <si>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</si>
  <si>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</si>
  <si>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</si>
  <si>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</si>
  <si>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</si>
  <si>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</si>
  <si>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</si>
  <si>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</si>
  <si>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</si>
  <si>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</si>
  <si>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</si>
  <si>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</si>
  <si>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</si>
  <si>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</si>
  <si>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</si>
  <si>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</si>
  <si>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</si>
  <si>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</si>
  <si>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</si>
  <si>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</si>
  <si>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</si>
  <si>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</si>
  <si>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</si>
  <si>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</si>
  <si>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</si>
  <si>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</si>
  <si>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</si>
  <si>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</si>
  <si>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</si>
  <si>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</si>
  <si>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</si>
  <si>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</si>
  <si>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</si>
  <si>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</si>
  <si>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</si>
  <si>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</si>
  <si>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</si>
  <si>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</si>
  <si>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</si>
  <si>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</si>
  <si>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</si>
  <si>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</si>
  <si>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</si>
  <si>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</si>
  <si>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</si>
  <si>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</si>
  <si>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</si>
  <si>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</si>
  <si>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</si>
  <si>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</si>
  <si>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</si>
  <si>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</si>
  <si>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</si>
  <si>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</si>
  <si>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</si>
  <si>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</si>
  <si>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</si>
  <si>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</si>
  <si>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</si>
  <si>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</si>
  <si>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</si>
  <si>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</si>
  <si>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</si>
  <si>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</si>
  <si>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</si>
  <si>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</si>
  <si>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</si>
  <si>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</si>
  <si>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</si>
  <si>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</si>
  <si>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</si>
  <si>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</si>
  <si>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</si>
  <si>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</si>
  <si>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</si>
  <si>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</si>
  <si>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</si>
  <si>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</si>
  <si>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</si>
  <si>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</si>
  <si>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</si>
  <si>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</si>
  <si>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</si>
  <si>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</si>
  <si>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</si>
  <si>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</si>
  <si>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</si>
  <si>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</si>
  <si>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</si>
  <si>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</si>
  <si>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</si>
  <si>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</si>
  <si>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</si>
  <si>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</si>
  <si>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</si>
  <si>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</si>
  <si>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</si>
  <si>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</si>
  <si>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</si>
  <si>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</si>
  <si>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</si>
  <si>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</si>
  <si>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</si>
  <si>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</si>
  <si>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</si>
  <si>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</si>
  <si>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</si>
  <si>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</si>
  <si>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</si>
  <si>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</si>
  <si>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</si>
  <si>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</si>
  <si>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</si>
  <si>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</si>
  <si>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</si>
  <si>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</si>
  <si>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</si>
  <si>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</si>
  <si>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</si>
  <si>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</si>
  <si>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</si>
  <si>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</si>
  <si>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</si>
  <si>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</si>
  <si>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</si>
  <si>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</si>
  <si>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</si>
  <si>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</si>
  <si>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</si>
  <si>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</si>
  <si>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</si>
  <si>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</si>
  <si>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</si>
  <si>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</si>
  <si>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</si>
  <si>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</si>
  <si>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</si>
  <si>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</si>
  <si>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</si>
  <si>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</si>
  <si>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</si>
  <si>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</si>
  <si>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</si>
  <si>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</si>
  <si>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</si>
  <si>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</si>
  <si>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</si>
  <si>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</si>
  <si>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</si>
  <si>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</si>
  <si>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</si>
  <si>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</si>
  <si>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</si>
  <si>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</si>
  <si>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</si>
  <si>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</si>
  <si>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</si>
  <si>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</si>
  <si>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</si>
  <si>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</si>
  <si>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</si>
  <si>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</si>
  <si>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</si>
  <si>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</si>
  <si>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</si>
  <si>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</si>
  <si>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</si>
  <si>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</si>
  <si>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</si>
  <si>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</si>
  <si>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</si>
  <si>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</si>
  <si>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</si>
  <si>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</si>
  <si>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</si>
  <si>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</si>
  <si>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</si>
  <si>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</si>
  <si>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</si>
  <si>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</si>
  <si>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</si>
  <si>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</si>
  <si>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</si>
  <si>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</si>
  <si>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</si>
  <si>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</si>
  <si>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</si>
  <si>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</si>
  <si>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</si>
  <si>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</si>
  <si>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</si>
  <si>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</si>
  <si>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</si>
  <si>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</si>
  <si>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</si>
  <si>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</si>
  <si>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</si>
  <si>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</si>
  <si>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</si>
  <si>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</si>
  <si>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</si>
  <si>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</si>
  <si>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</si>
  <si>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</si>
  <si>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</si>
  <si>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</si>
  <si>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</si>
  <si>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</si>
  <si>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</si>
  <si>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</si>
  <si>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</si>
  <si>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</si>
  <si>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</si>
  <si>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</si>
  <si>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</si>
  <si>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</si>
  <si>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</si>
  <si>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</si>
  <si>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</si>
  <si>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</si>
  <si>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</si>
  <si>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</si>
  <si>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</si>
  <si>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</si>
  <si>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</si>
  <si>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</si>
  <si>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</si>
  <si>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</si>
  <si>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</si>
  <si>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</si>
  <si>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</si>
  <si>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</si>
  <si>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</si>
  <si>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</si>
  <si>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</si>
  <si>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</si>
  <si>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</si>
  <si>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</si>
  <si>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</si>
  <si>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</si>
  <si>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</si>
  <si>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</si>
  <si>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</si>
  <si>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</si>
  <si>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</si>
  <si>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</si>
  <si>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</si>
  <si>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</si>
  <si>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</si>
  <si>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</si>
  <si>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</si>
  <si>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</si>
  <si>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</si>
  <si>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</si>
  <si>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</si>
  <si>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</si>
  <si>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</si>
  <si>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</si>
  <si>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</si>
  <si>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</si>
  <si>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</si>
  <si>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</si>
  <si>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</si>
  <si>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</si>
  <si>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</si>
  <si>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</si>
  <si>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</si>
  <si>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</si>
  <si>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</si>
  <si>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</si>
  <si>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</si>
  <si>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</si>
  <si>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</si>
  <si>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</si>
  <si>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</si>
  <si>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</si>
  <si>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</si>
  <si>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</si>
  <si>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</si>
  <si>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</si>
  <si>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</si>
  <si>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</si>
  <si>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</si>
  <si>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</si>
  <si>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</si>
  <si>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</si>
  <si>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</si>
  <si>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</si>
  <si>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</si>
  <si>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</si>
  <si>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</si>
  <si>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</si>
  <si>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</si>
  <si>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</si>
  <si>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</si>
  <si>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</si>
  <si>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</si>
  <si>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</si>
  <si>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</si>
  <si>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</si>
  <si>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</si>
  <si>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</si>
  <si>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</si>
  <si>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</si>
  <si>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</si>
  <si>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</si>
  <si>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</si>
  <si>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</si>
  <si>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</si>
  <si>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</si>
  <si>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</si>
  <si>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</si>
  <si>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</si>
  <si>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</si>
  <si>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</si>
  <si>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</si>
  <si>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</si>
  <si>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</si>
  <si>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</si>
  <si>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</si>
  <si>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</si>
  <si>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</si>
  <si>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</si>
  <si>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</si>
  <si>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</si>
  <si>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</si>
  <si>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</si>
  <si>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</si>
  <si>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</si>
  <si>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</si>
  <si>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</si>
  <si>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</si>
  <si>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</si>
  <si>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</si>
  <si>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</si>
  <si>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</si>
  <si>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</si>
  <si>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</si>
  <si>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</si>
  <si>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</si>
  <si>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</si>
  <si>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</si>
  <si>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</si>
  <si>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</si>
  <si>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</si>
  <si>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</si>
  <si>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</si>
  <si>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</si>
  <si>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</si>
  <si>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</si>
  <si>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</si>
  <si>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</si>
  <si>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</si>
  <si>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</si>
  <si>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</si>
  <si>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</si>
  <si>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</si>
  <si>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</si>
  <si>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</si>
  <si>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</si>
  <si>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</si>
  <si>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</si>
  <si>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</si>
  <si>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</si>
  <si>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</si>
  <si>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</si>
  <si>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</si>
  <si>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</si>
  <si>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</si>
  <si>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</si>
  <si>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</si>
  <si>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</si>
  <si>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</si>
  <si>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</si>
  <si>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</si>
  <si>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</si>
  <si>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</si>
  <si>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</si>
  <si>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</si>
  <si>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</si>
  <si>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</si>
  <si>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</si>
  <si>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</si>
  <si>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</si>
  <si>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</si>
  <si>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</si>
  <si>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</si>
  <si>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</si>
  <si>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</si>
  <si>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</si>
  <si>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</si>
  <si>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</si>
  <si>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</si>
  <si>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</si>
  <si>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</si>
  <si>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</si>
  <si>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</si>
  <si>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</si>
  <si>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</si>
  <si>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</si>
  <si>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</si>
  <si>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</si>
  <si>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</si>
  <si>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</si>
  <si>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</si>
  <si>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</si>
  <si>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</si>
  <si>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</si>
  <si>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</si>
  <si>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</si>
  <si>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</si>
  <si>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</si>
  <si>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</si>
  <si>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</si>
  <si>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</si>
  <si>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</si>
  <si>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</si>
  <si>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</si>
  <si>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</si>
  <si>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</si>
  <si>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</si>
  <si>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</si>
  <si>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</si>
  <si>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</si>
  <si>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</si>
  <si>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</si>
  <si>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</si>
  <si>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</si>
  <si>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</si>
  <si>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</si>
  <si>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</si>
  <si>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</si>
  <si>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</si>
  <si>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</si>
  <si>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</si>
  <si>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</si>
  <si>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</si>
  <si>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</si>
  <si>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</si>
  <si>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</si>
  <si>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</si>
  <si>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</si>
  <si>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</si>
  <si>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</si>
  <si>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</si>
  <si>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</si>
  <si>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</si>
  <si>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</si>
  <si>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</si>
  <si>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</si>
  <si>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</si>
  <si>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</si>
  <si>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</si>
  <si>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</si>
  <si>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</si>
  <si>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</si>
  <si>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</si>
  <si>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</si>
  <si>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</si>
  <si>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</si>
  <si>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</si>
  <si>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</si>
  <si>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</si>
  <si>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</si>
  <si>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</si>
  <si>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</si>
  <si>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</si>
  <si>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</si>
  <si>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</si>
  <si>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</si>
  <si>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</si>
  <si>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</si>
  <si>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</si>
  <si>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</si>
  <si>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</si>
  <si>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</si>
  <si>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</si>
  <si>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</si>
  <si>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</si>
  <si>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</si>
  <si>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</si>
  <si>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</si>
  <si>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</si>
  <si>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</si>
  <si>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</si>
  <si>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</si>
  <si>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</si>
  <si>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</si>
  <si>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</si>
  <si>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</si>
  <si>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</si>
  <si>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</si>
  <si>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</si>
  <si>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</si>
  <si>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</si>
  <si>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</si>
  <si>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</si>
  <si>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</si>
  <si>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</si>
  <si>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</si>
  <si>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</si>
  <si>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</si>
  <si>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</si>
  <si>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</si>
  <si>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</si>
  <si>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</si>
  <si>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</si>
  <si>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</si>
  <si>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</si>
  <si>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</si>
  <si>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</si>
  <si>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</si>
  <si>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</si>
  <si>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</si>
  <si>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</si>
  <si>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</si>
  <si>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</si>
  <si>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</si>
  <si>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</si>
  <si>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</si>
  <si>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</si>
  <si>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</si>
  <si>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</si>
  <si>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</si>
  <si>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</si>
  <si>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</si>
  <si>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</si>
  <si>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</si>
  <si>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</si>
  <si>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</si>
  <si>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</si>
  <si>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</si>
  <si>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</si>
  <si>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</si>
  <si>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</si>
  <si>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</si>
  <si>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</si>
  <si>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</si>
  <si>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</si>
  <si>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</si>
  <si>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</si>
  <si>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</si>
  <si>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</si>
  <si>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</si>
  <si>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</si>
  <si>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</si>
  <si>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</si>
  <si>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</si>
  <si>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</si>
  <si>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</si>
  <si>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</si>
  <si>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</si>
  <si>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</si>
  <si>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</si>
  <si>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</si>
  <si>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</si>
  <si>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</si>
  <si>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</si>
  <si>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</si>
  <si>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</si>
  <si>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</si>
  <si>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</si>
  <si>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</si>
  <si>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</si>
  <si>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</si>
  <si>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</si>
  <si>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</si>
  <si>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</si>
  <si>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</si>
  <si>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</si>
  <si>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</si>
  <si>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</si>
  <si>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</si>
  <si>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</si>
  <si>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</si>
  <si>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</si>
  <si>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</si>
  <si>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</si>
  <si>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</si>
  <si>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</si>
  <si>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</si>
  <si>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</si>
  <si>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</si>
  <si>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</si>
  <si>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</si>
  <si>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</si>
  <si>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</si>
  <si>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</si>
  <si>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</si>
  <si>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</si>
  <si>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</si>
  <si>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</si>
  <si>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</si>
  <si>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</si>
  <si>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</si>
  <si>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</si>
  <si>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</si>
  <si>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</si>
  <si>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</si>
  <si>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</si>
  <si>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</si>
  <si>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</si>
  <si>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</si>
  <si>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</si>
  <si>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</si>
  <si>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</si>
  <si>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</si>
  <si>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</si>
  <si>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</si>
  <si>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</si>
  <si>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</si>
  <si>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</si>
  <si>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</si>
  <si>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</si>
  <si>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</si>
  <si>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</si>
  <si>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</si>
  <si>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</si>
  <si>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</si>
  <si>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</si>
  <si>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</si>
  <si>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</si>
  <si>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</si>
  <si>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</si>
  <si>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</si>
  <si>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</si>
  <si>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</si>
  <si>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</si>
  <si>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</si>
  <si>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</si>
  <si>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</si>
  <si>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</si>
  <si>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</si>
  <si>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</si>
  <si>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</si>
  <si>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</si>
  <si>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</si>
  <si>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</si>
  <si>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</si>
  <si>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</si>
  <si>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</si>
  <si>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</si>
  <si>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</si>
  <si>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</si>
  <si>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</si>
  <si>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</si>
  <si>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</si>
  <si>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</si>
  <si>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</si>
  <si>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</si>
  <si>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</si>
  <si>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</si>
  <si>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</si>
  <si>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</si>
  <si>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</si>
  <si>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</si>
  <si>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</si>
  <si>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</si>
  <si>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</si>
  <si>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</si>
  <si>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</si>
  <si>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</si>
  <si>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</si>
  <si>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</si>
  <si>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</si>
  <si>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</si>
  <si>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</si>
  <si>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</si>
  <si>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</si>
  <si>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</si>
  <si>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</si>
  <si>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</si>
  <si>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</si>
  <si>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</si>
  <si>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</si>
  <si>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</si>
  <si>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</si>
  <si>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</si>
  <si>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</si>
  <si>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</si>
  <si>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</si>
  <si>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</si>
  <si>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</si>
  <si>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</si>
  <si>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</si>
  <si>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</si>
  <si>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</si>
  <si>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</si>
  <si>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</si>
  <si>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</si>
  <si>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</si>
  <si>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</si>
  <si>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</si>
  <si>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</si>
  <si>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</si>
  <si>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</si>
  <si>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</si>
  <si>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</si>
  <si>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</si>
  <si>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</si>
  <si>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</si>
  <si>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</si>
  <si>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</si>
  <si>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</si>
  <si>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</si>
  <si>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</si>
  <si>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</si>
  <si>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</si>
  <si>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</si>
  <si>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</si>
  <si>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</si>
  <si>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</si>
  <si>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</si>
  <si>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</si>
  <si>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</si>
  <si>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</si>
  <si>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</si>
  <si>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</si>
  <si>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</si>
  <si>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</si>
  <si>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</si>
  <si>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</si>
  <si>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</si>
  <si>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</si>
  <si>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</si>
  <si>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</si>
  <si>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</si>
  <si>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</si>
  <si>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</si>
  <si>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</si>
  <si>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</si>
  <si>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</si>
  <si>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</si>
  <si>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</si>
  <si>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</si>
  <si>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</si>
  <si>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</si>
  <si>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</si>
  <si>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</si>
  <si>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</si>
  <si>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</si>
  <si>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</si>
  <si>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</si>
  <si>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</si>
  <si>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</si>
  <si>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</si>
  <si>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</si>
  <si>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</si>
  <si>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</si>
  <si>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</si>
  <si>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</si>
  <si>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</si>
  <si>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</si>
  <si>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</si>
  <si>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</si>
  <si>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</si>
  <si>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</si>
  <si>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</si>
  <si>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</si>
  <si>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</si>
  <si>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</si>
  <si>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</si>
  <si>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</si>
  <si>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</si>
  <si>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</si>
  <si>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</si>
  <si>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</si>
  <si>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</si>
  <si>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</si>
  <si>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</si>
  <si>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</si>
  <si>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</si>
  <si>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</si>
  <si>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</si>
  <si>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</si>
  <si>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</si>
  <si>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</si>
  <si>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</si>
  <si>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</si>
  <si>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</si>
  <si>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</si>
  <si>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</si>
  <si>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</si>
  <si>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</si>
  <si>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</si>
  <si>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</si>
  <si>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</si>
  <si>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</si>
  <si>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</si>
  <si>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</si>
  <si>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</si>
  <si>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</si>
  <si>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</si>
  <si>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</si>
  <si>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</si>
  <si>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</si>
  <si>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</si>
  <si>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</si>
  <si>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</si>
  <si>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</si>
  <si>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</si>
  <si>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</si>
  <si>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</si>
  <si>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</si>
  <si>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</si>
  <si>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</si>
  <si>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</si>
  <si>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</si>
  <si>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</si>
  <si>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</si>
  <si>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</si>
  <si>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</si>
  <si>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</si>
  <si>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</si>
  <si>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</si>
  <si>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</si>
  <si>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</si>
  <si>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</si>
  <si>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</si>
  <si>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</si>
  <si>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</si>
  <si>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</si>
  <si>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</si>
  <si>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</si>
  <si>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</si>
  <si>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</si>
  <si>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</si>
  <si>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</si>
  <si>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</si>
  <si>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</si>
  <si>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</si>
  <si>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</si>
  <si>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</si>
  <si>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</si>
  <si>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</si>
  <si>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</si>
  <si>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</si>
  <si>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</si>
  <si>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</si>
  <si>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</si>
  <si>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</si>
  <si>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</si>
  <si>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</si>
  <si>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</si>
  <si>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</si>
  <si>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</si>
  <si>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</si>
  <si>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</si>
  <si>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</si>
  <si>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</si>
  <si>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</si>
  <si>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</si>
  <si>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</si>
  <si>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</si>
  <si>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</si>
  <si>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</si>
  <si>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</si>
  <si>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</si>
  <si>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</si>
  <si>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</si>
  <si>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</si>
  <si>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</si>
  <si>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</si>
  <si>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</si>
  <si>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</si>
  <si>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</si>
  <si>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</si>
  <si>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</si>
  <si>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</si>
  <si>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</si>
  <si>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</si>
  <si>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</si>
  <si>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</si>
  <si>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</si>
  <si>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</si>
  <si>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</si>
  <si>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</si>
  <si>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</si>
  <si>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</si>
  <si>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</si>
  <si>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</si>
  <si>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</si>
  <si>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</si>
  <si>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</si>
  <si>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</si>
  <si>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</si>
  <si>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</si>
  <si>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</si>
  <si>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</si>
  <si>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</si>
  <si>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</si>
  <si>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</si>
  <si>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</si>
  <si>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</si>
  <si>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</si>
  <si>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</si>
  <si>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</si>
  <si>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</si>
  <si>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</si>
  <si>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</si>
  <si>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</si>
  <si>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</si>
  <si>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</si>
  <si>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</si>
  <si>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</si>
  <si>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</si>
  <si>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</si>
  <si>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</si>
  <si>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</si>
  <si>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</si>
  <si>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</si>
  <si>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</si>
  <si>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</si>
  <si>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</si>
  <si>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</si>
  <si>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</si>
  <si>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</si>
  <si>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</si>
  <si>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</si>
  <si>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</si>
  <si>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</si>
  <si>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</si>
  <si>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</si>
  <si>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</si>
  <si>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</si>
  <si>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</si>
  <si>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</si>
  <si>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</si>
  <si>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</si>
  <si>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</si>
  <si>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</si>
  <si>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</si>
  <si>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</si>
  <si>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</si>
  <si>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</si>
  <si>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</si>
  <si>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</si>
  <si>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</si>
  <si>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</si>
  <si>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</si>
  <si>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</si>
  <si>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</si>
  <si>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</si>
  <si>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</si>
  <si>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</si>
  <si>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</si>
  <si>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</si>
  <si>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</si>
  <si>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</si>
  <si>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</si>
  <si>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</si>
  <si>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</si>
  <si>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</si>
  <si>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</si>
  <si>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</si>
  <si>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</si>
  <si>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</si>
  <si>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</si>
  <si>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</si>
  <si>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</si>
  <si>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</si>
  <si>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</si>
  <si>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</si>
  <si>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</si>
  <si>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</si>
  <si>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</si>
  <si>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</si>
  <si>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</si>
  <si>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</si>
  <si>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</si>
  <si>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</si>
  <si>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</si>
  <si>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</si>
  <si>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</si>
  <si>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</si>
  <si>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</si>
  <si>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</si>
  <si>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</si>
  <si>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</si>
  <si>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</si>
  <si>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</si>
  <si>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</si>
  <si>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</si>
  <si>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</si>
  <si>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</si>
  <si>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</si>
  <si>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</si>
  <si>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</si>
  <si>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</si>
  <si>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</si>
  <si>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</si>
  <si>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</si>
  <si>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</si>
  <si>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</si>
  <si>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</si>
  <si>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</si>
  <si>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</si>
  <si>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</si>
  <si>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</si>
  <si>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</si>
  <si>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</si>
  <si>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</si>
  <si>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</si>
  <si>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</si>
  <si>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</si>
  <si>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</si>
  <si>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</si>
  <si>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</si>
  <si>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</si>
  <si>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</si>
  <si>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</si>
  <si>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</si>
  <si>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</si>
  <si>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</si>
  <si>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</si>
  <si>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</si>
  <si>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</si>
  <si>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</si>
  <si>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</si>
  <si>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</si>
  <si>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</si>
  <si>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</si>
  <si>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</si>
  <si>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</si>
  <si>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</si>
  <si>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</si>
  <si>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</si>
  <si>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</si>
  <si>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</si>
  <si>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</si>
  <si>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</si>
  <si>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</si>
  <si>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</si>
  <si>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</si>
  <si>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</si>
  <si>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</si>
  <si>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</si>
  <si>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</si>
  <si>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</si>
  <si>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</si>
  <si>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</si>
  <si>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</si>
  <si>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</si>
  <si>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</si>
  <si>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</si>
  <si>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</si>
  <si>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</si>
  <si>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</si>
  <si>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</si>
  <si>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</si>
  <si>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</si>
  <si>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</si>
  <si>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</si>
  <si>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</si>
  <si>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</si>
  <si>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</si>
  <si>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</si>
  <si>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</si>
  <si>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</si>
  <si>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</si>
  <si>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</si>
  <si>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</si>
  <si>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</si>
  <si>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</si>
  <si>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</si>
  <si>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</si>
  <si>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</si>
  <si>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</si>
  <si>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</si>
  <si>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</si>
  <si>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</si>
  <si>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</si>
  <si>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</si>
  <si>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</si>
  <si>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</si>
  <si>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</si>
  <si>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</si>
  <si>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</si>
  <si>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</si>
  <si>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</si>
  <si>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</si>
  <si>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</si>
  <si>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</si>
  <si>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</si>
  <si>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</si>
  <si>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</si>
  <si>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</si>
  <si>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</si>
  <si>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</si>
  <si>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</si>
  <si>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</si>
  <si>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</si>
  <si>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</si>
  <si>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</si>
  <si>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</si>
  <si>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</si>
  <si>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</si>
  <si>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</si>
  <si>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</si>
  <si>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</si>
  <si>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</si>
  <si>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</si>
  <si>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</si>
  <si>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</si>
  <si>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</si>
  <si>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</si>
  <si>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</si>
  <si>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</si>
  <si>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</si>
  <si>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</si>
  <si>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</si>
  <si>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</si>
  <si>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</si>
  <si>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</si>
  <si>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</si>
  <si>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</si>
  <si>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</si>
  <si>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</si>
  <si>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</si>
  <si>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</si>
  <si>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</si>
  <si>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</si>
  <si>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</si>
  <si>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</si>
  <si>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</si>
  <si>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</si>
  <si>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</si>
  <si>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</si>
  <si>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</si>
  <si>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</si>
  <si>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</si>
  <si>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</si>
  <si>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</si>
  <si>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</si>
  <si>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</si>
  <si>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</si>
  <si>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</si>
  <si>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</si>
  <si>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</si>
  <si>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</si>
  <si>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</si>
  <si>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</si>
  <si>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</si>
  <si>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</si>
  <si>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</si>
  <si>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</si>
  <si>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</si>
  <si>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</si>
  <si>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</si>
  <si>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</si>
  <si>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</si>
  <si>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</si>
  <si>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</si>
  <si>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</si>
  <si>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</si>
  <si>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</si>
  <si>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</si>
  <si>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</si>
  <si>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</si>
  <si>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</si>
  <si>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</si>
  <si>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</si>
  <si>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</si>
  <si>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</si>
  <si>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</si>
  <si>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</si>
  <si>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</si>
  <si>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</si>
  <si>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</si>
  <si>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</si>
  <si>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</si>
  <si>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</si>
  <si>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</si>
  <si>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</si>
  <si>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</si>
  <si>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</si>
  <si>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</si>
  <si>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</si>
  <si>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</si>
  <si>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</si>
  <si>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</si>
  <si>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</si>
  <si>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</si>
  <si>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</si>
  <si>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</si>
  <si>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</si>
  <si>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</si>
  <si>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</si>
  <si>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</si>
  <si>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</si>
  <si>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</si>
  <si>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</si>
  <si>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</si>
  <si>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</si>
  <si>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</si>
  <si>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</si>
  <si>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</si>
  <si>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</si>
  <si>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</si>
  <si>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</si>
  <si>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</si>
  <si>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</si>
  <si>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</si>
  <si>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</si>
  <si>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</si>
  <si>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</si>
  <si>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</si>
  <si>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</si>
  <si>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</si>
  <si>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</si>
  <si>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</si>
  <si>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</si>
  <si>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</si>
  <si>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</si>
  <si>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</si>
  <si>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</si>
  <si>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</si>
  <si>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</si>
  <si>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</si>
  <si>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</si>
  <si>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</si>
  <si>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</si>
  <si>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</si>
  <si>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</si>
  <si>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</si>
  <si>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</si>
  <si>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</si>
  <si>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</si>
  <si>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</si>
  <si>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</si>
  <si>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</si>
  <si>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</si>
  <si>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</si>
  <si>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</si>
  <si>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</si>
  <si>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</si>
  <si>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</si>
  <si>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</si>
  <si>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</si>
  <si>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</si>
  <si>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</si>
  <si>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</si>
  <si>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</si>
  <si>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</si>
  <si>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</si>
  <si>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</si>
  <si>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</si>
  <si>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</si>
  <si>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</si>
  <si>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</si>
  <si>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</si>
  <si>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</si>
  <si>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</si>
  <si>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</si>
  <si>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</si>
  <si>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</si>
  <si>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</si>
  <si>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</si>
  <si>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</si>
  <si>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</si>
  <si>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</si>
  <si>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</si>
  <si>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</si>
  <si>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</si>
  <si>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</si>
  <si>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</si>
  <si>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</si>
  <si>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</si>
  <si>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</si>
  <si>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</si>
  <si>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</si>
  <si>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</si>
  <si>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</si>
  <si>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</si>
  <si>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</si>
  <si>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</si>
  <si>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</si>
  <si>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</si>
  <si>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</si>
  <si>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</si>
  <si>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</si>
  <si>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</si>
  <si>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</si>
  <si>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</si>
  <si>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</si>
  <si>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</si>
  <si>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</si>
  <si>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</si>
  <si>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</si>
  <si>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</si>
  <si>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</si>
  <si>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</si>
  <si>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</si>
  <si>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</si>
  <si>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</si>
  <si>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</si>
  <si>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</si>
  <si>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</si>
  <si>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</si>
  <si>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</si>
  <si>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</si>
  <si>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</si>
  <si>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</si>
  <si>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</si>
  <si>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</si>
  <si>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</si>
  <si>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</si>
  <si>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</si>
  <si>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</si>
  <si>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</si>
  <si>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</si>
  <si>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</si>
  <si>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</si>
  <si>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</si>
  <si>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</si>
  <si>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</si>
  <si>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</si>
  <si>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</si>
  <si>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</si>
  <si>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</si>
  <si>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</si>
  <si>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</si>
  <si>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</si>
  <si>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</si>
  <si>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</si>
  <si>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</si>
  <si>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</si>
  <si>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</si>
  <si>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</si>
  <si>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</si>
  <si>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</si>
  <si>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</si>
  <si>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</si>
  <si>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</si>
  <si>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</si>
  <si>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</si>
  <si>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</si>
  <si>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</si>
  <si>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</si>
  <si>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</si>
  <si>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</si>
  <si>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</si>
  <si>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</si>
  <si>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</si>
  <si>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</si>
  <si>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</si>
  <si>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</si>
  <si>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</si>
  <si>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</si>
  <si>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</si>
  <si>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</si>
  <si>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</si>
  <si>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</si>
  <si>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</si>
  <si>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</si>
  <si>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</si>
  <si>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</si>
  <si>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</si>
  <si>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</si>
  <si>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</si>
  <si>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</si>
  <si>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</si>
  <si>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</si>
  <si>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</si>
  <si>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</si>
  <si>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</si>
  <si>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</si>
  <si>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</si>
  <si>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</si>
  <si>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</si>
  <si>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</si>
  <si>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</si>
  <si>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</si>
  <si>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</si>
  <si>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</si>
  <si>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</si>
  <si>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</si>
  <si>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</si>
  <si>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</si>
  <si>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</si>
  <si>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</si>
  <si>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</si>
  <si>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</si>
  <si>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</si>
  <si>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</si>
  <si>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</si>
  <si>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</si>
  <si>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</si>
  <si>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</si>
  <si>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</si>
  <si>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</si>
  <si>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</si>
  <si>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</si>
  <si>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</si>
  <si>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</si>
  <si>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</si>
  <si>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</si>
  <si>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</si>
  <si>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</si>
  <si>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</si>
  <si>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</si>
  <si>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</si>
  <si>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</si>
  <si>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</si>
  <si>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</si>
  <si>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</si>
  <si>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</si>
  <si>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</si>
  <si>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</si>
  <si>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</si>
  <si>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</si>
  <si>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</si>
  <si>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</si>
  <si>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</si>
  <si>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</si>
  <si>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</si>
  <si>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</si>
  <si>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</si>
  <si>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</si>
  <si>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</si>
  <si>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</si>
  <si>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</si>
  <si>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</si>
  <si>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</si>
  <si>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</si>
  <si>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</si>
  <si>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</si>
  <si>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</si>
  <si>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</si>
  <si>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</si>
  <si>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</si>
  <si>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</si>
  <si>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</si>
  <si>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</si>
  <si>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</si>
  <si>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</si>
  <si>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</si>
  <si>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</si>
  <si>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</si>
  <si>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</si>
  <si>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</si>
  <si>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</si>
  <si>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</si>
  <si>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</si>
  <si>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</si>
  <si>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</si>
  <si>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</si>
  <si>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</si>
  <si>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</si>
  <si>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</si>
  <si>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</si>
  <si>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</si>
  <si>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</si>
  <si>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</si>
  <si>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</si>
  <si>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</si>
  <si>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</si>
  <si>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</si>
  <si>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</si>
  <si>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</si>
  <si>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</si>
  <si>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</si>
  <si>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</si>
  <si>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</si>
  <si>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</si>
  <si>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</si>
  <si>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</si>
  <si>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</si>
  <si>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</si>
  <si>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</si>
  <si>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</si>
  <si>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</si>
  <si>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</si>
  <si>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</si>
  <si>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</si>
  <si>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</si>
  <si>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</si>
  <si>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</si>
  <si>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</si>
  <si>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</si>
  <si>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</si>
  <si>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</si>
  <si>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</si>
  <si>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</si>
  <si>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</si>
  <si>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</si>
  <si>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</si>
  <si>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</si>
  <si>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</si>
  <si>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</si>
  <si>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</si>
  <si>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</si>
  <si>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</si>
  <si>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</si>
  <si>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</si>
  <si>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</si>
  <si>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</si>
  <si>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</si>
  <si>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</si>
  <si>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</si>
  <si>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</si>
  <si>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</si>
  <si>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</si>
  <si>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</si>
  <si>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</si>
  <si>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</si>
  <si>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</si>
  <si>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</si>
  <si>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</si>
  <si>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</si>
  <si>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</si>
  <si>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</si>
  <si>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</si>
  <si>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</si>
  <si>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</si>
  <si>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</si>
  <si>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</si>
  <si>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</si>
  <si>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</si>
  <si>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</si>
  <si>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</si>
  <si>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</si>
  <si>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</si>
  <si>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</si>
  <si>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</si>
  <si>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</si>
  <si>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</si>
  <si>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</si>
  <si>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</si>
  <si>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</si>
  <si>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</si>
  <si>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</si>
  <si>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</si>
  <si>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</si>
  <si>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</si>
  <si>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</si>
  <si>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</si>
  <si>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</si>
  <si>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</si>
  <si>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</si>
  <si>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</si>
  <si>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</si>
  <si>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</si>
  <si>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</si>
  <si>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</si>
  <si>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</si>
  <si>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</si>
  <si>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</si>
  <si>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</si>
  <si>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</si>
  <si>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</si>
  <si>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</si>
  <si>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</si>
  <si>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</si>
  <si>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</si>
  <si>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</si>
  <si>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</si>
  <si>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</si>
  <si>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</si>
  <si>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</si>
  <si>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</si>
  <si>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</si>
  <si>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</si>
  <si>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</si>
  <si>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</si>
  <si>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</si>
  <si>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</si>
  <si>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</si>
  <si>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</si>
  <si>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</si>
  <si>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</si>
  <si>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</si>
  <si>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</si>
  <si>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</si>
  <si>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</si>
  <si>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</si>
  <si>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</si>
  <si>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</si>
  <si>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</si>
  <si>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</si>
  <si>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</si>
  <si>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</si>
  <si>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</si>
  <si>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</si>
  <si>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</si>
  <si>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</si>
  <si>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</si>
  <si>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</si>
  <si>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</si>
  <si>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</si>
  <si>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</si>
  <si>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</si>
  <si>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</si>
  <si>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</si>
  <si>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</si>
  <si>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</si>
  <si>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</si>
  <si>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</si>
  <si>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</si>
  <si>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</si>
  <si>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</si>
  <si>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</si>
  <si>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</si>
  <si>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</si>
  <si>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</si>
  <si>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</si>
  <si>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</si>
  <si>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</si>
  <si>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</si>
  <si>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</si>
  <si>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</si>
  <si>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</si>
  <si>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</si>
  <si>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</si>
  <si>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</si>
  <si>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</si>
  <si>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</si>
  <si>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</si>
  <si>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</si>
  <si>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</si>
  <si>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</si>
  <si>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</si>
  <si>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</si>
  <si>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</si>
  <si>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</si>
  <si>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</si>
  <si>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</si>
  <si>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</si>
  <si>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</si>
  <si>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</si>
  <si>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</si>
  <si>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</si>
  <si>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</si>
  <si>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</si>
  <si>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</si>
  <si>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</si>
  <si>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</si>
  <si>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</si>
  <si>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</si>
  <si>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</si>
  <si>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</si>
  <si>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</si>
  <si>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</si>
  <si>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</si>
  <si>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</si>
  <si>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</si>
  <si>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</si>
  <si>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</si>
  <si>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</si>
  <si>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</si>
  <si>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</si>
  <si>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</si>
  <si>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</si>
  <si>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</si>
  <si>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</si>
  <si>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</si>
  <si>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</si>
  <si>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</si>
  <si>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</si>
  <si>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</si>
  <si>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</si>
  <si>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</si>
  <si>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</si>
  <si>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</si>
  <si>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</si>
  <si>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</si>
  <si>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</si>
  <si>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</si>
  <si>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</si>
  <si>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</si>
  <si>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</si>
  <si>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</si>
  <si>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</si>
  <si>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</si>
  <si>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</si>
  <si>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</si>
  <si>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</si>
  <si>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</si>
  <si>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</si>
  <si>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</si>
  <si>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</si>
  <si>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</si>
  <si>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</si>
  <si>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</si>
  <si>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</si>
  <si>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</si>
  <si>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</si>
  <si>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</si>
  <si>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</si>
  <si>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</si>
  <si>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</si>
  <si>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</si>
  <si>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</si>
  <si>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</si>
  <si>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</si>
  <si>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</si>
  <si>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</si>
  <si>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</si>
  <si>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</si>
  <si>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</si>
  <si>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</si>
  <si>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</si>
  <si>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</si>
  <si>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</si>
  <si>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</si>
  <si>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</si>
  <si>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</si>
  <si>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</si>
  <si>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</si>
  <si>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</si>
  <si>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</si>
  <si>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</si>
  <si>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</si>
  <si>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</si>
  <si>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</si>
  <si>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</si>
  <si>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</si>
  <si>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</si>
  <si>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</si>
  <si>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</si>
  <si>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</si>
  <si>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</si>
  <si>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</si>
  <si>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</si>
  <si>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</si>
  <si>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</si>
  <si>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</si>
  <si>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</si>
  <si>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</si>
  <si>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</si>
  <si>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</si>
  <si>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</si>
  <si>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</si>
  <si>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</si>
  <si>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</si>
  <si>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</si>
  <si>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</si>
  <si>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</si>
  <si>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</si>
  <si>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</si>
  <si>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</si>
  <si>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</si>
  <si>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</si>
  <si>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</si>
  <si>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</si>
  <si>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</si>
  <si>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</si>
  <si>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</si>
  <si>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</si>
  <si>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</si>
  <si>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</si>
  <si>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</si>
  <si>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</si>
  <si>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</si>
  <si>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</si>
  <si>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</si>
  <si>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</si>
  <si>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</si>
  <si>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</si>
  <si>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</si>
  <si>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</si>
  <si>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</si>
  <si>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</si>
  <si>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</si>
  <si>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</si>
  <si>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</si>
  <si>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</si>
  <si>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</si>
  <si>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</si>
  <si>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</si>
  <si>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</si>
  <si>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</si>
  <si>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</si>
  <si>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</si>
  <si>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</si>
  <si>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</si>
  <si>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</si>
  <si>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</si>
  <si>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</si>
  <si>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</si>
  <si>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</si>
  <si>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</si>
  <si>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</si>
  <si>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</si>
  <si>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</si>
  <si>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</si>
  <si>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</si>
  <si>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</si>
  <si>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</si>
  <si>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</si>
  <si>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</si>
  <si>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</si>
  <si>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</si>
  <si>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</si>
  <si>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</si>
  <si>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</si>
  <si>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</si>
  <si>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</si>
  <si>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</si>
  <si>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</si>
  <si>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</si>
  <si>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</si>
  <si>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</si>
  <si>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</si>
  <si>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</si>
  <si>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</si>
  <si>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</si>
  <si>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</si>
  <si>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</si>
  <si>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</si>
  <si>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</si>
  <si>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</si>
  <si>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</si>
  <si>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</si>
  <si>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</si>
  <si>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</si>
  <si>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</si>
  <si>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</si>
  <si>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</si>
  <si>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</si>
  <si>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</si>
  <si>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</si>
  <si>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</si>
  <si>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</si>
  <si>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</si>
  <si>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</si>
  <si>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</si>
  <si>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</si>
  <si>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</si>
  <si>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</si>
  <si>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</si>
  <si>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</si>
  <si>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</si>
  <si>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</si>
  <si>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</si>
  <si>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</si>
  <si>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</si>
  <si>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</si>
  <si>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</si>
  <si>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</si>
  <si>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</si>
  <si>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</si>
  <si>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</si>
  <si>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</si>
  <si>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</si>
  <si>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</si>
  <si>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</si>
  <si>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</si>
  <si>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</si>
  <si>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</si>
  <si>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</si>
  <si>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</si>
  <si>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</si>
  <si>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</si>
  <si>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</si>
  <si>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</si>
  <si>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</si>
  <si>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</si>
  <si>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</si>
  <si>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</si>
  <si>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</si>
  <si>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</si>
  <si>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</si>
  <si>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</si>
  <si>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</si>
  <si>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</si>
  <si>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</si>
  <si>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</si>
  <si>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</si>
  <si>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</si>
  <si>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</si>
  <si>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</si>
  <si>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</si>
  <si>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</si>
  <si>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</si>
  <si>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</si>
  <si>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</si>
  <si>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</si>
  <si>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</si>
  <si>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</si>
  <si>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</si>
  <si>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</si>
  <si>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</si>
  <si>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</si>
  <si>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</si>
  <si>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</si>
  <si>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</si>
  <si>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</si>
  <si>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</si>
  <si>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</si>
  <si>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</si>
  <si>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</si>
  <si>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</si>
  <si>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</si>
  <si>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</si>
  <si>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</si>
  <si>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</si>
  <si>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</si>
  <si>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</si>
  <si>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</si>
  <si>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</si>
  <si>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</si>
  <si>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</si>
  <si>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</si>
  <si>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</si>
  <si>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</si>
  <si>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</si>
  <si>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</si>
  <si>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</si>
  <si>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</si>
  <si>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</si>
  <si>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</si>
  <si>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</si>
  <si>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</si>
  <si>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</si>
  <si>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</si>
  <si>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</si>
  <si>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</si>
  <si>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</si>
  <si>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</si>
  <si>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</si>
  <si>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</si>
  <si>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</si>
  <si>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</si>
  <si>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</si>
  <si>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</si>
  <si>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</si>
  <si>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</si>
  <si>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</si>
  <si>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</si>
  <si>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</si>
  <si>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</si>
  <si>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</si>
  <si>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</si>
  <si>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</si>
  <si>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</si>
  <si>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</si>
  <si>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</si>
  <si>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</si>
  <si>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</si>
  <si>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</si>
  <si>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</si>
  <si>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</si>
  <si>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</si>
  <si>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</si>
  <si>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</si>
  <si>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</si>
  <si>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</si>
  <si>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</si>
  <si>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</si>
  <si>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</si>
  <si>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</si>
  <si>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</si>
  <si>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</si>
  <si>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</si>
  <si>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</si>
  <si>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</si>
  <si>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</si>
  <si>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</si>
  <si>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</si>
  <si>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</si>
  <si>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</si>
  <si>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</si>
  <si>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</si>
  <si>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</si>
  <si>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</si>
  <si>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</si>
  <si>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</si>
  <si>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</si>
  <si>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</si>
  <si>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</si>
  <si>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</si>
  <si>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</si>
  <si>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</si>
  <si>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</si>
  <si>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</si>
  <si>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</si>
  <si>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</si>
  <si>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</si>
  <si>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</si>
  <si>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</si>
  <si>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</si>
  <si>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</si>
  <si>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</si>
  <si>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</si>
  <si>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</si>
  <si>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</si>
  <si>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</si>
  <si>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</si>
  <si>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</si>
  <si>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</si>
  <si>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</si>
  <si>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</si>
  <si>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</si>
  <si>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</si>
  <si>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</si>
  <si>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</si>
  <si>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</si>
  <si>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</si>
  <si>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</si>
  <si>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</si>
  <si>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</si>
  <si>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</si>
  <si>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</si>
  <si>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</si>
  <si>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</si>
  <si>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</si>
  <si>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</si>
  <si>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</si>
  <si>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</si>
  <si>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</si>
  <si>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</si>
  <si>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</si>
  <si>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</si>
  <si>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</si>
  <si>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</si>
  <si>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</si>
  <si>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</si>
  <si>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</si>
  <si>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</si>
  <si>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</si>
  <si>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</si>
  <si>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</si>
  <si>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</si>
  <si>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</si>
  <si>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</si>
  <si>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</si>
  <si>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</si>
  <si>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</si>
  <si>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</si>
  <si>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</si>
  <si>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</si>
  <si>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</si>
  <si>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</si>
  <si>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</si>
  <si>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</si>
  <si>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</si>
  <si>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</si>
  <si>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</si>
  <si>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</si>
  <si>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</si>
  <si>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</si>
  <si>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</si>
  <si>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</si>
  <si>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</si>
  <si>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</si>
  <si>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</si>
  <si>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</si>
  <si>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</si>
  <si>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</si>
  <si>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</si>
  <si>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</si>
  <si>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</si>
  <si>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</si>
  <si>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</si>
  <si>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</si>
  <si>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</si>
  <si>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</si>
  <si>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</si>
  <si>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</si>
  <si>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</si>
  <si>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</si>
  <si>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</si>
  <si>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</si>
  <si>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</si>
  <si>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</si>
  <si>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</si>
  <si>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</si>
  <si>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</si>
  <si>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</si>
  <si>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</si>
  <si>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</si>
  <si>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</si>
  <si>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</si>
  <si>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</si>
  <si>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</si>
  <si>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</si>
  <si>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</si>
  <si>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</si>
  <si>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</si>
  <si>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</si>
  <si>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</si>
  <si>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</si>
  <si>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</si>
  <si>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</si>
  <si>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</si>
  <si>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</si>
  <si>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</si>
  <si>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</si>
  <si>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</si>
  <si>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</si>
  <si>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</si>
  <si>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</si>
  <si>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</si>
  <si>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</si>
  <si>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</si>
  <si>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</si>
  <si>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</si>
  <si>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</si>
  <si>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</si>
  <si>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</si>
  <si>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</si>
  <si>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</si>
  <si>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</si>
  <si>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</si>
  <si>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</si>
  <si>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</si>
  <si>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</si>
  <si>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</si>
  <si>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</si>
  <si>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</si>
  <si>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</si>
  <si>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</si>
  <si>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</si>
  <si>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</si>
  <si>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</si>
  <si>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</si>
  <si>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</si>
  <si>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</si>
  <si>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</si>
  <si>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</si>
  <si>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</si>
  <si>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</si>
  <si>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</si>
  <si>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</si>
  <si>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</si>
  <si>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</si>
  <si>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</si>
  <si>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</si>
  <si>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</si>
  <si>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</si>
  <si>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</si>
  <si>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</si>
  <si>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</si>
  <si>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</si>
  <si>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</si>
  <si>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</si>
  <si>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</si>
  <si>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</si>
  <si>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</si>
  <si>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</si>
  <si>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</si>
  <si>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</si>
  <si>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</si>
  <si>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</si>
  <si>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</si>
  <si>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</si>
  <si>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</si>
  <si>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</si>
  <si>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</si>
  <si>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</si>
  <si>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</si>
  <si>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</si>
  <si>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</si>
  <si>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</si>
  <si>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</si>
  <si>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</si>
  <si>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</si>
  <si>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</si>
  <si>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</si>
  <si>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</si>
  <si>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</si>
  <si>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</si>
  <si>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</si>
  <si>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</si>
  <si>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</si>
  <si>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</si>
  <si>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</si>
  <si>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</si>
  <si>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</si>
  <si>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</si>
  <si>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</si>
  <si>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</si>
  <si>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</si>
  <si>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</si>
  <si>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</si>
  <si>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</si>
  <si>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</si>
  <si>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</si>
  <si>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</si>
  <si>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</si>
  <si>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</si>
  <si>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</si>
  <si>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</si>
  <si>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</si>
  <si>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</si>
  <si>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</si>
  <si>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</si>
  <si>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</si>
  <si>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</si>
  <si>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</si>
  <si>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</si>
  <si>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</si>
  <si>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</si>
  <si>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</si>
  <si>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</si>
  <si>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</si>
  <si>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</si>
  <si>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</si>
  <si>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</si>
  <si>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</si>
  <si>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</si>
  <si>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</si>
  <si>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</si>
  <si>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</si>
  <si>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</si>
  <si>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</si>
  <si>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</si>
  <si>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</si>
  <si>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</si>
  <si>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</si>
  <si>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</si>
  <si>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</si>
  <si>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</si>
  <si>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</si>
  <si>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</si>
  <si>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</si>
  <si>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</si>
  <si>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</si>
  <si>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</si>
  <si>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</si>
  <si>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</si>
  <si>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</si>
  <si>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</si>
  <si>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</si>
  <si>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</si>
  <si>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</si>
  <si>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</si>
  <si>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</si>
  <si>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</si>
  <si>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</si>
  <si>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</si>
  <si>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</si>
  <si>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</si>
  <si>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</si>
  <si>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</si>
  <si>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</si>
  <si>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</si>
  <si>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</si>
  <si>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</si>
  <si>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</si>
  <si>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</si>
  <si>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</si>
  <si>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</si>
  <si>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</si>
  <si>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</si>
  <si>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</si>
  <si>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</si>
  <si>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</si>
  <si>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</si>
  <si>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</si>
  <si>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</si>
  <si>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</si>
  <si>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</si>
  <si>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</si>
  <si>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</si>
  <si>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</si>
  <si>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</si>
  <si>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</si>
  <si>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</si>
  <si>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</si>
  <si>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</si>
  <si>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</si>
  <si>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</si>
  <si>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</si>
  <si>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</si>
  <si>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</si>
  <si>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</si>
  <si>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</si>
  <si>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</si>
  <si>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</si>
  <si>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</si>
  <si>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</si>
  <si>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</si>
  <si>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</si>
  <si>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</si>
  <si>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</si>
  <si>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</si>
  <si>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</si>
  <si>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</si>
  <si>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</si>
  <si>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</si>
  <si>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</si>
  <si>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</si>
  <si>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</si>
  <si>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</si>
  <si>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</si>
  <si>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</si>
  <si>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</si>
  <si>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</si>
  <si>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</si>
  <si>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</si>
  <si>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</si>
  <si>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</si>
  <si>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</si>
  <si>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</si>
  <si>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</si>
  <si>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</si>
  <si>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</si>
  <si>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</si>
  <si>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</si>
  <si>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</si>
  <si>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</si>
  <si>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</si>
  <si>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</si>
  <si>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</si>
  <si>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</si>
  <si>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</si>
  <si>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</si>
  <si>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</si>
  <si>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</si>
  <si>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</si>
  <si>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</si>
  <si>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</si>
  <si>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</si>
  <si>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</si>
  <si>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</si>
  <si>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</si>
  <si>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</si>
  <si>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</si>
  <si>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</si>
  <si>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</si>
  <si>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</si>
  <si>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</si>
  <si>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</si>
  <si>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</si>
  <si>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</si>
  <si>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</si>
  <si>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</si>
  <si>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</si>
  <si>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</si>
  <si>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</si>
  <si>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</si>
  <si>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</si>
  <si>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</si>
  <si>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</si>
  <si>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</si>
  <si>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</si>
  <si>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</si>
  <si>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</si>
  <si>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</si>
  <si>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</si>
  <si>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</si>
  <si>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</si>
  <si>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</si>
  <si>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</si>
  <si>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</si>
  <si>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</si>
  <si>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</si>
  <si>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</si>
  <si>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</si>
  <si>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</si>
  <si>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</si>
  <si>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</si>
  <si>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</si>
  <si>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</si>
  <si>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</si>
  <si>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</si>
  <si>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</si>
  <si>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</si>
  <si>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</si>
  <si>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</si>
  <si>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</si>
  <si>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</si>
  <si>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</si>
  <si>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</si>
  <si>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</si>
  <si>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</si>
  <si>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</si>
  <si>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</si>
  <si>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</si>
  <si>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</si>
  <si>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</si>
  <si>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</si>
  <si>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</si>
  <si>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</si>
  <si>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</si>
  <si>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</si>
  <si>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</si>
  <si>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</si>
  <si>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</si>
  <si>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</si>
  <si>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</si>
  <si>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</si>
  <si>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</si>
  <si>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</si>
  <si>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</si>
  <si>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</si>
  <si>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</si>
  <si>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</si>
  <si>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</si>
  <si>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</si>
  <si>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</si>
  <si>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</si>
  <si>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</si>
  <si>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</si>
  <si>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</si>
  <si>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</si>
  <si>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</si>
  <si>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</si>
  <si>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</si>
  <si>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</si>
  <si>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</si>
  <si>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</si>
  <si>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</si>
  <si>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</si>
  <si>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</si>
  <si>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</si>
  <si>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</si>
  <si>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</si>
  <si>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</si>
  <si>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</si>
  <si>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</si>
  <si>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</si>
  <si>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</si>
  <si>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</si>
  <si>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</si>
  <si>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</si>
  <si>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</si>
  <si>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</si>
  <si>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</si>
  <si>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</si>
  <si>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</si>
  <si>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</si>
  <si>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</si>
  <si>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</si>
  <si>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</si>
  <si>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</si>
  <si>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</si>
  <si>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</si>
  <si>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</si>
  <si>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</si>
  <si>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</si>
  <si>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</si>
  <si>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</si>
  <si>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</si>
  <si>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</si>
  <si>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</si>
  <si>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</si>
  <si>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</si>
  <si>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</si>
  <si>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</si>
  <si>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</si>
  <si>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</si>
  <si>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</si>
  <si>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</si>
  <si>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</si>
  <si>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</si>
  <si>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</si>
  <si>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</si>
  <si>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</si>
  <si>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</si>
  <si>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</si>
  <si>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</si>
  <si>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</si>
  <si>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</si>
  <si>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</si>
  <si>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</si>
  <si>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</si>
  <si>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</si>
  <si>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</si>
  <si>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</si>
  <si>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</si>
  <si>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</si>
  <si>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</si>
  <si>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</si>
  <si>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</si>
  <si>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</si>
  <si>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</si>
  <si>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</si>
  <si>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</si>
  <si>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</si>
  <si>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</si>
  <si>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</si>
  <si>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</si>
  <si>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</si>
  <si>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</si>
  <si>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</si>
  <si>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</si>
  <si>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</si>
  <si>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</si>
  <si>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</si>
  <si>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</si>
  <si>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</si>
  <si>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</si>
  <si>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</si>
  <si>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</si>
  <si>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</si>
  <si>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</si>
  <si>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</si>
  <si>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</si>
  <si>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</si>
  <si>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</si>
  <si>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</si>
  <si>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</si>
  <si>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</si>
  <si>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</si>
  <si>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</si>
  <si>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</si>
  <si>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</si>
  <si>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</si>
  <si>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</si>
  <si>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</si>
  <si>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</si>
  <si>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</si>
  <si>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</si>
  <si>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</si>
  <si>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</si>
  <si>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</si>
  <si>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</si>
  <si>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</si>
  <si>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</si>
  <si>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</si>
  <si>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</si>
  <si>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</si>
  <si>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</si>
  <si>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</si>
  <si>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</si>
  <si>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</si>
  <si>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</si>
  <si>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</si>
  <si>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</si>
  <si>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</si>
  <si>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</si>
  <si>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</si>
  <si>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</si>
  <si>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</si>
  <si>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</si>
  <si>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</si>
  <si>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</si>
  <si>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</si>
  <si>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</si>
  <si>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</si>
  <si>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</si>
  <si>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</si>
  <si>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</si>
  <si>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</si>
  <si>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</si>
  <si>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</si>
  <si>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</si>
  <si>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</si>
  <si>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</si>
  <si>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</si>
  <si>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</si>
  <si>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</si>
  <si>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</si>
  <si>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</si>
  <si>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</si>
  <si>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</si>
  <si>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*The median summarizes the data more meaningfully, as it marginizes outliers</t>
  </si>
  <si>
    <t>*There is more variance with successful campaigns.  This does make sense because successful backers tend to have larger amounts, whereas failed projects usually had none or close to no backers; hence a smaller number.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</si>
</sst>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mm/dd/yy;@"/>
    <numFmt numFmtId="166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3" applyNumberFormat="1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3-4A7F-99B0-29CED02A9A3C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3-4A7F-99B0-29CED02A9A3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3-4A7F-99B0-29CED02A9A3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3-4A7F-99B0-29CED02A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54367"/>
        <c:axId val="1894953951"/>
      </c:barChart>
      <c:catAx>
        <c:axId val="189495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3951"/>
        <c:crosses val="autoZero"/>
        <c:auto val="1"/>
        <c:lblAlgn val="ctr"/>
        <c:lblOffset val="100"/>
        <c:noMultiLvlLbl val="0"/>
      </c:catAx>
      <c:valAx>
        <c:axId val="18949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A-4432-B639-18A2137D89DC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A-4432-B639-18A2137D89DC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A-4432-B639-18A2137D89DC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A-4432-B639-18A2137D8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51855"/>
        <c:axId val="1909353103"/>
      </c:barChart>
      <c:catAx>
        <c:axId val="19093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3103"/>
        <c:crosses val="autoZero"/>
        <c:auto val="1"/>
        <c:lblAlgn val="ctr"/>
        <c:lblOffset val="100"/>
        <c:noMultiLvlLbl val="0"/>
      </c:catAx>
      <c:valAx>
        <c:axId val="190935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Kickstart My Chart.xlsx]Pivot_Date!PivotTable3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C-473E-9E95-1FF368FA782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C-473E-9E95-1FF368FA782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C-473E-9E95-1FF368FA782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C-473E-9E95-1FF368FA7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39772447"/>
        <c:axId val="1739775359"/>
      </c:lineChart>
      <c:catAx>
        <c:axId val="17397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5359"/>
        <c:crosses val="autoZero"/>
        <c:auto val="1"/>
        <c:lblAlgn val="ctr"/>
        <c:lblOffset val="100"/>
        <c:noMultiLvlLbl val="0"/>
      </c:catAx>
      <c:valAx>
        <c:axId val="1739775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2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Chance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05-475D-8BCC-FD4E4B427F70}"/>
            </c:ext>
          </c:extLst>
        </c:ser>
        <c:ser>
          <c:idx val="5"/>
          <c:order val="5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05-475D-8BCC-FD4E4B427F70}"/>
            </c:ext>
          </c:extLst>
        </c:ser>
        <c:ser>
          <c:idx val="6"/>
          <c:order val="6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05-475D-8BCC-FD4E4B42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782847"/>
        <c:axId val="1739783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05-475D-8BCC-FD4E4B427F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05-475D-8BCC-FD4E4B427F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05-475D-8BCC-FD4E4B427F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05-475D-8BCC-FD4E4B427F70}"/>
                  </c:ext>
                </c:extLst>
              </c15:ser>
            </c15:filteredLineSeries>
          </c:ext>
        </c:extLst>
      </c:lineChart>
      <c:catAx>
        <c:axId val="17397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3679"/>
        <c:crosses val="autoZero"/>
        <c:auto val="1"/>
        <c:lblAlgn val="ctr"/>
        <c:lblOffset val="100"/>
        <c:noMultiLvlLbl val="0"/>
      </c:catAx>
      <c:valAx>
        <c:axId val="17397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179070</xdr:rowOff>
    </xdr:from>
    <xdr:to>
      <xdr:col>14</xdr:col>
      <xdr:colOff>449580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163830</xdr:rowOff>
    </xdr:from>
    <xdr:to>
      <xdr:col>19</xdr:col>
      <xdr:colOff>7620</xdr:colOff>
      <xdr:row>29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148590</xdr:rowOff>
    </xdr:from>
    <xdr:to>
      <xdr:col>16</xdr:col>
      <xdr:colOff>7620</xdr:colOff>
      <xdr:row>17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102870</xdr:rowOff>
    </xdr:from>
    <xdr:to>
      <xdr:col>10</xdr:col>
      <xdr:colOff>601980</xdr:colOff>
      <xdr:row>28</xdr:row>
      <xdr:rowOff>102870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undrakkon" refreshedDate="43897.95012662037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hundrakkon" refreshedDate="43897.96577442129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A4104" zoomScale="80" zoomScaleNormal="80" workbookViewId="0">
      <selection activeCell="F1" sqref="F1:L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1.554687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 t="shared" ref="P2:P65" si="0">IFERROR(AVERAGE($E2/$L2),0)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$E3/$D3</f>
        <v>1.4260827250608272</v>
      </c>
      <c r="P3" s="6">
        <f t="shared" si="0"/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6">IFERROR(AVERAGE($E66/$L66),0)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$E67/$D67</f>
        <v>1.0752857142857142</v>
      </c>
      <c r="P67" s="6">
        <f t="shared" si="6"/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6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6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6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6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6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6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6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6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6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34" si="12">IFERROR(AVERAGE($E130/$L130),0)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$E131/$D131</f>
        <v>0</v>
      </c>
      <c r="P131" s="6">
        <f t="shared" si="12"/>
        <v>0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>IFERROR(AVERAGE($E135/$L135),0)</f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ref="P136:P199" si="18">IFERROR(AVERAGE($E136/$L136),0)</f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8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8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8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8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8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8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8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8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8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8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8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8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>
        <f t="shared" si="18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8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8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8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8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8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8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8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8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8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8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>
        <f t="shared" si="18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8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>
        <f t="shared" si="18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8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>
        <f t="shared" si="18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8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>
        <f t="shared" si="18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8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8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8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8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f t="shared" si="18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f t="shared" si="18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f t="shared" si="18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8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f t="shared" si="18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8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>
        <f t="shared" si="18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8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8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f t="shared" si="18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8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f t="shared" si="18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8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f t="shared" si="18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8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8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$E195/$D195</f>
        <v>0</v>
      </c>
      <c r="P195" s="6">
        <f t="shared" si="18"/>
        <v>0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18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>
        <f t="shared" si="18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ref="P200:P263" si="24">IFERROR(AVERAGE($E200/$L200),0)</f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>
        <f t="shared" si="24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4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4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>
        <f t="shared" si="24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4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4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4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>
        <f t="shared" si="24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4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>
        <f t="shared" si="24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>
        <f t="shared" si="24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4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4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4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4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4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4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4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4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4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4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4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>
        <f t="shared" si="24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4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>
        <f t="shared" si="24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>
        <f t="shared" si="24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>
        <f t="shared" si="24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4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>
        <f t="shared" si="24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>
        <f t="shared" si="24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>
        <f t="shared" si="24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4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>
        <f t="shared" si="24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4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>
        <f t="shared" si="24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>
        <f t="shared" si="24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>
        <f t="shared" si="24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4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>
        <f t="shared" si="24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4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4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4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4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4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4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4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4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4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4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4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4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4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4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4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4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4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$E259/$D259</f>
        <v>1.0672648571428571</v>
      </c>
      <c r="P259" s="6">
        <f t="shared" si="24"/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ref="P264:P327" si="30">IFERROR(AVERAGE($E264/$L264),0)</f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30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30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30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30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30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30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30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30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30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30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30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30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30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30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30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30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30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30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30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30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30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30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30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30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30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30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30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30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30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30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30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30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30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30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30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30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30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30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30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30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30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30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30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30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30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30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30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30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30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30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30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30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30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30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30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30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30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$E323/$D323</f>
        <v>1.0266285714285714</v>
      </c>
      <c r="P323" s="6">
        <f t="shared" si="30"/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ref="P328:P391" si="36">IFERROR(AVERAGE($E328/$L328),0)</f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6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6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6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6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6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6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6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6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6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6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6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6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6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6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6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6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6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6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6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6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6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6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6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6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6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6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6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6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6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6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6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6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6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6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6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6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6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6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6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6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6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6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6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6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6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6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6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6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6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6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6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6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6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6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6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6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6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$E387/$D387</f>
        <v>1.05982</v>
      </c>
      <c r="P387" s="6">
        <f t="shared" si="36"/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ref="P392:P455" si="42">IFERROR(AVERAGE($E392/$L392),0)</f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42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42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42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42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42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42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42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42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42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42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42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42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42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42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42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42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42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42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42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42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42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42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42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42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42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42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42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42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42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42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42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42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42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42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42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42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>
        <f t="shared" si="42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42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>
        <f t="shared" si="42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42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42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42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>
        <f t="shared" si="42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42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42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>
        <f t="shared" si="42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>
        <f t="shared" si="42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42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>
        <f t="shared" si="42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42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>
        <f t="shared" si="42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42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42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42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42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42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42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$E451/$D451</f>
        <v>2.2499999999999999E-2</v>
      </c>
      <c r="P451" s="6">
        <f t="shared" si="42"/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ref="P456:P519" si="48">IFERROR(AVERAGE($E456/$L456),0)</f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8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8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>
        <f t="shared" si="48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8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8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8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>
        <f t="shared" si="48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>
        <f t="shared" si="48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8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8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8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8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8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>
        <f t="shared" si="48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>
        <f t="shared" si="48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8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8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8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8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8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>
        <f t="shared" si="48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8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>
        <f t="shared" si="48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>
        <f t="shared" si="48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8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8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8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8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8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8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8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8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>
        <f t="shared" si="48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>
        <f t="shared" si="48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8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>
        <f t="shared" si="48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>
        <f t="shared" si="48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>
        <f t="shared" si="48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>
        <f t="shared" si="48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8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>
        <f t="shared" si="48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8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8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8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8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8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>
        <f t="shared" si="48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8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8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8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8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8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8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8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8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>
        <f t="shared" si="48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8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$E515/$D515</f>
        <v>0.13924</v>
      </c>
      <c r="P515" s="6">
        <f t="shared" si="48"/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>
        <f t="shared" ref="P520:P583" si="54">IFERROR(AVERAGE($E520/$L520),0)</f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4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4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4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4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4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4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4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4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4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4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4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4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4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4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4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4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4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4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4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4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4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4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4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4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4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4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4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4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>
        <f t="shared" si="54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4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4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4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4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>
        <f t="shared" si="54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4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4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>
        <f t="shared" si="54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4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4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>
        <f t="shared" si="54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4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4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4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>
        <f t="shared" si="54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4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4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>
        <f t="shared" si="54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4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>
        <f t="shared" si="54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4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4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4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4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>
        <f t="shared" si="54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4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4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4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4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$E579/$D579</f>
        <v>2E-3</v>
      </c>
      <c r="P579" s="6">
        <f t="shared" si="54"/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4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4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4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>
        <f t="shared" si="54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>
        <f t="shared" ref="P584:P647" si="60">IFERROR(AVERAGE($E584/$L584),0)</f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60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60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>
        <f t="shared" si="60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60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60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60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60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60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60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60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60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60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60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60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60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60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60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60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60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>
        <f t="shared" si="60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60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>
        <f t="shared" si="60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60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60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>
        <f t="shared" si="60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60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60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>
        <f t="shared" si="60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>
        <f t="shared" si="60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>
        <f t="shared" si="60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60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>
        <f t="shared" si="60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>
        <f t="shared" si="60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>
        <f t="shared" si="60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60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>
        <f t="shared" si="60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60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60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60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60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>
        <f t="shared" si="60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>
        <f t="shared" si="60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>
        <f t="shared" si="60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60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60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>
        <f t="shared" si="60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60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60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60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>
        <f t="shared" si="60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60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60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60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60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>
        <f t="shared" si="60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60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60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60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$E643/$D643</f>
        <v>1.1916249999999999</v>
      </c>
      <c r="P643" s="6">
        <f t="shared" si="60"/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ref="P648:P711" si="66">IFERROR(AVERAGE($E648/$L648),0)</f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6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6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6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6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6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6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6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6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6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6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6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6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6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6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6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6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6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6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6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6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6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6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6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6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6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6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6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6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6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6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6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6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6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6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6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6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6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6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6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>
        <f t="shared" si="66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6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6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6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6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6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6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6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6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6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6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6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6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6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6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6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6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6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$E707/$D707</f>
        <v>9.7699999999999992E-3</v>
      </c>
      <c r="P707" s="6">
        <f t="shared" si="66"/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>
        <f t="shared" si="66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6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>
        <f t="shared" ref="P712:P775" si="72">IFERROR(AVERAGE($E712/$L712),0)</f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72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72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72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72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72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72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72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72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72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72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72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72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72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72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72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72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72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72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72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72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72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72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72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72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72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72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72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72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72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72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72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72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72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72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72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72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72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72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72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72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72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72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72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72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72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72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72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>
        <f t="shared" si="72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72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>
        <f t="shared" si="72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72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>
        <f t="shared" si="72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72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>
        <f t="shared" si="72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72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>
        <f t="shared" si="72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$E771/$D771</f>
        <v>0.41399999999999998</v>
      </c>
      <c r="P771" s="6">
        <f t="shared" si="72"/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>
        <f t="shared" si="72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2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2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2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ref="P776:P839" si="78">IFERROR(AVERAGE($E776/$L776),0)</f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8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8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8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8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8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8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8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8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8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8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8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8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8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8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8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8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8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8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8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8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8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8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8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8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8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8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8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8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8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8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8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8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8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8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8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8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8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8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8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8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8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8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8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8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8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8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8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8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8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8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8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8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8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8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8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8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8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$E835/$D835</f>
        <v>1.0166666666666666</v>
      </c>
      <c r="P835" s="6">
        <f t="shared" si="78"/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78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78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ref="P840:P903" si="84">IFERROR(AVERAGE($E840/$L840),0)</f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4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4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4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4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4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4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4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4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4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4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4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4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4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4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4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4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4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4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4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4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4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4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4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4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4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4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4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4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4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4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4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4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4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4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4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4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>
        <f t="shared" si="84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4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4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4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4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4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4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4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4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4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4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4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>
        <f t="shared" si="84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4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4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4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4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4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4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4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4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$E899/$D899</f>
        <v>0</v>
      </c>
      <c r="P899" s="6">
        <f t="shared" si="84"/>
        <v>0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4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4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4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>
        <f t="shared" si="84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ref="P904:P967" si="90">IFERROR(AVERAGE($E904/$L904),0)</f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90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90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90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>
        <f t="shared" si="90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>
        <f t="shared" si="90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>
        <f t="shared" si="90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90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90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>
        <f t="shared" si="90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90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90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>
        <f t="shared" si="90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90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>
        <f t="shared" si="90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90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90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90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>
        <f t="shared" si="90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90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90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90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90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90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>
        <f t="shared" si="90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>
        <f t="shared" si="90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90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>
        <f t="shared" si="90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90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90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90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90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90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90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>
        <f t="shared" si="90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90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90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90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90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90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90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90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90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90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90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>
        <f t="shared" si="90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90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90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90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90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90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90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90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90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90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90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90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90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$E963/$D963</f>
        <v>0.42188421052631581</v>
      </c>
      <c r="P963" s="6">
        <f t="shared" si="90"/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ref="P968:P1031" si="96">IFERROR(AVERAGE($E968/$L968),0)</f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6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6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6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6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6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6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6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6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6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6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6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6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6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6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6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6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6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6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6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6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6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>
        <f t="shared" si="96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6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6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6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6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6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6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6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6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6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6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6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6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6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6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6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6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6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6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6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6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6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6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6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6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6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6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6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6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6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6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6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6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6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6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6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$E1027/$D1027</f>
        <v>1.099283142857143</v>
      </c>
      <c r="P1027" s="6">
        <f t="shared" si="96"/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ref="P1032:P1095" si="102">IFERROR(AVERAGE($E1032/$L1032),0)</f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102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102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102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102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102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102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102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102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102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102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>
        <f t="shared" si="102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102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102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102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102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>
        <f t="shared" si="102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102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102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>
        <f t="shared" si="102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>
        <f t="shared" si="102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>
        <f t="shared" si="102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>
        <f t="shared" si="102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102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>
        <f t="shared" si="102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>
        <f t="shared" si="102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>
        <f t="shared" si="102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>
        <f t="shared" si="102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>
        <f t="shared" si="102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>
        <f t="shared" si="102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102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>
        <f t="shared" si="102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102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>
        <f t="shared" si="102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102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102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102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102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102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102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102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>
        <f t="shared" si="102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102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102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102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102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102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102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102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102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102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102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102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102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>
        <f t="shared" si="102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102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102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>
        <f t="shared" si="102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102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$E1091/$D1091</f>
        <v>7.8266666666666665E-2</v>
      </c>
      <c r="P1091" s="6">
        <f t="shared" si="102"/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2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2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ref="P1096:P1159" si="108">IFERROR(AVERAGE($E1096/$L1096),0)</f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8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8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8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8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8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8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8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8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8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8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8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8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>
        <f t="shared" si="108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8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8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8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8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8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8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8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8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8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8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8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8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>
        <f t="shared" si="108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8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>
        <f t="shared" si="108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8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8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>
        <f t="shared" si="108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8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8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8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8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8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>
        <f t="shared" si="108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8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8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8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8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8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8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8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8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>
        <f t="shared" si="108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>
        <f t="shared" si="108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>
        <f t="shared" si="108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8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>
        <f t="shared" si="108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8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8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>
        <f t="shared" si="108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8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8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8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>
        <f t="shared" si="108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8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$E1155/$D1155</f>
        <v>6.2500000000000003E-3</v>
      </c>
      <c r="P1155" s="6">
        <f t="shared" si="108"/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>
        <f t="shared" si="108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ref="P1160:P1223" si="114">IFERROR(AVERAGE($E1160/$L1160),0)</f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>
        <f t="shared" si="114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4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>
        <f t="shared" si="114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4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>
        <f t="shared" si="114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>
        <f t="shared" si="114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4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4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4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4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4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4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4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>
        <f t="shared" si="114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4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4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4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4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>
        <f t="shared" si="114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4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4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4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4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4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4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4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4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4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4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4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4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4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4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4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4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4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4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4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4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4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4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4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4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4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4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4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4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4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4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4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4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4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4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4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4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4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4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4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$E1219/$D1219</f>
        <v>1.026</v>
      </c>
      <c r="P1219" s="6">
        <f t="shared" si="114"/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ref="P1224:P1287" si="120">IFERROR(AVERAGE($E1224/$L1224),0)</f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20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20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20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20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>
        <f t="shared" si="120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20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20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>
        <f t="shared" si="120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>
        <f t="shared" si="120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20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20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>
        <f t="shared" si="120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20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>
        <f t="shared" si="120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>
        <f t="shared" si="120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20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>
        <f t="shared" si="120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20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20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20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20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20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20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20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20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20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20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20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20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20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20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20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20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20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20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20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20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20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20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20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20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20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20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20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20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20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20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20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20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20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20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20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20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20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20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20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20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$E1283/$D1283</f>
        <v>1.1071428571428572</v>
      </c>
      <c r="P1283" s="6">
        <f t="shared" si="120"/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ref="P1288:P1351" si="126">IFERROR(AVERAGE($E1288/$L1288),0)</f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6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6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6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6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6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6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6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6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6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6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6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6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6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6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6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6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6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6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6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6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6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6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6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6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6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6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6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6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6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6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6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6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6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6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6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6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6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6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6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6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6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6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6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6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6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>
        <f t="shared" si="126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>
        <f t="shared" si="126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6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6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6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6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6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6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>
        <f t="shared" si="126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6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6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6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6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$E1347/$D1347</f>
        <v>1.25</v>
      </c>
      <c r="P1347" s="6">
        <f t="shared" si="126"/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ref="P1352:P1415" si="132">IFERROR(AVERAGE($E1352/$L1352),0)</f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32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32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32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32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32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32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32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32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32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32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32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32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32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32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32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32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32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32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32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32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32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32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32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32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32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32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32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32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32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32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32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32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32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32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32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32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32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32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32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32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32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32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32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32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32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32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32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32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32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32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32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32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32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32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32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32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32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$E1411/$D1411</f>
        <v>0</v>
      </c>
      <c r="P1411" s="6">
        <f t="shared" si="132"/>
        <v>0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ref="P1416:P1479" si="138">IFERROR(AVERAGE($E1416/$L1416),0)</f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8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>
        <f t="shared" si="138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8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8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8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8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8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8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8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8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>
        <f t="shared" si="138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>
        <f t="shared" si="138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8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8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>
        <f t="shared" si="138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8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8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>
        <f t="shared" si="138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8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8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8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8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8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8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8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8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8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>
        <f t="shared" si="138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>
        <f t="shared" si="138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>
        <f t="shared" si="138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>
        <f t="shared" si="138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>
        <f t="shared" si="138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8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>
        <f t="shared" si="138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>
        <f t="shared" si="138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8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8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>
        <f t="shared" si="138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>
        <f t="shared" si="138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8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8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8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>
        <f t="shared" si="138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>
        <f t="shared" si="138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>
        <f t="shared" si="138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>
        <f t="shared" si="138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8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8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8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8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8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8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8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8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8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8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8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8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$E1475/$D1475</f>
        <v>1.20516</v>
      </c>
      <c r="P1475" s="6">
        <f t="shared" si="138"/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ref="P1480:P1543" si="144">IFERROR(AVERAGE($E1480/$L1480),0)</f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4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4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4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4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4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>
        <f t="shared" si="144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4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4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>
        <f t="shared" si="144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4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>
        <f t="shared" si="144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4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4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4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>
        <f t="shared" si="144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4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>
        <f t="shared" si="144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>
        <f t="shared" si="144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4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4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4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4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4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4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4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4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4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4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4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4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4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4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4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4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4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4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4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4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4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4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4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4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4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4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4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4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4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4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4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4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4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4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4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4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4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4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4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4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$E1539/$D1539</f>
        <v>1.7989999999999999</v>
      </c>
      <c r="P1539" s="6">
        <f t="shared" si="144"/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ref="P1544:P1607" si="150">IFERROR(AVERAGE($E1544/$L1544),0)</f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50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>
        <f t="shared" si="150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50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50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>
        <f t="shared" si="150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50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50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50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>
        <f t="shared" si="150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50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>
        <f t="shared" si="150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>
        <f t="shared" si="150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>
        <f t="shared" si="150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50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50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50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50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50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50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>
        <f t="shared" si="150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50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50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50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50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50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50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>
        <f t="shared" si="150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50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50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50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50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50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50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50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50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50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50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>
        <f t="shared" si="150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50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50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50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>
        <f t="shared" si="150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50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>
        <f t="shared" si="150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50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>
        <f t="shared" si="150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>
        <f t="shared" si="150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50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50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>
        <f t="shared" si="150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50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50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50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50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>
        <f t="shared" si="150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50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>
        <f t="shared" si="150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50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$E1603/$D1603</f>
        <v>1.082492</v>
      </c>
      <c r="P1603" s="6">
        <f t="shared" si="150"/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0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ref="P1608:P1671" si="156">IFERROR(AVERAGE($E1608/$L1608),0)</f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6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6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6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6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6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6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6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6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6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6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6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6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6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6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6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6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6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6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6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6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6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6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6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6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6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6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6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6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6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6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6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6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6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6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6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6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6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6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6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6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6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6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6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6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6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6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6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6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6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6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6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6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6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6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6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6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6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6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$E1667/$D1667</f>
        <v>1.1945714285714286</v>
      </c>
      <c r="P1667" s="6">
        <f t="shared" si="156"/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6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ref="P1672:P1735" si="162">IFERROR(AVERAGE($E1672/$L1672),0)</f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62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62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62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62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62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62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62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62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62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62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62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>
        <f t="shared" si="162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62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62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62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62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62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62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62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62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62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62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62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62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62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>
        <f t="shared" si="162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62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>
        <f t="shared" si="162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62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62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62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62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62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62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>
        <f t="shared" si="162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>
        <f t="shared" si="162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62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>
        <f t="shared" si="162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62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62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62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>
        <f t="shared" si="162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62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62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62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62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62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62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62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62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>
        <f t="shared" si="162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62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62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62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62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62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62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62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$E1731/$D1731</f>
        <v>0</v>
      </c>
      <c r="P1731" s="6">
        <f t="shared" si="162"/>
        <v>0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>
        <f t="shared" si="162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>
        <f t="shared" si="162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>
        <f t="shared" si="162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>
        <f t="shared" si="162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ref="P1736:P1799" si="168">IFERROR(AVERAGE($E1736/$L1736),0)</f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8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8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8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8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8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>
        <f t="shared" si="168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8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8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8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8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8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8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8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8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8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8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8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8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8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8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8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8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8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8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8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8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8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8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8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8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8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>
        <f t="shared" si="168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8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8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8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8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8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8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8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8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8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8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8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8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8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8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8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8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8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8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8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8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8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8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8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8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$E1795/$D1795</f>
        <v>1.3333333333333334E-2</v>
      </c>
      <c r="P1795" s="6">
        <f t="shared" si="168"/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ref="P1800:P1863" si="174">IFERROR(AVERAGE($E1800/$L1800),0)</f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4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4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4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4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4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4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4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4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4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4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4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4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4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4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>
        <f t="shared" si="174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4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>
        <f t="shared" si="174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4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4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>
        <f t="shared" si="174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4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4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4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4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4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4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4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4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4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4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4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4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4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4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4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4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4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4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4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4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4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4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4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4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4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4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4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4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4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4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4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4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4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4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4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4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4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4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$E1859/$D1859</f>
        <v>1</v>
      </c>
      <c r="P1859" s="6">
        <f t="shared" si="174"/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4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ref="P1864:P1927" si="180">IFERROR(AVERAGE($E1864/$L1864),0)</f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80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80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80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80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80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80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>
        <f t="shared" si="180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80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80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80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80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80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80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>
        <f t="shared" si="180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>
        <f t="shared" si="180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>
        <f t="shared" si="180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80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80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80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80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80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80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80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80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80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80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80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80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80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80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80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80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80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80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80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80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80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80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80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80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80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80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80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80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80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80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80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80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80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80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80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80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80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80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80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80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80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$E1923/$D1923</f>
        <v>1.3680000000000001</v>
      </c>
      <c r="P1923" s="6">
        <f t="shared" si="180"/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ref="P1928:P1991" si="186">IFERROR(AVERAGE($E1928/$L1928),0)</f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6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6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6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6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6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6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6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6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6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6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6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6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6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6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6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6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6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6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6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6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6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6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6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6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6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6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6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6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6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6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6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6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6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6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6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6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6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6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6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6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6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6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6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6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6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6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6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6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6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6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6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6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6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6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6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>
        <f t="shared" si="186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6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6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$E1987/$D1987</f>
        <v>3.1875000000000001E-2</v>
      </c>
      <c r="P1987" s="6">
        <f t="shared" si="186"/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ref="P1992:P2055" si="192">IFERROR(AVERAGE($E1992/$L1992),0)</f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92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92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>
        <f t="shared" si="192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>
        <f t="shared" si="192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92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>
        <f t="shared" si="192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>
        <f t="shared" si="192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92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92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92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92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92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92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92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92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92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92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92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92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92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92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92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92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92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92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92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92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92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92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92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92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92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92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92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92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92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92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92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92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92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92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92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92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92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92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92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92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92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92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92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92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92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92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92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92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92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92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92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$E2051/$D2051</f>
        <v>1.2019070000000001</v>
      </c>
      <c r="P2051" s="6">
        <f t="shared" si="192"/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ref="P2056:P2119" si="198">IFERROR(AVERAGE($E2056/$L2056),0)</f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8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8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8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8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8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8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8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8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8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8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8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8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8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8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8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8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8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8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8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8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8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8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8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8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8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8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8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8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8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8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8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8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8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8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8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8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8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8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8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8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8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8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8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8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8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8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8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8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8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8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8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8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8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8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8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8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8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8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$E2115/$D2115</f>
        <v>1.0485714285714285</v>
      </c>
      <c r="P2115" s="6">
        <f t="shared" si="198"/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ref="P2120:P2183" si="204">IFERROR(AVERAGE($E2120/$L2120),0)</f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4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4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4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4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4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4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4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4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4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4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4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4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4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4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4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4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4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4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4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4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4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4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>
        <f t="shared" si="204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4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4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4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4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4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4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4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>
        <f t="shared" si="204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4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4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4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4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4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4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4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4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4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4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4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4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4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4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4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4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4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4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4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4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4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4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4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4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4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4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4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$E2179/$D2179</f>
        <v>1.0012000000000001</v>
      </c>
      <c r="P2179" s="6">
        <f t="shared" si="204"/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ref="P2184:P2247" si="210">IFERROR(AVERAGE($E2184/$L2184),0)</f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10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10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10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10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10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10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10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10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10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10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10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10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10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10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10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10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10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10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10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10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10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10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10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10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10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10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10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10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10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10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10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10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10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10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10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10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10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10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10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10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10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10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10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10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10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10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10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10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10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10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10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10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10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10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10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10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10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10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$E2243/$D2243</f>
        <v>8.0640000000000001</v>
      </c>
      <c r="P2243" s="6">
        <f t="shared" si="210"/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ref="P2248:P2311" si="216">IFERROR(AVERAGE($E2248/$L2248),0)</f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6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6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6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6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6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6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6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6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6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6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6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6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6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6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6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6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6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6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6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6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6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6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6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6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6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6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6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6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6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6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6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6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6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6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6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6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6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6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6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6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6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6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6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6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6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6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6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6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6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6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6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6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6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6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6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6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6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6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$E2307/$D2307</f>
        <v>1.0122777777777778</v>
      </c>
      <c r="P2307" s="6">
        <f t="shared" si="216"/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ref="P2312:P2375" si="222">IFERROR(AVERAGE($E2312/$L2312),0)</f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22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22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22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22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22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22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22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22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22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22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22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22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22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22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22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22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22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22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22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22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22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22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22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22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22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22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22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22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22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22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>
        <f t="shared" si="222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>
        <f t="shared" si="222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22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22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>
        <f t="shared" si="222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22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22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22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>
        <f t="shared" si="222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>
        <f t="shared" si="222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22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>
        <f t="shared" si="222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>
        <f t="shared" si="222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22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22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>
        <f t="shared" si="222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>
        <f t="shared" si="222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>
        <f t="shared" si="222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22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22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>
        <f t="shared" si="222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22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>
        <f t="shared" si="222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>
        <f t="shared" si="222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>
        <f t="shared" si="222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22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22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22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$E2371/$D2371</f>
        <v>0</v>
      </c>
      <c r="P2371" s="6">
        <f t="shared" si="222"/>
        <v>0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2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>
        <f t="shared" si="222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2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2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ref="P2376:P2439" si="228">IFERROR(AVERAGE($E2376/$L2376),0)</f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>
        <f t="shared" si="228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8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>
        <f t="shared" si="228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>
        <f t="shared" si="228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>
        <f t="shared" si="228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8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8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8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8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8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8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>
        <f t="shared" si="228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8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8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8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>
        <f t="shared" si="228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8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>
        <f t="shared" si="228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8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8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>
        <f t="shared" si="228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8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>
        <f t="shared" si="228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>
        <f t="shared" si="228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>
        <f t="shared" si="228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>
        <f t="shared" si="228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8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8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8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>
        <f t="shared" si="228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8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8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8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8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8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>
        <f t="shared" si="228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8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>
        <f t="shared" si="228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8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8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8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8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>
        <f t="shared" si="228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8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>
        <f t="shared" si="228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8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8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8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8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8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8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>
        <f t="shared" si="228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8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8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8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8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8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8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$E2435/$D2435</f>
        <v>0</v>
      </c>
      <c r="P2435" s="6">
        <f t="shared" si="228"/>
        <v>0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28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>
        <f t="shared" si="228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ref="P2440:P2503" si="234">IFERROR(AVERAGE($E2440/$L2440),0)</f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>
        <f t="shared" si="234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4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4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4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4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4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4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4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4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4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4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4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4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4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4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4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4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4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4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4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4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4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4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4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4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4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4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4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4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4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4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4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4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4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4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4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4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4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4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4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4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4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4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4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4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4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4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4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4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4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4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4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4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4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4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4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4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4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$E2499/$D2499</f>
        <v>1.127715</v>
      </c>
      <c r="P2499" s="6">
        <f t="shared" si="234"/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ref="P2504:P2567" si="240">IFERROR(AVERAGE($E2504/$L2504),0)</f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>
        <f t="shared" si="240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>
        <f t="shared" si="240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>
        <f t="shared" si="240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40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>
        <f t="shared" si="240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>
        <f t="shared" si="240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40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40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>
        <f t="shared" si="240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>
        <f t="shared" si="240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>
        <f t="shared" si="240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40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40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>
        <f t="shared" si="240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40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>
        <f t="shared" si="240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40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>
        <f t="shared" si="240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40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40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40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40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40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40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40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40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40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40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40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40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40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40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40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40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40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40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40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40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40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40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40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40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40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40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40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40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40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40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40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40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40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40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40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40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40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40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40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$E2563/$D2563</f>
        <v>0</v>
      </c>
      <c r="P2563" s="6">
        <f t="shared" si="240"/>
        <v>0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0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>
        <f t="shared" si="240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>
        <f t="shared" si="240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>
        <f t="shared" ref="P2568:P2631" si="246">IFERROR(AVERAGE($E2568/$L2568),0)</f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6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6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6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6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6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>
        <f t="shared" si="246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>
        <f t="shared" si="246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>
        <f t="shared" si="246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>
        <f t="shared" si="246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>
        <f t="shared" si="246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>
        <f t="shared" si="246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>
        <f t="shared" si="246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6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6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6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6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6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>
        <f t="shared" si="246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6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6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6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6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6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>
        <f t="shared" si="246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6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6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>
        <f t="shared" si="246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6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6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6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6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6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6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6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6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6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6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6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6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6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6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6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6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6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6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6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6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6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6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6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6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6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6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6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6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6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6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6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$E2627/$D2627</f>
        <v>9.56</v>
      </c>
      <c r="P2627" s="6">
        <f t="shared" si="246"/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ref="P2632:P2695" si="252">IFERROR(AVERAGE($E2632/$L2632),0)</f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52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52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52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52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52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52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52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52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52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52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52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>
        <f t="shared" si="252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52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52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52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52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52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52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52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52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52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52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52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52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52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52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52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52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52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52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52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52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52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52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52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52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52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52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52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52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52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52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52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52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52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52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52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52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52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52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52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52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52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52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52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>
        <f t="shared" si="252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>
        <f t="shared" si="252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52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$E2691/$D2691</f>
        <v>2.8571428571428571E-5</v>
      </c>
      <c r="P2691" s="6">
        <f t="shared" si="252"/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2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ref="P2696:P2759" si="258">IFERROR(AVERAGE($E2696/$L2696),0)</f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8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8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8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8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>
        <f t="shared" si="258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8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8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8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8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8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8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8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8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8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8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8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8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8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8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8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8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8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8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8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8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8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8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8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8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8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8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8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8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8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8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8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8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8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8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8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8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8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8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8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8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8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8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8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>
        <f t="shared" si="258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8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8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8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$E2755/$D2755</f>
        <v>0.19</v>
      </c>
      <c r="P2755" s="6">
        <f t="shared" si="258"/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ref="P2760:P2823" si="264">IFERROR(AVERAGE($E2760/$L2760),0)</f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4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>
        <f t="shared" si="264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4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4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4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4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>
        <f t="shared" si="264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4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4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4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4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4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>
        <f t="shared" si="264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>
        <f t="shared" si="264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4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4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4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4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4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4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4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>
        <f t="shared" si="264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4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4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4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4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4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4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4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4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4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4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4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4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4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4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4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4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4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4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4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4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4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4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4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4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4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4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4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4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4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4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4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4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4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4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4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$E2819/$D2819</f>
        <v>1.3</v>
      </c>
      <c r="P2819" s="6">
        <f t="shared" si="264"/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4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ref="P2824:P2887" si="270">IFERROR(AVERAGE($E2824/$L2824),0)</f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70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70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70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70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70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70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70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70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70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70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70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70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70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70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70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70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70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70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70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>
        <f t="shared" si="270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>
        <f t="shared" si="270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70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70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>
        <f t="shared" si="270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>
        <f t="shared" si="270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70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70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70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>
        <f t="shared" si="270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70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>
        <f t="shared" si="270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70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70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70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70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>
        <f t="shared" si="270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70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70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70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70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70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70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>
        <f t="shared" si="270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70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70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70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70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70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70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>
        <f t="shared" si="270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70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70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70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>
        <f t="shared" si="270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70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70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70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$E2883/$D2883</f>
        <v>0</v>
      </c>
      <c r="P2883" s="6">
        <f t="shared" si="270"/>
        <v>0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0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0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0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0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ref="P2888:P2951" si="276">IFERROR(AVERAGE($E2888/$L2888),0)</f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6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>
        <f t="shared" si="276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6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6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6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6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6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>
        <f t="shared" si="276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6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6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6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6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>
        <f t="shared" si="276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6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6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6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6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6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6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6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6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6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6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6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6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6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6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6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6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6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6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6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6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6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6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6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6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6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6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6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6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6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6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6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6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6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6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6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6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6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6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6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6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6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6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6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>
        <f t="shared" si="276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6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$E2947/$D2947</f>
        <v>0</v>
      </c>
      <c r="P2947" s="6">
        <f t="shared" si="276"/>
        <v>0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6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6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>
        <f t="shared" ref="P2952:P3015" si="282">IFERROR(AVERAGE($E2952/$L2952),0)</f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82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82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82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>
        <f t="shared" si="282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82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82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82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>
        <f t="shared" si="282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>
        <f t="shared" si="282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>
        <f t="shared" si="282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82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82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82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82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82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82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82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82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82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82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82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82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82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82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82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82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82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82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82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82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82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82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82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82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82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82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82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82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82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82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82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82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82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82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82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82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82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82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82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82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82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82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82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82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82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82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82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$E3011/$D3011</f>
        <v>1.19756</v>
      </c>
      <c r="P3011" s="6">
        <f t="shared" si="282"/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2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ref="P3016:P3079" si="288">IFERROR(AVERAGE($E3016/$L3016),0)</f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8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8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8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8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8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8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8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8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8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8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8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8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8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8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8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8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8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8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8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8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8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8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8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8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8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8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8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8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8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8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8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8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8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8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8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8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8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8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8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>
        <f t="shared" si="288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8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>
        <f t="shared" si="288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>
        <f t="shared" si="288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8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8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8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>
        <f t="shared" si="288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8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8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8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8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8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8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8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8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8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8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8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$E3075/$D3075</f>
        <v>2.3035714285714285E-4</v>
      </c>
      <c r="P3075" s="6">
        <f t="shared" si="288"/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88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88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ref="P3080:P3143" si="294">IFERROR(AVERAGE($E3080/$L3080),0)</f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4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4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4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>
        <f t="shared" si="294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4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4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4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4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4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4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4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4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4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4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4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4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4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4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4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4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4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4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4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4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4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4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4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4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4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4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4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4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4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4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4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>
        <f t="shared" si="294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4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4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4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4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4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4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4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4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4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4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>
        <f t="shared" si="294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4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>
        <f t="shared" si="294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4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4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4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4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4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4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4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4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$E3139/$D3139</f>
        <v>3.3333333333333333E-2</v>
      </c>
      <c r="P3139" s="6">
        <f t="shared" si="294"/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>
        <f t="shared" si="294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4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4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4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ref="P3144:P3207" si="300">IFERROR(AVERAGE($E3144/$L3144),0)</f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>
        <f t="shared" si="300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300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>
        <f t="shared" si="300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300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300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300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300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300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300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300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300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300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300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300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300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300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300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300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300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300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300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300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300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300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300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300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300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300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300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300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300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300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300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300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300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300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300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300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300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300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300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300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300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300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300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300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300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>
        <f t="shared" si="300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300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300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300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>
        <f t="shared" si="300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300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300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300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300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300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$E3203/$D3203</f>
        <v>1.2500000000000001E-2</v>
      </c>
      <c r="P3203" s="6">
        <f t="shared" si="300"/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>
        <f t="shared" si="300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>
        <f t="shared" ref="P3208:P3271" si="306">IFERROR(AVERAGE($E3208/$L3208),0)</f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6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6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6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6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6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6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6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6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6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6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6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6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6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6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6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6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6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6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6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6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6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6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6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6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6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6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6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6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6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6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6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6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6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6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6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6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6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6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6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6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6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6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6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6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6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6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6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6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6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6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6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6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6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6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6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6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6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$E3267/$D3267</f>
        <v>1.64</v>
      </c>
      <c r="P3267" s="6">
        <f t="shared" si="306"/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6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ref="P3272:P3335" si="312">IFERROR(AVERAGE($E3272/$L3272),0)</f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12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12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12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12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12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12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12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12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12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12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12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12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12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12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12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12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12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12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12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12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12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12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12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12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12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12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12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12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12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12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12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12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12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12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12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12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12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12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12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12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12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12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12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12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12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12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12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12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12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12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12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12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12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12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12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12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12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$E3331/$D3331</f>
        <v>1.1679999999999999</v>
      </c>
      <c r="P3331" s="6">
        <f t="shared" si="312"/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ref="P3336:P3399" si="318">IFERROR(AVERAGE($E3336/$L3336),0)</f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8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8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8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8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8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8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8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8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8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8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8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8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8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8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8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8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8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8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8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8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8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8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8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8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8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8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8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8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8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8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8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8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8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8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8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8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8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8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8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8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8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8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8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8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8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8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8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8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8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8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8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8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8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8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8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8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8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$E3395/$D3395</f>
        <v>1.0580000000000001</v>
      </c>
      <c r="P3395" s="6">
        <f t="shared" si="318"/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18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ref="P3400:P3463" si="324">IFERROR(AVERAGE($E3400/$L3400),0)</f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4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4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4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4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4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4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4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4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4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4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4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4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4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4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4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4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4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4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4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4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4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4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4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4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4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4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4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4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4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4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4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4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4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4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4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4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4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4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4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4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4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4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4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4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4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4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4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4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4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4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4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4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4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4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4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4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4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$E3459/$D3459</f>
        <v>1.4019999999999999</v>
      </c>
      <c r="P3459" s="6">
        <f t="shared" si="324"/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4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ref="P3464:P3527" si="330">IFERROR(AVERAGE($E3464/$L3464),0)</f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30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30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30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30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30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30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30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30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30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30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30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30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30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30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30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30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30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30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30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30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30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30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30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30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30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30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30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30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30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30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30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30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30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30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30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30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30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30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30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30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30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30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30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30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30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30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30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30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30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30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30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30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30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30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30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30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30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$E3523/$D3523</f>
        <v>1.6942857142857144</v>
      </c>
      <c r="P3523" s="6">
        <f t="shared" si="330"/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ref="P3528:P3591" si="336">IFERROR(AVERAGE($E3528/$L3528),0)</f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6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6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6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6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6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6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6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6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6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6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6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6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6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6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6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6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6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6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6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6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6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6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6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6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6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6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6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6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6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6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6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6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6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6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6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6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6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6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6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6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6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6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6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6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6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6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6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6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6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6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6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6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6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6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6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6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6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$E3587/$D3587</f>
        <v>1.1911764705882353</v>
      </c>
      <c r="P3587" s="6">
        <f t="shared" si="336"/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ref="P3592:P3655" si="342">IFERROR(AVERAGE($E3592/$L3592),0)</f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42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42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42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42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42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42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42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42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42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42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42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42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42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42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42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42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42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42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42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42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42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42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42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42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42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42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42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42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42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42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42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42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42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42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42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42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42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>
        <f t="shared" si="342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42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42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42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42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42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42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42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>
        <f t="shared" si="342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42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42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42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42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>
        <f t="shared" si="342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42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>
        <f t="shared" si="342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42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42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42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42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$E3651/$D3651</f>
        <v>1.04</v>
      </c>
      <c r="P3651" s="6">
        <f t="shared" si="342"/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ref="P3656:P3719" si="348">IFERROR(AVERAGE($E3656/$L3656),0)</f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8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8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8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8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8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8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8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8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8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8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8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8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8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8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8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8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8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8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8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8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8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8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8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8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8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8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8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8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8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8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8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8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8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8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8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8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8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8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8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8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8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8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8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8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8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8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8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8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8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8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8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8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8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8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8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8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8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$E3715/$D3715</f>
        <v>1.0149999999999999</v>
      </c>
      <c r="P3715" s="6">
        <f t="shared" si="348"/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48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ref="P3720:P3783" si="354">IFERROR(AVERAGE($E3720/$L3720),0)</f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4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4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4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4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4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4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4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4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4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4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4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4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4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4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>
        <f t="shared" si="354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4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4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4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4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4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4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4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>
        <f t="shared" si="354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4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>
        <f t="shared" si="354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>
        <f t="shared" si="354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4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4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4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4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4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4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4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4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4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4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4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4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4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4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4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4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4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4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4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4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4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4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4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4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4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4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4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4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4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4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4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$E3779/$D3779</f>
        <v>1.4319999999999999</v>
      </c>
      <c r="P3779" s="6">
        <f t="shared" si="354"/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4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ref="P3784:P3847" si="360">IFERROR(AVERAGE($E3784/$L3784),0)</f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60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60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60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60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60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60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60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>
        <f t="shared" si="360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>
        <f t="shared" si="360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60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60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60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60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60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60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60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60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60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60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>
        <f t="shared" si="360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60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>
        <f t="shared" si="360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60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60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60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60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60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60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60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60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60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60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60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60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60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60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60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60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60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60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60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60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60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60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60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60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60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60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60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60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60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60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60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60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60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60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$E3843/$D3843</f>
        <v>8.72E-2</v>
      </c>
      <c r="P3843" s="6">
        <f t="shared" si="360"/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ref="P3848:P3911" si="366">IFERROR(AVERAGE($E3848/$L3848),0)</f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6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6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6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6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6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6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6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6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6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6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6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6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6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6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6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6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>
        <f t="shared" si="366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6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6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6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6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6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6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6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6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>
        <f t="shared" si="366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>
        <f t="shared" si="366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>
        <f t="shared" si="366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>
        <f t="shared" si="366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6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6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6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>
        <f t="shared" si="366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6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6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>
        <f t="shared" si="366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>
        <f t="shared" si="366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>
        <f t="shared" si="366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>
        <f t="shared" si="366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>
        <f t="shared" si="366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6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6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6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6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6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>
        <f t="shared" si="366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6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6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6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6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6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6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6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6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6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>
        <f t="shared" si="366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6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$E3907/$D3907</f>
        <v>0.11533333333333333</v>
      </c>
      <c r="P3907" s="6">
        <f t="shared" si="366"/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6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6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6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ref="P3912:P3975" si="372">IFERROR(AVERAGE($E3912/$L3912),0)</f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72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72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72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72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72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>
        <f t="shared" si="372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72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72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72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72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>
        <f t="shared" si="372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72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72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72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72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72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72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72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72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>
        <f t="shared" si="372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>
        <f t="shared" si="372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72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72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72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72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>
        <f t="shared" si="372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72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72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72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72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72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>
        <f t="shared" si="372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72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>
        <f t="shared" si="372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72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72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72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>
        <f t="shared" si="372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72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72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72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72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>
        <f t="shared" si="372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>
        <f t="shared" si="372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72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>
        <f t="shared" si="372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72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72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72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72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72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72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>
        <f t="shared" si="372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72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72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72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72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$E3971/$D3971</f>
        <v>7.4690265486725665E-2</v>
      </c>
      <c r="P3971" s="6">
        <f t="shared" si="372"/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2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ref="P3976:P4039" si="378">IFERROR(AVERAGE($E3976/$L3976),0)</f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>
        <f t="shared" si="378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8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8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8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8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8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8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8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8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8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8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8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8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8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>
        <f t="shared" si="378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8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8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8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8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8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8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8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>
        <f t="shared" si="378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8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8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8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8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8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8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8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8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8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8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8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8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8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8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>
        <f t="shared" si="378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8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>
        <f t="shared" si="378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8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8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8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8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8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8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8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8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>
        <f t="shared" si="378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8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8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>
        <f t="shared" si="378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8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8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>
        <f t="shared" si="378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>
        <f t="shared" si="378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8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$E4035/$D4035</f>
        <v>0.25698702928870293</v>
      </c>
      <c r="P4035" s="6">
        <f t="shared" si="378"/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78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78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78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ref="P4040:P4103" si="384">IFERROR(AVERAGE($E4040/$L4040),0)</f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4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4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4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4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>
        <f t="shared" si="384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4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4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4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4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4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4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4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>
        <f t="shared" si="384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4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4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>
        <f t="shared" si="384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4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4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4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4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4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4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>
        <f t="shared" si="384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4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4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4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4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4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4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4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4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4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>
        <f t="shared" si="384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4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4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4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4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>
        <f t="shared" si="384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4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>
        <f t="shared" si="384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4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>
        <f t="shared" si="384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4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4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4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4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4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4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>
        <f t="shared" si="384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4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4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4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4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4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4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4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4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4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$E4099/$D4099</f>
        <v>0</v>
      </c>
      <c r="P4099" s="6">
        <f t="shared" si="384"/>
        <v>0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>
        <f t="shared" si="384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4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>
        <f t="shared" si="384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>
        <f t="shared" si="384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ref="P4104:P4115" si="390">IFERROR(AVERAGE($E4104/$L4104),0)</f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90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90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90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90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90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90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>
        <f t="shared" si="390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90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90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90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4" sqref="A4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0" sqref="A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bestFit="1" customWidth="1"/>
    <col min="5" max="5" width="3.88671875" customWidth="1"/>
    <col min="6" max="6" width="10.77734375" bestFit="1" customWidth="1"/>
  </cols>
  <sheetData>
    <row r="1" spans="1:6" x14ac:dyDescent="0.3">
      <c r="A1" s="7" t="s">
        <v>8308</v>
      </c>
      <c r="B1" t="s">
        <v>8312</v>
      </c>
    </row>
    <row r="2" spans="1:6" x14ac:dyDescent="0.3">
      <c r="A2" s="7" t="s">
        <v>8379</v>
      </c>
      <c r="B2" t="s">
        <v>8312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sqref="A1:H13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2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SUM($B2:$D2)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SUM($B3:$D3)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6"/>
  <sheetViews>
    <sheetView tabSelected="1" workbookViewId="0">
      <selection activeCell="H11" sqref="H11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9.44140625" customWidth="1"/>
    <col min="5" max="5" width="13.44140625" bestFit="1" customWidth="1"/>
    <col min="8" max="8" width="9.33203125" bestFit="1" customWidth="1"/>
    <col min="11" max="11" width="9.21875" bestFit="1" customWidth="1"/>
    <col min="12" max="12" width="9.5546875" bestFit="1" customWidth="1"/>
    <col min="13" max="13" width="10.109375" bestFit="1" customWidth="1"/>
    <col min="14" max="14" width="17.33203125" bestFit="1" customWidth="1"/>
  </cols>
  <sheetData>
    <row r="1" spans="1:14" x14ac:dyDescent="0.3">
      <c r="A1" s="1" t="s">
        <v>8218</v>
      </c>
      <c r="B1" s="1" t="s">
        <v>8262</v>
      </c>
      <c r="D1" s="1" t="s">
        <v>8218</v>
      </c>
      <c r="E1" s="1" t="s">
        <v>8262</v>
      </c>
      <c r="I1" s="12" t="s">
        <v>8402</v>
      </c>
      <c r="J1" s="12" t="s">
        <v>8403</v>
      </c>
      <c r="K1" s="12" t="s">
        <v>8404</v>
      </c>
      <c r="L1" s="12" t="s">
        <v>8405</v>
      </c>
      <c r="M1" s="12" t="s">
        <v>8406</v>
      </c>
      <c r="N1" s="12" t="s">
        <v>8407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H2" s="12" t="s">
        <v>8400</v>
      </c>
      <c r="I2" s="13">
        <f>AVERAGE(B2:B2186)</f>
        <v>194.42517162471395</v>
      </c>
      <c r="J2">
        <f>MEDIAN(B2:B2186)</f>
        <v>62</v>
      </c>
      <c r="K2">
        <f>MIN(B2:B2186)</f>
        <v>1</v>
      </c>
      <c r="L2">
        <f>MAX(B2:B2186)</f>
        <v>26457</v>
      </c>
      <c r="M2" s="13">
        <f>_xlfn.VAR.P(B2:B2186)</f>
        <v>712840.9867348104</v>
      </c>
      <c r="N2" s="13">
        <f>_xlfn.STDEV.P(B2:B2186)</f>
        <v>844.29910975602149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H3" s="12" t="s">
        <v>8401</v>
      </c>
      <c r="I3" s="13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 s="13">
        <f>_xlfn.VAR.P(E2:E1531)</f>
        <v>3773.2216685890044</v>
      </c>
      <c r="N3" s="13">
        <f>_xlfn.STDEV.P(E2:E1531)</f>
        <v>61.426555076684906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H6" s="15" t="s">
        <v>8408</v>
      </c>
      <c r="I6" s="15"/>
      <c r="J6" s="15"/>
      <c r="K6" s="15"/>
      <c r="L6" s="15"/>
      <c r="M6" s="15"/>
      <c r="N6" s="15"/>
    </row>
    <row r="7" spans="1:14" ht="14.4" customHeight="1" x14ac:dyDescent="0.3">
      <c r="A7" t="s">
        <v>8219</v>
      </c>
      <c r="B7">
        <v>47</v>
      </c>
      <c r="D7" t="s">
        <v>8221</v>
      </c>
      <c r="E7">
        <v>0</v>
      </c>
      <c r="H7" s="14" t="s">
        <v>8409</v>
      </c>
      <c r="I7" s="14"/>
      <c r="J7" s="14"/>
      <c r="K7" s="14"/>
      <c r="L7" s="14"/>
      <c r="M7" s="14"/>
      <c r="N7" s="14"/>
    </row>
    <row r="8" spans="1:14" x14ac:dyDescent="0.3">
      <c r="A8" t="s">
        <v>8219</v>
      </c>
      <c r="B8">
        <v>58</v>
      </c>
      <c r="D8" t="s">
        <v>8221</v>
      </c>
      <c r="E8">
        <v>1</v>
      </c>
      <c r="H8" s="14"/>
      <c r="I8" s="14"/>
      <c r="J8" s="14"/>
      <c r="K8" s="14"/>
      <c r="L8" s="14"/>
      <c r="M8" s="14"/>
      <c r="N8" s="14"/>
    </row>
    <row r="9" spans="1:14" x14ac:dyDescent="0.3">
      <c r="A9" t="s">
        <v>8219</v>
      </c>
      <c r="B9">
        <v>57</v>
      </c>
      <c r="D9" t="s">
        <v>8221</v>
      </c>
      <c r="E9">
        <v>2</v>
      </c>
      <c r="H9" s="14"/>
      <c r="I9" s="14"/>
      <c r="J9" s="14"/>
      <c r="K9" s="14"/>
      <c r="L9" s="14"/>
      <c r="M9" s="14"/>
      <c r="N9" s="14"/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H7:N9"/>
    <mergeCell ref="H6:N6"/>
  </mergeCells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Pivot_SubCat</vt:lpstr>
      <vt:lpstr>Pivot_Date</vt:lpstr>
      <vt:lpstr>Bonus_1</vt:lpstr>
      <vt:lpstr>Bonus_StatsA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Thundrakkon</cp:lastModifiedBy>
  <dcterms:created xsi:type="dcterms:W3CDTF">2017-04-20T15:17:24Z</dcterms:created>
  <dcterms:modified xsi:type="dcterms:W3CDTF">2020-03-10T08:06:16Z</dcterms:modified>
</cp:coreProperties>
</file>