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5.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worleyparsons-my.sharepoint.com/personal/timothy_sippel_worley_com/Documents/Projects/WDFW/Coho/Coho_in-river_harvest_accounting_R_Project/Coho_in-river_harvest_accounting_R_Project/Data/"/>
    </mc:Choice>
  </mc:AlternateContent>
  <xr:revisionPtr revIDLastSave="553" documentId="8_{F4E5A2EB-0971-4B33-9413-E4A3757017EF}" xr6:coauthVersionLast="47" xr6:coauthVersionMax="47" xr10:uidLastSave="{B09B3BC9-51BC-4C06-A57C-252D4B3A5BF6}"/>
  <bookViews>
    <workbookView xWindow="-28920" yWindow="-120" windowWidth="29040" windowHeight="15840" tabRatio="787" firstSheet="1" activeTab="3" xr2:uid="{20147E70-A2EF-4A77-9069-7A4FC0706BF7}"/>
  </bookViews>
  <sheets>
    <sheet name="NotesForCassie" sheetId="55" r:id="rId1"/>
    <sheet name="TemplateInfo" sheetId="53" r:id="rId2"/>
    <sheet name="MetaInformation" sheetId="54" r:id="rId3"/>
    <sheet name="Input_SportFishery_Handle" sheetId="12" r:id="rId4"/>
    <sheet name="Input_CommercialFishery_Handle" sheetId="13" r:id="rId5"/>
    <sheet name="Input_LCN_abundance" sheetId="15" r:id="rId6"/>
    <sheet name="Input_Timing_curves" sheetId="19" r:id="rId7"/>
    <sheet name="LUT_Gear" sheetId="16" r:id="rId8"/>
    <sheet name="LUT_Fishery_Areas" sheetId="51" r:id="rId9"/>
    <sheet name="Sandbox_Sport" sheetId="37" r:id="rId10"/>
    <sheet name="Sandbox_Commercial" sheetId="57" r:id="rId11"/>
  </sheets>
  <externalReferences>
    <externalReference r:id="rId12"/>
    <externalReference r:id="rId13"/>
  </externalReferences>
  <definedNames>
    <definedName name="_xlnm._FilterDatabase" localSheetId="4" hidden="1">Input_CommercialFishery_Handle!#REF!</definedName>
    <definedName name="_xlnm._FilterDatabase" localSheetId="10" hidden="1">Sandbox_Commercial!#REF!</definedName>
    <definedName name="Filename">#REF!</definedName>
    <definedName name="FilePath">#REF!</definedName>
    <definedName name="FRAM_File_Name">#REF!</definedName>
    <definedName name="FRAM_File_Path">#REF!</definedName>
    <definedName name="FRAM_FileName" localSheetId="4">[1]Import_FRAM_ColRHarvestInput!#REF!</definedName>
    <definedName name="FRAM_FileName" localSheetId="5">[1]Import_FRAM_ColRHarvestInput!#REF!</definedName>
    <definedName name="FRAM_FileName" localSheetId="3">[1]Import_FRAM_ColRHarvestInput!#REF!</definedName>
    <definedName name="FRAM_FileName" localSheetId="6">[1]Import_FRAM_ColRHarvestInput!#REF!</definedName>
    <definedName name="FRAM_FileName" localSheetId="8">[1]Import_FRAM_ColRHarvestInput!#REF!</definedName>
    <definedName name="FRAM_FileName" localSheetId="7">[1]Import_FRAM_ColRHarvestInput!#REF!</definedName>
    <definedName name="FRAM_FileName" localSheetId="10">[1]Import_FRAM_ColRHarvestInput!#REF!</definedName>
    <definedName name="FRAM_FileName">#REF!</definedName>
    <definedName name="FRAM_FilePath" localSheetId="4">[1]Import_FRAM_ColRHarvestInput!#REF!</definedName>
    <definedName name="FRAM_FilePath" localSheetId="5">[1]Import_FRAM_ColRHarvestInput!#REF!</definedName>
    <definedName name="FRAM_FilePath" localSheetId="3">[1]Import_FRAM_ColRHarvestInput!#REF!</definedName>
    <definedName name="FRAM_FilePath" localSheetId="6">[1]Import_FRAM_ColRHarvestInput!#REF!</definedName>
    <definedName name="FRAM_FilePath" localSheetId="8">[1]Import_FRAM_ColRHarvestInput!#REF!</definedName>
    <definedName name="FRAM_FilePath" localSheetId="7">[1]Import_FRAM_ColRHarvestInput!#REF!</definedName>
    <definedName name="FRAM_FilePath" localSheetId="10">[1]Import_FRAM_ColRHarvestInput!#REF!</definedName>
    <definedName name="FRAM_FilePath">#REF!</definedName>
    <definedName name="Import_FRAM_ColRHarvestInp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4" i="57" l="1"/>
  <c r="J185" i="57"/>
  <c r="J186" i="57"/>
  <c r="J187" i="57"/>
  <c r="J188" i="57"/>
  <c r="J189" i="57"/>
  <c r="J190" i="57"/>
  <c r="J191" i="57"/>
  <c r="J192" i="57"/>
  <c r="J193" i="57"/>
  <c r="J194" i="57"/>
  <c r="J195" i="57"/>
  <c r="J196" i="57"/>
  <c r="J197" i="57"/>
  <c r="J198" i="57"/>
  <c r="J199" i="57"/>
  <c r="J200" i="57"/>
  <c r="J201" i="57"/>
  <c r="J202" i="57"/>
  <c r="J203" i="57"/>
  <c r="J204" i="57"/>
  <c r="J205" i="57"/>
  <c r="J206" i="57"/>
  <c r="J207" i="57"/>
  <c r="J208" i="57"/>
  <c r="J209" i="57"/>
  <c r="J210" i="57"/>
  <c r="J211" i="57"/>
  <c r="J212" i="57"/>
  <c r="J213" i="57"/>
  <c r="J214" i="57"/>
  <c r="J215" i="57"/>
  <c r="J216" i="57"/>
  <c r="J217" i="57"/>
  <c r="J218" i="57"/>
  <c r="J219" i="57"/>
  <c r="J220" i="57"/>
  <c r="J221" i="57"/>
  <c r="J222" i="57"/>
  <c r="J223" i="57"/>
  <c r="J224" i="57"/>
  <c r="J225" i="57"/>
  <c r="J226" i="57"/>
  <c r="J183" i="57"/>
  <c r="J227" i="57"/>
  <c r="J228" i="57"/>
  <c r="J229" i="57"/>
  <c r="J230" i="57"/>
  <c r="J231" i="57"/>
  <c r="J232" i="57"/>
  <c r="J233" i="57"/>
  <c r="J234" i="57"/>
  <c r="J235" i="57"/>
  <c r="J236" i="57"/>
  <c r="J237" i="57"/>
  <c r="J238" i="57"/>
  <c r="J239" i="57"/>
  <c r="J240" i="57"/>
  <c r="J241" i="57"/>
  <c r="J242" i="57"/>
  <c r="K35" i="57"/>
  <c r="L32" i="57"/>
  <c r="K29" i="57"/>
  <c r="I29" i="57"/>
  <c r="I27" i="57"/>
  <c r="L26" i="57"/>
  <c r="K26" i="57"/>
  <c r="K24" i="57"/>
  <c r="I24" i="57"/>
  <c r="I15" i="57"/>
  <c r="L14" i="57"/>
  <c r="I8" i="57"/>
  <c r="I178" i="57"/>
  <c r="K178" i="57"/>
  <c r="L178" i="57"/>
  <c r="I179" i="57"/>
  <c r="K179" i="57"/>
  <c r="L179" i="57"/>
  <c r="I180" i="57"/>
  <c r="K180" i="57"/>
  <c r="L180" i="57"/>
  <c r="I181" i="57"/>
  <c r="K181" i="57"/>
  <c r="L181" i="57"/>
  <c r="I182" i="57"/>
  <c r="K182" i="57"/>
  <c r="L182" i="57"/>
  <c r="I183" i="57"/>
  <c r="L183" i="57"/>
  <c r="I184" i="57"/>
  <c r="L184" i="57"/>
  <c r="I185" i="57"/>
  <c r="L185" i="57"/>
  <c r="I186" i="57"/>
  <c r="L186" i="57"/>
  <c r="I187" i="57"/>
  <c r="L187" i="57"/>
  <c r="I188" i="57"/>
  <c r="L188" i="57"/>
  <c r="I189" i="57"/>
  <c r="L189" i="57"/>
  <c r="I190" i="57"/>
  <c r="L190" i="57"/>
  <c r="I191" i="57"/>
  <c r="L191" i="57"/>
  <c r="I192" i="57"/>
  <c r="L192" i="57"/>
  <c r="I193" i="57"/>
  <c r="L193" i="57"/>
  <c r="I194" i="57"/>
  <c r="L194" i="57"/>
  <c r="I195" i="57"/>
  <c r="L195" i="57"/>
  <c r="I196" i="57"/>
  <c r="L196" i="57"/>
  <c r="I197" i="57"/>
  <c r="L197" i="57"/>
  <c r="I198" i="57"/>
  <c r="L198" i="57"/>
  <c r="I199" i="57"/>
  <c r="L199" i="57"/>
  <c r="I200" i="57"/>
  <c r="L200" i="57"/>
  <c r="I201" i="57"/>
  <c r="L201" i="57"/>
  <c r="I202" i="57"/>
  <c r="L202" i="57"/>
  <c r="I203" i="57"/>
  <c r="L203" i="57"/>
  <c r="I204" i="57"/>
  <c r="L204" i="57"/>
  <c r="I205" i="57"/>
  <c r="L205" i="57"/>
  <c r="I206" i="57"/>
  <c r="L206" i="57"/>
  <c r="I207" i="57"/>
  <c r="L207" i="57"/>
  <c r="I208" i="57"/>
  <c r="L208" i="57"/>
  <c r="I209" i="57"/>
  <c r="L209" i="57"/>
  <c r="I210" i="57"/>
  <c r="L210" i="57"/>
  <c r="I211" i="57"/>
  <c r="L211" i="57"/>
  <c r="I212" i="57"/>
  <c r="L212" i="57"/>
  <c r="I213" i="57"/>
  <c r="L213" i="57"/>
  <c r="I214" i="57"/>
  <c r="L214" i="57"/>
  <c r="I215" i="57"/>
  <c r="L215" i="57"/>
  <c r="I216" i="57"/>
  <c r="L216" i="57"/>
  <c r="I217" i="57"/>
  <c r="L217" i="57"/>
  <c r="I218" i="57"/>
  <c r="L218" i="57"/>
  <c r="I219" i="57"/>
  <c r="L219" i="57"/>
  <c r="I220" i="57"/>
  <c r="L220" i="57"/>
  <c r="I221" i="57"/>
  <c r="L221" i="57"/>
  <c r="I222" i="57"/>
  <c r="L222" i="57"/>
  <c r="I223" i="57"/>
  <c r="L223" i="57"/>
  <c r="I224" i="57"/>
  <c r="L224" i="57"/>
  <c r="I225" i="57"/>
  <c r="L225" i="57"/>
  <c r="I226" i="57"/>
  <c r="L226" i="57"/>
  <c r="I227" i="57"/>
  <c r="K227" i="57"/>
  <c r="L227" i="57"/>
  <c r="I228" i="57"/>
  <c r="K228" i="57"/>
  <c r="L228" i="57"/>
  <c r="I229" i="57"/>
  <c r="K229" i="57"/>
  <c r="L229" i="57"/>
  <c r="I230" i="57"/>
  <c r="K230" i="57"/>
  <c r="L230" i="57"/>
  <c r="I231" i="57"/>
  <c r="K231" i="57"/>
  <c r="L231" i="57"/>
  <c r="I232" i="57"/>
  <c r="K232" i="57"/>
  <c r="L232" i="57"/>
  <c r="I233" i="57"/>
  <c r="K233" i="57"/>
  <c r="L233" i="57"/>
  <c r="I234" i="57"/>
  <c r="K234" i="57"/>
  <c r="L234" i="57"/>
  <c r="I235" i="57"/>
  <c r="K235" i="57"/>
  <c r="L235" i="57"/>
  <c r="I236" i="57"/>
  <c r="K236" i="57"/>
  <c r="L236" i="57"/>
  <c r="I237" i="57"/>
  <c r="K237" i="57"/>
  <c r="L237" i="57"/>
  <c r="I238" i="57"/>
  <c r="K238" i="57"/>
  <c r="L238" i="57"/>
  <c r="I239" i="57"/>
  <c r="K239" i="57"/>
  <c r="L239" i="57"/>
  <c r="I240" i="57"/>
  <c r="K240" i="57"/>
  <c r="L240" i="57"/>
  <c r="I241" i="57"/>
  <c r="K241" i="57"/>
  <c r="L241" i="57"/>
  <c r="I242" i="57"/>
  <c r="K242" i="57"/>
  <c r="L242" i="57"/>
  <c r="I147" i="57"/>
  <c r="K147" i="57"/>
  <c r="L147" i="57"/>
  <c r="I148" i="57"/>
  <c r="K148" i="57"/>
  <c r="L148" i="57"/>
  <c r="I149" i="57"/>
  <c r="K149" i="57"/>
  <c r="L149" i="57"/>
  <c r="I150" i="57"/>
  <c r="K150" i="57"/>
  <c r="L150" i="57"/>
  <c r="I151" i="57"/>
  <c r="K151" i="57"/>
  <c r="L151" i="57"/>
  <c r="I152" i="57"/>
  <c r="K152" i="57"/>
  <c r="L152" i="57"/>
  <c r="I153" i="57"/>
  <c r="K153" i="57"/>
  <c r="L153" i="57"/>
  <c r="I154" i="57"/>
  <c r="K154" i="57"/>
  <c r="L154" i="57"/>
  <c r="I155" i="57"/>
  <c r="K155" i="57"/>
  <c r="L155" i="57"/>
  <c r="I156" i="57"/>
  <c r="K156" i="57"/>
  <c r="L156" i="57"/>
  <c r="I157" i="57"/>
  <c r="K157" i="57"/>
  <c r="L157" i="57"/>
  <c r="I158" i="57"/>
  <c r="K158" i="57"/>
  <c r="L158" i="57"/>
  <c r="I159" i="57"/>
  <c r="K159" i="57"/>
  <c r="L159" i="57"/>
  <c r="I160" i="57"/>
  <c r="K160" i="57"/>
  <c r="L160" i="57"/>
  <c r="I161" i="57"/>
  <c r="K161" i="57"/>
  <c r="L161" i="57"/>
  <c r="I162" i="57"/>
  <c r="K162" i="57"/>
  <c r="L162" i="57"/>
  <c r="I163" i="57"/>
  <c r="K163" i="57"/>
  <c r="L163" i="57"/>
  <c r="I164" i="57"/>
  <c r="K164" i="57"/>
  <c r="L164" i="57"/>
  <c r="I165" i="57"/>
  <c r="K165" i="57"/>
  <c r="L165" i="57"/>
  <c r="I166" i="57"/>
  <c r="K166" i="57"/>
  <c r="L166" i="57"/>
  <c r="I167" i="57"/>
  <c r="K167" i="57"/>
  <c r="L167" i="57"/>
  <c r="I168" i="57"/>
  <c r="K168" i="57"/>
  <c r="L168" i="57"/>
  <c r="I169" i="57"/>
  <c r="K169" i="57"/>
  <c r="L169" i="57"/>
  <c r="I170" i="57"/>
  <c r="K170" i="57"/>
  <c r="L170" i="57"/>
  <c r="I171" i="57"/>
  <c r="K171" i="57"/>
  <c r="L171" i="57"/>
  <c r="I172" i="57"/>
  <c r="K172" i="57"/>
  <c r="L172" i="57"/>
  <c r="I173" i="57"/>
  <c r="K173" i="57"/>
  <c r="L173" i="57"/>
  <c r="I174" i="57"/>
  <c r="K174" i="57"/>
  <c r="L174" i="57"/>
  <c r="I175" i="57"/>
  <c r="K175" i="57"/>
  <c r="L175" i="57"/>
  <c r="I176" i="57"/>
  <c r="K176" i="57"/>
  <c r="L176" i="57"/>
  <c r="I177" i="57"/>
  <c r="K177" i="57"/>
  <c r="L177" i="57"/>
  <c r="I4" i="57"/>
  <c r="K4" i="57"/>
  <c r="L4" i="57"/>
  <c r="I5" i="57"/>
  <c r="K5" i="57"/>
  <c r="L5" i="57"/>
  <c r="I6" i="57"/>
  <c r="K6" i="57"/>
  <c r="L6" i="57"/>
  <c r="I7" i="57"/>
  <c r="K7" i="57"/>
  <c r="L7" i="57"/>
  <c r="K8" i="57"/>
  <c r="L8" i="57"/>
  <c r="I9" i="57"/>
  <c r="K9" i="57"/>
  <c r="L9" i="57"/>
  <c r="I10" i="57"/>
  <c r="K10" i="57"/>
  <c r="L10" i="57"/>
  <c r="I11" i="57"/>
  <c r="K11" i="57"/>
  <c r="L11" i="57"/>
  <c r="I12" i="57"/>
  <c r="K12" i="57"/>
  <c r="L12" i="57"/>
  <c r="I13" i="57"/>
  <c r="K13" i="57"/>
  <c r="L13" i="57"/>
  <c r="I14" i="57"/>
  <c r="K14" i="57"/>
  <c r="K15" i="57"/>
  <c r="L15" i="57"/>
  <c r="I16" i="57"/>
  <c r="K16" i="57"/>
  <c r="L16" i="57"/>
  <c r="I17" i="57"/>
  <c r="K17" i="57"/>
  <c r="L17" i="57"/>
  <c r="I18" i="57"/>
  <c r="K18" i="57"/>
  <c r="L18" i="57"/>
  <c r="I19" i="57"/>
  <c r="K19" i="57"/>
  <c r="L19" i="57"/>
  <c r="I20" i="57"/>
  <c r="K20" i="57"/>
  <c r="L20" i="57"/>
  <c r="I21" i="57"/>
  <c r="K21" i="57"/>
  <c r="L21" i="57"/>
  <c r="I22" i="57"/>
  <c r="K22" i="57"/>
  <c r="L22" i="57"/>
  <c r="I23" i="57"/>
  <c r="K23" i="57"/>
  <c r="L23" i="57"/>
  <c r="L24" i="57"/>
  <c r="I25" i="57"/>
  <c r="K25" i="57"/>
  <c r="L25" i="57"/>
  <c r="I26" i="57"/>
  <c r="K27" i="57"/>
  <c r="L27" i="57"/>
  <c r="I28" i="57"/>
  <c r="K28" i="57"/>
  <c r="L28" i="57"/>
  <c r="L29" i="57"/>
  <c r="I30" i="57"/>
  <c r="K30" i="57"/>
  <c r="L30" i="57"/>
  <c r="I31" i="57"/>
  <c r="K31" i="57"/>
  <c r="L31" i="57"/>
  <c r="I32" i="57"/>
  <c r="K32" i="57"/>
  <c r="I33" i="57"/>
  <c r="K33" i="57"/>
  <c r="L33" i="57"/>
  <c r="I34" i="57"/>
  <c r="K34" i="57"/>
  <c r="L34" i="57"/>
  <c r="I35" i="57"/>
  <c r="L35" i="57"/>
  <c r="I36" i="57"/>
  <c r="K36" i="57"/>
  <c r="L36" i="57"/>
  <c r="I37" i="57"/>
  <c r="K37" i="57"/>
  <c r="L37" i="57"/>
  <c r="I38" i="57"/>
  <c r="K38" i="57"/>
  <c r="L38" i="57"/>
  <c r="I39" i="57"/>
  <c r="K39" i="57"/>
  <c r="L39" i="57"/>
  <c r="I40" i="57"/>
  <c r="K40" i="57"/>
  <c r="L40" i="57"/>
  <c r="I41" i="57"/>
  <c r="K41" i="57"/>
  <c r="L41" i="57"/>
  <c r="I42" i="57"/>
  <c r="K42" i="57"/>
  <c r="L42" i="57"/>
  <c r="I43" i="57"/>
  <c r="K43" i="57"/>
  <c r="L43" i="57"/>
  <c r="I44" i="57"/>
  <c r="K44" i="57"/>
  <c r="L44" i="57"/>
  <c r="I45" i="57"/>
  <c r="K45" i="57"/>
  <c r="L45" i="57"/>
  <c r="I46" i="57"/>
  <c r="K46" i="57"/>
  <c r="L46" i="57"/>
  <c r="I47" i="57"/>
  <c r="K47" i="57"/>
  <c r="L47" i="57"/>
  <c r="I48" i="57"/>
  <c r="K48" i="57"/>
  <c r="L48" i="57"/>
  <c r="I49" i="57"/>
  <c r="K49" i="57"/>
  <c r="L49" i="57"/>
  <c r="I50" i="57"/>
  <c r="K50" i="57"/>
  <c r="L50" i="57"/>
  <c r="I51" i="57"/>
  <c r="K51" i="57"/>
  <c r="L51" i="57"/>
  <c r="I52" i="57"/>
  <c r="K52" i="57"/>
  <c r="L52" i="57"/>
  <c r="I53" i="57"/>
  <c r="K53" i="57"/>
  <c r="L53" i="57"/>
  <c r="I54" i="57"/>
  <c r="K54" i="57"/>
  <c r="L54" i="57"/>
  <c r="I55" i="57"/>
  <c r="K55" i="57"/>
  <c r="L55" i="57"/>
  <c r="I56" i="57"/>
  <c r="K56" i="57"/>
  <c r="L56" i="57"/>
  <c r="I57" i="57"/>
  <c r="K57" i="57"/>
  <c r="L57" i="57"/>
  <c r="I58" i="57"/>
  <c r="K58" i="57"/>
  <c r="L58" i="57"/>
  <c r="I59" i="57"/>
  <c r="K59" i="57"/>
  <c r="L59" i="57"/>
  <c r="I60" i="57"/>
  <c r="K60" i="57"/>
  <c r="L60" i="57"/>
  <c r="I61" i="57"/>
  <c r="K61" i="57"/>
  <c r="L61" i="57"/>
  <c r="I62" i="57"/>
  <c r="K62" i="57"/>
  <c r="L62" i="57"/>
  <c r="I63" i="57"/>
  <c r="K63" i="57"/>
  <c r="L63" i="57"/>
  <c r="I64" i="57"/>
  <c r="K64" i="57"/>
  <c r="L64" i="57"/>
  <c r="I65" i="57"/>
  <c r="K65" i="57"/>
  <c r="L65" i="57"/>
  <c r="I66" i="57"/>
  <c r="K66" i="57"/>
  <c r="L66" i="57"/>
  <c r="I67" i="57"/>
  <c r="K67" i="57"/>
  <c r="L67" i="57"/>
  <c r="I68" i="57"/>
  <c r="K68" i="57"/>
  <c r="L68" i="57"/>
  <c r="I69" i="57"/>
  <c r="K69" i="57"/>
  <c r="L69" i="57"/>
  <c r="I70" i="57"/>
  <c r="K70" i="57"/>
  <c r="L70" i="57"/>
  <c r="I71" i="57"/>
  <c r="K71" i="57"/>
  <c r="L71" i="57"/>
  <c r="I72" i="57"/>
  <c r="K72" i="57"/>
  <c r="L72" i="57"/>
  <c r="I73" i="57"/>
  <c r="K73" i="57"/>
  <c r="L73" i="57"/>
  <c r="I74" i="57"/>
  <c r="K74" i="57"/>
  <c r="L74" i="57"/>
  <c r="I75" i="57"/>
  <c r="K75" i="57"/>
  <c r="L75" i="57"/>
  <c r="I76" i="57"/>
  <c r="K76" i="57"/>
  <c r="L76" i="57"/>
  <c r="I77" i="57"/>
  <c r="K77" i="57"/>
  <c r="L77" i="57"/>
  <c r="I78" i="57"/>
  <c r="K78" i="57"/>
  <c r="L78" i="57"/>
  <c r="I79" i="57"/>
  <c r="K79" i="57"/>
  <c r="L79" i="57"/>
  <c r="I80" i="57"/>
  <c r="K80" i="57"/>
  <c r="L80" i="57"/>
  <c r="I81" i="57"/>
  <c r="K81" i="57"/>
  <c r="L81" i="57"/>
  <c r="I82" i="57"/>
  <c r="K82" i="57"/>
  <c r="L82" i="57"/>
  <c r="I83" i="57"/>
  <c r="K83" i="57"/>
  <c r="L83" i="57"/>
  <c r="I84" i="57"/>
  <c r="K84" i="57"/>
  <c r="L84" i="57"/>
  <c r="I85" i="57"/>
  <c r="K85" i="57"/>
  <c r="L85" i="57"/>
  <c r="I86" i="57"/>
  <c r="K86" i="57"/>
  <c r="L86" i="57"/>
  <c r="I87" i="57"/>
  <c r="K87" i="57"/>
  <c r="L87" i="57"/>
  <c r="I88" i="57"/>
  <c r="K88" i="57"/>
  <c r="L88" i="57"/>
  <c r="I89" i="57"/>
  <c r="K89" i="57"/>
  <c r="L89" i="57"/>
  <c r="I90" i="57"/>
  <c r="K90" i="57"/>
  <c r="L90" i="57"/>
  <c r="I91" i="57"/>
  <c r="K91" i="57"/>
  <c r="L91" i="57"/>
  <c r="I92" i="57"/>
  <c r="K92" i="57"/>
  <c r="L92" i="57"/>
  <c r="I93" i="57"/>
  <c r="K93" i="57"/>
  <c r="L93" i="57"/>
  <c r="I94" i="57"/>
  <c r="K94" i="57"/>
  <c r="L94" i="57"/>
  <c r="I95" i="57"/>
  <c r="K95" i="57"/>
  <c r="L95" i="57"/>
  <c r="I96" i="57"/>
  <c r="K96" i="57"/>
  <c r="L96" i="57"/>
  <c r="I97" i="57"/>
  <c r="K97" i="57"/>
  <c r="L97" i="57"/>
  <c r="I98" i="57"/>
  <c r="K98" i="57"/>
  <c r="L98" i="57"/>
  <c r="I99" i="57"/>
  <c r="K99" i="57"/>
  <c r="L99" i="57"/>
  <c r="I100" i="57"/>
  <c r="K100" i="57"/>
  <c r="L100" i="57"/>
  <c r="I101" i="57"/>
  <c r="K101" i="57"/>
  <c r="L101" i="57"/>
  <c r="I102" i="57"/>
  <c r="K102" i="57"/>
  <c r="L102" i="57"/>
  <c r="I103" i="57"/>
  <c r="K103" i="57"/>
  <c r="L103" i="57"/>
  <c r="I104" i="57"/>
  <c r="K104" i="57"/>
  <c r="L104" i="57"/>
  <c r="I105" i="57"/>
  <c r="K105" i="57"/>
  <c r="L105" i="57"/>
  <c r="I106" i="57"/>
  <c r="K106" i="57"/>
  <c r="L106" i="57"/>
  <c r="I107" i="57"/>
  <c r="K107" i="57"/>
  <c r="L107" i="57"/>
  <c r="I108" i="57"/>
  <c r="K108" i="57"/>
  <c r="L108" i="57"/>
  <c r="I109" i="57"/>
  <c r="K109" i="57"/>
  <c r="L109" i="57"/>
  <c r="I110" i="57"/>
  <c r="K110" i="57"/>
  <c r="L110" i="57"/>
  <c r="I111" i="57"/>
  <c r="K111" i="57"/>
  <c r="L111" i="57"/>
  <c r="I112" i="57"/>
  <c r="K112" i="57"/>
  <c r="L112" i="57"/>
  <c r="I113" i="57"/>
  <c r="K113" i="57"/>
  <c r="L113" i="57"/>
  <c r="I114" i="57"/>
  <c r="K114" i="57"/>
  <c r="L114" i="57"/>
  <c r="I116" i="57"/>
  <c r="K116" i="57"/>
  <c r="L116" i="57"/>
  <c r="I117" i="57"/>
  <c r="K117" i="57"/>
  <c r="L117" i="57"/>
  <c r="I118" i="57"/>
  <c r="K118" i="57"/>
  <c r="L118" i="57"/>
  <c r="I119" i="57"/>
  <c r="K119" i="57"/>
  <c r="L119" i="57"/>
  <c r="I120" i="57"/>
  <c r="K120" i="57"/>
  <c r="L120" i="57"/>
  <c r="I121" i="57"/>
  <c r="K121" i="57"/>
  <c r="L121" i="57"/>
  <c r="I122" i="57"/>
  <c r="K122" i="57"/>
  <c r="L122" i="57"/>
  <c r="I123" i="57"/>
  <c r="K123" i="57"/>
  <c r="L123" i="57"/>
  <c r="I124" i="57"/>
  <c r="K124" i="57"/>
  <c r="L124" i="57"/>
  <c r="I125" i="57"/>
  <c r="K125" i="57"/>
  <c r="L125" i="57"/>
  <c r="I126" i="57"/>
  <c r="K126" i="57"/>
  <c r="L126" i="57"/>
  <c r="I127" i="57"/>
  <c r="K127" i="57"/>
  <c r="L127" i="57"/>
  <c r="I128" i="57"/>
  <c r="K128" i="57"/>
  <c r="L128" i="57"/>
  <c r="I129" i="57"/>
  <c r="K129" i="57"/>
  <c r="L129" i="57"/>
  <c r="I130" i="57"/>
  <c r="K130" i="57"/>
  <c r="L130" i="57"/>
  <c r="I131" i="57"/>
  <c r="K131" i="57"/>
  <c r="L131" i="57"/>
  <c r="I132" i="57"/>
  <c r="K132" i="57"/>
  <c r="L132" i="57"/>
  <c r="I133" i="57"/>
  <c r="K133" i="57"/>
  <c r="L133" i="57"/>
  <c r="I134" i="57"/>
  <c r="K134" i="57"/>
  <c r="L134" i="57"/>
  <c r="I135" i="57"/>
  <c r="K135" i="57"/>
  <c r="L135" i="57"/>
  <c r="I136" i="57"/>
  <c r="K136" i="57"/>
  <c r="L136" i="57"/>
  <c r="I137" i="57"/>
  <c r="K137" i="57"/>
  <c r="L137" i="57"/>
  <c r="I138" i="57"/>
  <c r="K138" i="57"/>
  <c r="L138" i="57"/>
  <c r="I139" i="57"/>
  <c r="K139" i="57"/>
  <c r="L139" i="57"/>
  <c r="I140" i="57"/>
  <c r="K140" i="57"/>
  <c r="L140" i="57"/>
  <c r="I141" i="57"/>
  <c r="K141" i="57"/>
  <c r="L141" i="57"/>
  <c r="I142" i="57"/>
  <c r="K142" i="57"/>
  <c r="L142" i="57"/>
  <c r="I143" i="57"/>
  <c r="K143" i="57"/>
  <c r="L143" i="57"/>
  <c r="I144" i="57"/>
  <c r="K144" i="57"/>
  <c r="L144" i="57"/>
  <c r="I145" i="57"/>
  <c r="K145" i="57"/>
  <c r="L145" i="57"/>
  <c r="I146" i="57"/>
  <c r="K146" i="57"/>
  <c r="L146" i="57"/>
  <c r="K115" i="57"/>
  <c r="L115" i="57"/>
  <c r="I115" i="57"/>
  <c r="D24" i="57"/>
  <c r="D25" i="57" s="1"/>
  <c r="D26" i="57" s="1"/>
  <c r="D27" i="57" s="1"/>
  <c r="D28" i="57" s="1"/>
  <c r="D29" i="57" s="1"/>
  <c r="D30" i="57" s="1"/>
  <c r="D31" i="57" s="1"/>
  <c r="D32" i="57" s="1"/>
  <c r="D33" i="57" s="1"/>
  <c r="D34" i="57" s="1"/>
  <c r="D35" i="57" s="1"/>
  <c r="D36" i="57" s="1"/>
  <c r="D37" i="57" s="1"/>
  <c r="D38" i="57" s="1"/>
  <c r="D39" i="57" s="1"/>
  <c r="D40" i="57" s="1"/>
  <c r="D41" i="57" s="1"/>
  <c r="D42" i="57" s="1"/>
  <c r="D43" i="57" s="1"/>
  <c r="D44" i="57" s="1"/>
  <c r="D45" i="57" s="1"/>
  <c r="D46" i="57" s="1"/>
  <c r="D47" i="57" s="1"/>
  <c r="D48" i="57" s="1"/>
  <c r="D49" i="57" s="1"/>
  <c r="D50" i="57" s="1"/>
  <c r="D51" i="57" s="1"/>
  <c r="D52" i="57" s="1"/>
  <c r="D53" i="57" s="1"/>
  <c r="D54" i="57" s="1"/>
  <c r="D55" i="57" s="1"/>
  <c r="D56" i="57" s="1"/>
  <c r="D57" i="57" s="1"/>
  <c r="D58" i="57" s="1"/>
  <c r="D59" i="57" s="1"/>
  <c r="D60" i="57" s="1"/>
  <c r="D61" i="57" s="1"/>
  <c r="D62" i="57" s="1"/>
  <c r="D63" i="57" s="1"/>
  <c r="D64" i="57" s="1"/>
  <c r="D65" i="57" s="1"/>
  <c r="D66" i="57" s="1"/>
  <c r="D67" i="57" s="1"/>
  <c r="D68" i="57" s="1"/>
  <c r="D69" i="57" s="1"/>
  <c r="D70" i="57" s="1"/>
  <c r="D71" i="57" s="1"/>
  <c r="D72" i="57" s="1"/>
  <c r="D73" i="57" s="1"/>
  <c r="J94" i="12"/>
  <c r="J93" i="12"/>
  <c r="J92" i="12"/>
  <c r="J91" i="12"/>
  <c r="J90" i="12"/>
  <c r="J89" i="12"/>
  <c r="J88" i="12"/>
  <c r="D24" i="13"/>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A4" i="19"/>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tc={9CC79C0B-DC05-4DF8-BCEF-23BC6C68B4B6}</author>
    <author>tc={5E42C7E6-C930-44F9-A21B-2554BCBA62AE}</author>
    <author>tc={09BBE851-B90D-4F04-939D-B0D20559F547}</author>
    <author>tc={0E30E24C-D354-4CFA-9024-43009671AAD0}</author>
    <author>tc={EA86EF3D-DA75-4DEE-AFE1-D78C07E985BC}</author>
    <author>tc={E69E3157-2794-4F13-BF24-2C2BC99FD5E9}</author>
    <author>tc={5EABF88D-951D-4BF1-B997-A466B040DD3B}</author>
    <author>tc={DBE565B8-A503-417B-AFFD-81C2F24D094B}</author>
    <author>tc={A71D0E3F-4124-4DD6-8336-503DEDBE0E8A}</author>
    <author>tc={5163D8BB-FA51-4A8E-89A3-10C8F5A3FE17}</author>
    <author>tc={0EB33AD3-32E7-4DA5-A808-C09B9A4B2E76}</author>
  </authors>
  <commentList>
    <comment ref="A3" authorId="0" shapeId="0" xr:uid="{9CC79C0B-DC05-4DF8-BCEF-23BC6C68B4B6}">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5E42C7E6-C930-44F9-A21B-2554BCBA62AE}">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09BBE851-B90D-4F04-939D-B0D20559F547}">
      <text>
        <t>[Threaded comment]
Your version of Excel allows you to read this threaded comment; however, any edits to it will get removed if the file is opened in a newer version of Excel. Learn more: https://go.microsoft.com/fwlink/?linkid=870924
Comment:
    Is this an approved sport fishery, or a test/research fishery?
Options: Sport or Research</t>
      </text>
    </comment>
    <comment ref="D3" authorId="3" shapeId="0" xr:uid="{0E30E24C-D354-4CFA-9024-43009671AAD0}">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E3" authorId="4" shapeId="0" xr:uid="{EA86EF3D-DA75-4DEE-AFE1-D78C07E985BC}">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F3" authorId="5" shapeId="0" xr:uid="{E69E3157-2794-4F13-BF24-2C2BC99FD5E9}">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G3" authorId="6" shapeId="0" xr:uid="{5EABF88D-951D-4BF1-B997-A466B040DD3B}">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H3" authorId="7" shapeId="0" xr:uid="{DBE565B8-A503-417B-AFFD-81C2F24D094B}">
      <text>
        <t>[Threaded comment]
Your version of Excel allows you to read this threaded comment; however, any edits to it will get removed if the file is opened in a newer version of Excel. Learn more: https://go.microsoft.com/fwlink/?linkid=870924
Comment:
    Kept adipose clipped adult coho</t>
      </text>
    </comment>
    <comment ref="I3" authorId="8" shapeId="0" xr:uid="{A71D0E3F-4124-4DD6-8336-503DEDBE0E8A}">
      <text>
        <t>[Threaded comment]
Your version of Excel allows you to read this threaded comment; however, any edits to it will get removed if the file is opened in a newer version of Excel. Learn more: https://go.microsoft.com/fwlink/?linkid=870924
Comment:
    Kept adipose NOT clipped adult coho</t>
      </text>
    </comment>
    <comment ref="J3" authorId="9" shapeId="0" xr:uid="{5163D8BB-FA51-4A8E-89A3-10C8F5A3FE17}">
      <text>
        <t>[Threaded comment]
Your version of Excel allows you to read this threaded comment; however, any edits to it will get removed if the file is opened in a newer version of Excel. Learn more: https://go.microsoft.com/fwlink/?linkid=870924
Comment:
    Released adult coho (assume these are NOT clipped fish)</t>
      </text>
    </comment>
    <comment ref="K3" authorId="10" shapeId="0" xr:uid="{0EB33AD3-32E7-4DA5-A808-C09B9A4B2E76}">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tc={BC4815CF-1E4A-4B7B-97B1-708529EA3CB7}</author>
    <author>tc={E272B725-2A87-46C6-ACB1-95027C4779CE}</author>
    <author>tc={6A46B724-6C00-438A-AF11-E9CED2BD2E2F}</author>
    <author>tc={25A5F9BF-8617-4618-9513-AB2CD5ADDD76}</author>
    <author>tc={25822B99-CBEB-4386-96A0-0FACB16E0D22}</author>
    <author>tc={FF3548D9-7587-4DD5-B055-22113CBB59AB}</author>
    <author>tc={05251130-4A98-4CD9-964B-F67AEA417E4B}</author>
    <author>tc={80010EAB-E085-4A12-B490-E601627B18D7}</author>
    <author>tc={C872C01D-EBE7-4DAC-8375-8E7EE7C1890D}</author>
  </authors>
  <commentList>
    <comment ref="A3" authorId="0" shapeId="0" xr:uid="{BC4815CF-1E4A-4B7B-97B1-708529EA3CB7}">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E272B725-2A87-46C6-ACB1-95027C4779CE}">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6A46B724-6C00-438A-AF11-E9CED2BD2E2F}">
      <text>
        <t>[Threaded comment]
Your version of Excel allows you to read this threaded comment; however, any edits to it will get removed if the file is opened in a newer version of Excel. Learn more: https://go.microsoft.com/fwlink/?linkid=870924
Comment:
    Is this an approved commercial fishery, or a test/research fishery?
Options: Commercial or Research</t>
      </text>
    </comment>
    <comment ref="D3" authorId="3" shapeId="0" xr:uid="{25A5F9BF-8617-4618-9513-AB2CD5ADDD76}">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H3" authorId="4" shapeId="0" xr:uid="{25822B99-CBEB-4386-96A0-0FACB16E0D22}">
      <text>
        <t>[Threaded comment]
Your version of Excel allows you to read this threaded comment; however, any edits to it will get removed if the file is opened in a newer version of Excel. Learn more: https://go.microsoft.com/fwlink/?linkid=870924
Comment:
    Kept adipose clipped adult coho</t>
      </text>
    </comment>
    <comment ref="I3" authorId="5" shapeId="0" xr:uid="{FF3548D9-7587-4DD5-B055-22113CBB59AB}">
      <text>
        <t>[Threaded comment]
Your version of Excel allows you to read this threaded comment; however, any edits to it will get removed if the file is opened in a newer version of Excel. Learn more: https://go.microsoft.com/fwlink/?linkid=870924
Comment:
    Kept adipose NOT clipped adult coho</t>
      </text>
    </comment>
    <comment ref="J3" authorId="6" shapeId="0" xr:uid="{05251130-4A98-4CD9-964B-F67AEA417E4B}">
      <text>
        <t>[Threaded comment]
Your version of Excel allows you to read this threaded comment; however, any edits to it will get removed if the file is opened in a newer version of Excel. Learn more: https://go.microsoft.com/fwlink/?linkid=870924
Comment:
    Released adult coho (assume these are NOT clipped fish)</t>
      </text>
    </comment>
    <comment ref="K3" authorId="7" shapeId="0" xr:uid="{80010EAB-E085-4A12-B490-E601627B18D7}">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 ref="L3" authorId="8" shapeId="0" xr:uid="{C872C01D-EBE7-4DAC-8375-8E7EE7C1890D}">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tc={6BA866A2-EB5D-4AC4-B18B-549660F3E332}</author>
    <author>tc={17C76B5B-869B-4E6B-9514-E8DB9BFADF4F}</author>
  </authors>
  <commentList>
    <comment ref="C3" authorId="0" shapeId="0" xr:uid="{6BA866A2-EB5D-4AC4-B18B-549660F3E332}">
      <text>
        <t>[Threaded comment]
Your version of Excel allows you to read this threaded comment; however, any edits to it will get removed if the file is opened in a newer version of Excel. Learn more: https://go.microsoft.com/fwlink/?linkid=870924
Comment:
    Don't put NA in blank cells, just leave them blank. R will read the column format as characters, not numeric if it see's NA.</t>
      </text>
    </comment>
    <comment ref="D3" authorId="1" shapeId="0" xr:uid="{17C76B5B-869B-4E6B-9514-E8DB9BFADF4F}">
      <text>
        <t>[Threaded comment]
Your version of Excel allows you to read this threaded comment; however, any edits to it will get removed if the file is opened in a newer version of Excel. Learn more: https://go.microsoft.com/fwlink/?linkid=870924
Comment:
    Is the abundance a preseason forecast, or a postseason estimate?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tc={58BCA8E3-2170-483A-B6CD-4D802B34B4A0}</author>
    <author>tc={57FDCDA2-7ACB-450B-82B6-5F07225695AE}</author>
    <author>tc={5B097F06-E0BD-4D28-B5EE-5E4EBA24DA48}</author>
    <author>tc={FDC0C725-83D1-4B0E-9302-59B383CC7931}</author>
    <author>tc={C495CFD3-37F8-4C52-903F-B766721BFFBB}</author>
    <author>tc={900631DD-B47C-4871-8B48-50D15692D5E5}</author>
    <author>tc={3C8B423C-56A1-4511-9593-784B468C75D8}</author>
    <author>tc={55EE7A15-6884-46FC-94C4-1299FBA67BB0}</author>
    <author>tc={A1C6F2B0-F1BC-45DA-B9A8-5675FC4A60A8}</author>
    <author>tc={A428D2CA-9742-4DE2-9476-A5B9E43D4743}</author>
    <author>tc={9470692F-9535-4A9E-940C-87DF3DE6A56F}</author>
    <author>tc={E468B1BA-6116-4040-9DC7-DC2DAEF2878D}</author>
    <author>tc={E2639CA3-5671-4D5C-A3FD-CC48088D39F0}</author>
    <author>tc={E9FC0644-2BA9-49AF-8AF2-7017877A08E9}</author>
    <author>tc={E5988832-C145-4133-B652-976144785924}</author>
    <author>tc={9D1BAAB7-8F79-4A60-A114-DC6FD947C6C1}</author>
  </authors>
  <commentList>
    <comment ref="A3" authorId="0" shapeId="0" xr:uid="{58BCA8E3-2170-483A-B6CD-4D802B34B4A0}">
      <text>
        <t>[Threaded comment]
Your version of Excel allows you to read this threaded comment; however, any edits to it will get removed if the file is opened in a newer version of Excel. Learn more: https://go.microsoft.com/fwlink/?linkid=870924
Comment:
    Format dd-mmm-yyy. Ex. 1-Aug-2022</t>
      </text>
    </comment>
    <comment ref="B3" authorId="1" shapeId="0" xr:uid="{57FDCDA2-7ACB-450B-82B6-5F07225695AE}">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C3" authorId="2" shapeId="0" xr:uid="{5B097F06-E0BD-4D28-B5EE-5E4EBA24DA4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D3" authorId="3" shapeId="0" xr:uid="{FDC0C725-83D1-4B0E-9302-59B383CC7931}">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E3" authorId="4" shapeId="0" xr:uid="{C495CFD3-37F8-4C52-903F-B766721BFFBB}">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F3" authorId="5" shapeId="0" xr:uid="{900631DD-B47C-4871-8B48-50D15692D5E5}">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G3" authorId="6" shapeId="0" xr:uid="{3C8B423C-56A1-4511-9593-784B468C75D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H3" authorId="7" shapeId="0" xr:uid="{55EE7A15-6884-46FC-94C4-1299FBA67BB0}">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I3" authorId="8" shapeId="0" xr:uid="{A1C6F2B0-F1BC-45DA-B9A8-5675FC4A60A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J3" authorId="9" shapeId="0" xr:uid="{A428D2CA-9742-4DE2-9476-A5B9E43D4743}">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K3" authorId="10" shapeId="0" xr:uid="{9470692F-9535-4A9E-940C-87DF3DE6A56F}">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L3" authorId="11" shapeId="0" xr:uid="{E468B1BA-6116-4040-9DC7-DC2DAEF2878D}">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M3" authorId="12" shapeId="0" xr:uid="{E2639CA3-5671-4D5C-A3FD-CC48088D39F0}">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N3" authorId="13" shapeId="0" xr:uid="{E9FC0644-2BA9-49AF-8AF2-7017877A08E9}">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O3" authorId="14" shapeId="0" xr:uid="{E5988832-C145-4133-B652-976144785924}">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A4" authorId="15" shapeId="0" xr:uid="{9D1BAAB7-8F79-4A60-A114-DC6FD947C6C1}">
      <text>
        <t>[Threaded comment]
Your version of Excel allows you to read this threaded comment; however, any edits to it will get removed if the file is opened in a newer version of Excel. Learn more: https://go.microsoft.com/fwlink/?linkid=870924
Comment:
    Insert formula for Day 1 (ie. Aug 1). The rest will auto-populate.
=DATE(2021,8,1)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tc={F33F3513-93B2-4A69-81B4-84C56F747768}</author>
    <author>tc={3567D3EC-BFDD-4B20-83B8-631FB6B4FA1B}</author>
    <author>tc={075FFAE4-28E8-4126-A0AD-BAD4BCAF8F48}</author>
    <author>tc={50A93127-F888-4FAB-8907-7D71C984144D}</author>
  </authors>
  <commentList>
    <comment ref="A3" authorId="0" shapeId="0" xr:uid="{F33F3513-93B2-4A69-81B4-84C56F747768}">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Input_SportFishery_Handle and Input_CommercialFishery_Handle tabs</t>
      </text>
    </comment>
    <comment ref="B3" authorId="1" shapeId="0" xr:uid="{3567D3EC-BFDD-4B20-83B8-631FB6B4FA1B}">
      <text>
        <t>[Threaded comment]
Your version of Excel allows you to read this threaded comment; however, any edits to it will get removed if the file is opened in a newer version of Excel. Learn more: https://go.microsoft.com/fwlink/?linkid=870924
Comment:
    This field is used in the output to categorize the gears, but does not link to fields from the Input_ tabs.</t>
      </text>
    </comment>
    <comment ref="C3" authorId="2" shapeId="0" xr:uid="{075FFAE4-28E8-4126-A0AD-BAD4BCAF8F48}">
      <text>
        <t>[Threaded comment]
Your version of Excel allows you to read this threaded comment; however, any edits to it will get removed if the file is opened in a newer version of Excel. Learn more: https://go.microsoft.com/fwlink/?linkid=870924
Comment:
    This field is used in the output to categorize the gears, but does not link to fields from the Input_ tabs.</t>
      </text>
    </comment>
    <comment ref="D3" authorId="3" shapeId="0" xr:uid="{50A93127-F888-4FAB-8907-7D71C984144D}">
      <text>
        <t>[Threaded comment]
Your version of Excel allows you to read this threaded comment; however, any edits to it will get removed if the file is opened in a newer version of Excel. Learn more: https://go.microsoft.com/fwlink/?linkid=870924
Comment:
    Rates approved by TAC
Cells should be either a numeric value or blank, but not NA. NA can cause R to read entire column as characters, and not numeric values.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tc={3C9E43EC-E0FC-4403-AF0C-37083AD5A622}</author>
    <author>tc={88AF438D-CED6-4C9A-A736-425D2465B14C}</author>
    <author>tc={1288858E-A049-4F8E-A4B6-D0520289A3D7}</author>
    <author>tc={8161BA04-A049-4DCD-AFC1-3197968562A7}</author>
  </authors>
  <commentList>
    <comment ref="A3" authorId="0" shapeId="0" xr:uid="{3C9E43EC-E0FC-4403-AF0C-37083AD5A622}">
      <text>
        <t>[Threaded comment]
Your version of Excel allows you to read this threaded comment; however, any edits to it will get removed if the file is opened in a newer version of Excel. Learn more: https://go.microsoft.com/fwlink/?linkid=870924
Comment:
    Fishery_area must exactly match spelling and format of Fishery_area in the Input_SportFishery_Handle and Input_CommercialFishery_Handle tabs.</t>
      </text>
    </comment>
    <comment ref="B3" authorId="1" shapeId="0" xr:uid="{88AF438D-CED6-4C9A-A736-425D2465B14C}">
      <text>
        <t>[Threaded comment]
Your version of Excel allows you to read this threaded comment; however, any edits to it will get removed if the file is opened in a newer version of Excel. Learn more: https://go.microsoft.com/fwlink/?linkid=870924
Comment:
    Is it a Select Area Fishery (SAFE)?</t>
      </text>
    </comment>
    <comment ref="C3" authorId="2" shapeId="0" xr:uid="{1288858E-A049-4F8E-A4B6-D0520289A3D7}">
      <text>
        <t>[Threaded comment]
Your version of Excel allows you to read this threaded comment; however, any edits to it will get removed if the file is opened in a newer version of Excel. Learn more: https://go.microsoft.com/fwlink/?linkid=870924
Comment:
    Is the Fishery Area upstream of the Lewis River? ESA Impact calculations are different downstream and upstream of the Lewis.</t>
      </text>
    </comment>
    <comment ref="D3" authorId="3" shapeId="0" xr:uid="{8161BA04-A049-4DCD-AFC1-3197968562A7}">
      <text>
        <t>[Threaded comment]
Your version of Excel allows you to read this threaded comment; however, any edits to it will get removed if the file is opened in a newer version of Excel. Learn more: https://go.microsoft.com/fwlink/?linkid=870924
Comment:
    Used for SAFE fisheries to estimate proportion of unmarked fish that are of local origin, so that non-local (LCN) impacts can be estimated. 
Cells should be either a numeric value or blank, but not NA. NA can cause R to read entire column as characters, and not numeric values.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tc={6ED21668-466E-4B75-8546-EE56812462BA}</author>
    <author>tc={36DE9799-481E-488D-9A0E-6299C06C5CF3}</author>
    <author>tc={F4916D62-13EC-49F3-B0A8-CBBA3088AD9A}</author>
    <author>tc={37745954-F038-47EE-BC17-9F31915B30D0}</author>
    <author>tc={B72B6115-DD8A-4FF6-9B73-CE420A467047}</author>
    <author>tc={BA0480E8-3584-4CCE-80A5-21BA381C05BC}</author>
    <author>tc={6532331D-0203-4CC0-95A1-0EAAD352654B}</author>
  </authors>
  <commentList>
    <comment ref="A3" authorId="0" shapeId="0" xr:uid="{6ED21668-466E-4B75-8546-EE56812462BA}">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36DE9799-481E-488D-9A0E-6299C06C5CF3}">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F4916D62-13EC-49F3-B0A8-CBBA3088AD9A}">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D3" authorId="3" shapeId="0" xr:uid="{37745954-F038-47EE-BC17-9F31915B30D0}">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E3" authorId="4" shapeId="0" xr:uid="{B72B6115-DD8A-4FF6-9B73-CE420A467047}">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F3" authorId="5" shapeId="0" xr:uid="{BA0480E8-3584-4CCE-80A5-21BA381C05BC}">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J3" authorId="6" shapeId="0" xr:uid="{6532331D-0203-4CC0-95A1-0EAAD352654B}">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tc={57B1AD6F-8224-44E0-8BFB-21DC4B3199EE}</author>
    <author>tc={74160276-5035-4602-A265-E6C53D94758E}</author>
    <author>tc={CAF638FF-A2FE-4C35-A807-9ED58ED68EF3}</author>
    <author>tc={4F4BBD3E-639B-43BD-825A-2537FC7AB3ED}</author>
    <author>tc={18EAA5EA-683C-454C-82EB-F91CA3411A12}</author>
    <author>tc={09020619-A7DE-46B7-8AA6-B92FAF82A4E5}</author>
    <author>tc={53AB45E4-F815-4B41-9132-337D41C1A906}</author>
    <author>tc={167CC024-1052-4158-8EFA-03BF9FE2CA53}</author>
    <author>tc={B83F1771-FC2E-4F0A-9CB4-A839BA6CF618}</author>
  </authors>
  <commentList>
    <comment ref="A3" authorId="0" shapeId="0" xr:uid="{57B1AD6F-8224-44E0-8BFB-21DC4B3199EE}">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74160276-5035-4602-A265-E6C53D94758E}">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CAF638FF-A2FE-4C35-A807-9ED58ED68EF3}">
      <text>
        <t>[Threaded comment]
Your version of Excel allows you to read this threaded comment; however, any edits to it will get removed if the file is opened in a newer version of Excel. Learn more: https://go.microsoft.com/fwlink/?linkid=870924
Comment:
    Is this an approved commercial fishery, or a test/research fishery?
Options: Commercial or Research</t>
      </text>
    </comment>
    <comment ref="D3" authorId="3" shapeId="0" xr:uid="{4F4BBD3E-639B-43BD-825A-2537FC7AB3ED}">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I3" authorId="4" shapeId="0" xr:uid="{18EAA5EA-683C-454C-82EB-F91CA3411A12}">
      <text>
        <t>[Threaded comment]
Your version of Excel allows you to read this threaded comment; however, any edits to it will get removed if the file is opened in a newer version of Excel. Learn more: https://go.microsoft.com/fwlink/?linkid=870924
Comment:
    Kept adipose clipped adult coho</t>
      </text>
    </comment>
    <comment ref="J3" authorId="5" shapeId="0" xr:uid="{09020619-A7DE-46B7-8AA6-B92FAF82A4E5}">
      <text>
        <t>[Threaded comment]
Your version of Excel allows you to read this threaded comment; however, any edits to it will get removed if the file is opened in a newer version of Excel. Learn more: https://go.microsoft.com/fwlink/?linkid=870924
Comment:
    Kept adipose NOT clipped adult coho</t>
      </text>
    </comment>
    <comment ref="K3" authorId="6" shapeId="0" xr:uid="{53AB45E4-F815-4B41-9132-337D41C1A906}">
      <text>
        <t>[Threaded comment]
Your version of Excel allows you to read this threaded comment; however, any edits to it will get removed if the file is opened in a newer version of Excel. Learn more: https://go.microsoft.com/fwlink/?linkid=870924
Comment:
    Released adult coho (assume these are NOT clipped fish)</t>
      </text>
    </comment>
    <comment ref="L3" authorId="7" shapeId="0" xr:uid="{167CC024-1052-4158-8EFA-03BF9FE2CA53}">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 ref="M3" authorId="8" shapeId="0" xr:uid="{B83F1771-FC2E-4F0A-9CB4-A839BA6CF618}">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3C191F-1B76-4CB0-BB7A-CC3561E64B0D}" keepAlive="1" name="Query - All_fishery_handle_impacts" description="Connection to the 'All_fishery_handle_impacts' query in the workbook." type="5" refreshedVersion="7" background="1" saveData="1">
    <dbPr connection="Provider=Microsoft.Mashup.OleDb.1;Data Source=$Workbook$;Location=All_fishery_handle_impacts;Extended Properties=&quot;&quot;" command="SELECT * FROM [All_fishery_handle_impacts]"/>
  </connection>
  <connection id="2" xr16:uid="{54A1914E-8502-4045-AF8A-9C413164E3A0}" keepAlive="1" name="Query - ColRHarvestInput" description="Connection to the 'ColRHarvestInput' query in the workbook." type="5" refreshedVersion="7" background="1" saveData="1">
    <dbPr connection="Provider=Microsoft.Mashup.OleDb.1;Data Source=$Workbook$;Location=ColRHarvestInput;Extended Properties=&quot;&quot;" command="SELECT * FROM [ColRHarvestInput]"/>
  </connection>
  <connection id="3" xr16:uid="{22B18282-7BD5-4B93-B464-6C006D0E27A1}" keepAlive="1" name="Query - Extract Early Hatchery" description="Connection to the 'Extract Early Hatchery' query in the workbook." type="5" refreshedVersion="0" background="1">
    <dbPr connection="Provider=Microsoft.Mashup.OleDb.1;Data Source=$Workbook$;Location=&quot;Extract Early Hatchery&quot;;Extended Properties=&quot;&quot;" command="SELECT * FROM [Extract Early Hatchery]"/>
  </connection>
  <connection id="4" xr16:uid="{C3CFD469-B277-43C3-A02B-83354AC7C01E}" keepAlive="1" name="Query - Extract Late Hatchery" description="Connection to the 'Extract Late Hatchery' query in the workbook." type="5" refreshedVersion="0" background="1">
    <dbPr connection="Provider=Microsoft.Mashup.OleDb.1;Data Source=$Workbook$;Location=&quot;Extract Late Hatchery&quot;;Extended Properties=&quot;&quot;" command="SELECT * FROM [Extract Late Hatchery]"/>
  </connection>
  <connection id="5" xr16:uid="{299B5CDC-6DBC-4773-B098-C20218D28691}" keepAlive="1" name="Query - Extract Wild" description="Connection to the 'Extract Wild' query in the workbook." type="5" refreshedVersion="0" background="1">
    <dbPr connection="Provider=Microsoft.Mashup.OleDb.1;Data Source=$Workbook$;Location=&quot;Extract Wild&quot;;Extended Properties=&quot;&quot;" command="SELECT * FROM [Extract Wild]"/>
  </connection>
  <connection id="6" xr16:uid="{CEE34F34-E271-4C36-A72A-50904F601E46}" keepAlive="1" name="Query - FRAM_abundance_harvest" description="Connection to the 'FRAM_abundance_harvest' query in the workbook." type="5" refreshedVersion="7" background="1" saveData="1">
    <dbPr connection="Provider=Microsoft.Mashup.OleDb.1;Data Source=$Workbook$;Location=FRAM_abundance_harvest;Extended Properties=&quot;&quot;" command="SELECT * FROM [FRAM_abundance_harvest]"/>
  </connection>
  <connection id="7" xr16:uid="{71241178-37DC-4C09-ACB5-9353B1F8BB67}" keepAlive="1" name="Query - Input_CommericalFishery_Handle" description="Connection to the 'Input_CommericalFishery_Handle' query in the workbook." type="5" refreshedVersion="0" background="1" saveData="1">
    <dbPr connection="Provider=Microsoft.Mashup.OleDb.1;Data Source=$Workbook$;Location=Input_CommericalFishery_Handle;Extended Properties=&quot;&quot;" command="SELECT * FROM [Input_CommericalFishery_Handle]"/>
  </connection>
  <connection id="8" xr16:uid="{2DD49C96-E079-451E-86AE-335BA08579DB}" keepAlive="1" name="Query - Input_SportFishery_Handle" description="Connection to the 'Input_SportFishery_Handle' query in the workbook." type="5" refreshedVersion="7" background="1" saveData="1">
    <dbPr connection="Provider=Microsoft.Mashup.OleDb.1;Data Source=$Workbook$;Location=Input_SportFishery_Handle;Extended Properties=&quot;&quot;" command="SELECT * FROM [Input_SportFishery_Handle]"/>
  </connection>
  <connection id="9" xr16:uid="{1803457A-365C-478D-BF07-EEF4721F7A2B}" keepAlive="1" name="Query - LUT_Fishery_Areas" description="Connection to the 'LUT_Fishery_Areas' query in the workbook." type="5" refreshedVersion="0" background="1">
    <dbPr connection="Provider=Microsoft.Mashup.OleDb.1;Data Source=$Workbook$;Location=LUT_Fishery_Areas;Extended Properties=&quot;&quot;" command="SELECT * FROM [LUT_Fishery_Areas]"/>
  </connection>
  <connection id="10" xr16:uid="{EEECA14D-BD38-4AC5-BB5B-CEA799EE6C66}" keepAlive="1" name="Query - LUT_Fishery_Calendar_Commercial" description="Connection to the 'LUT_Fishery_Calendar_Commercial' query in the workbook." type="5" refreshedVersion="7" background="1" saveData="1">
    <dbPr connection="Provider=Microsoft.Mashup.OleDb.1;Data Source=$Workbook$;Location=LUT_Fishery_Calendar_Commercial;Extended Properties=&quot;&quot;" command="SELECT * FROM [LUT_Fishery_Calendar_Commercial]"/>
  </connection>
  <connection id="11" xr16:uid="{2FDE0094-3708-49AE-B729-CA35A049BAF1}" keepAlive="1" name="Query - LUT_Fishery_Calendar_Sport" description="Connection to the 'LUT_Fishery_Calendar_Sport' query in the workbook." type="5" refreshedVersion="7" background="1" saveData="1">
    <dbPr connection="Provider=Microsoft.Mashup.OleDb.1;Data Source=$Workbook$;Location=LUT_Fishery_Calendar_Sport;Extended Properties=&quot;&quot;" command="SELECT * FROM [LUT_Fishery_Calendar_Sport]"/>
  </connection>
  <connection id="12" xr16:uid="{909D4FC0-D40D-40DD-9F33-7C8E46CFCE5E}" keepAlive="1" name="Query - LUT_Gear" description="Connection to the 'LUT_Gear' query in the workbook." type="5" refreshedVersion="0" background="1">
    <dbPr connection="Provider=Microsoft.Mashup.OleDb.1;Data Source=$Workbook$;Location=LUT_Gear;Extended Properties=&quot;&quot;" command="SELECT * FROM [LUT_Gear]"/>
  </connection>
  <connection id="13" xr16:uid="{377EFFAE-AAB6-4858-8847-1C5824D2A7F2}" keepAlive="1" name="Query - Merge_commercial_handle_calendar" description="Connection to the 'Merge_commercial_handle_calendar' query in the workbook." type="5" refreshedVersion="0" background="1">
    <dbPr connection="Provider=Microsoft.Mashup.OleDb.1;Data Source=$Workbook$;Location=Merge_commercial_handle_calendar;Extended Properties=&quot;&quot;" command="SELECT * FROM [Merge_commercial_handle_calendar]"/>
  </connection>
  <connection id="14" xr16:uid="{9D2F5F02-7E6C-4B1B-8854-541D6FC1F2EF}" keepAlive="1" name="Query - Merge_sport_handle_calendar" description="Connection to the 'Merge_sport_handle_calendar' query in the workbook." type="5" refreshedVersion="0" background="1">
    <dbPr connection="Provider=Microsoft.Mashup.OleDb.1;Data Source=$Workbook$;Location=Merge_sport_handle_calendar;Extended Properties=&quot;&quot;" command="SELECT * FROM [Merge_sport_handle_calendar]"/>
  </connection>
  <connection id="15" xr16:uid="{92C2A5F9-F4A0-40EA-8D16-C7F567924C40}" keepAlive="1" name="Query - Timing_curve_early_late" description="Connection to the 'Timing_curve_early_late' query in the workbook." type="5" refreshedVersion="0" background="1">
    <dbPr connection="Provider=Microsoft.Mashup.OleDb.1;Data Source=$Workbook$;Location=Timing_curve_early_late;Extended Properties=&quot;&quot;" command="SELECT * FROM [Timing_curve_early_late]"/>
  </connection>
</connections>
</file>

<file path=xl/sharedStrings.xml><?xml version="1.0" encoding="utf-8"?>
<sst xmlns="http://schemas.openxmlformats.org/spreadsheetml/2006/main" count="4181" uniqueCount="155">
  <si>
    <t>Source</t>
  </si>
  <si>
    <t>Early</t>
  </si>
  <si>
    <t>Late</t>
  </si>
  <si>
    <t>Abundance</t>
  </si>
  <si>
    <t>Start_date</t>
  </si>
  <si>
    <t>Comment</t>
  </si>
  <si>
    <t>Input commercial fishery handle. Commerical handle needs to be input daily in order to use timing curves.</t>
  </si>
  <si>
    <t>Fishery_area</t>
  </si>
  <si>
    <t>Gear_name</t>
  </si>
  <si>
    <t>Zone 4-5</t>
  </si>
  <si>
    <t>Youngs Bay</t>
  </si>
  <si>
    <t>Deep River</t>
  </si>
  <si>
    <t>Zone 1-3</t>
  </si>
  <si>
    <t>Buoy 10</t>
  </si>
  <si>
    <t>Tongue Pt. - Warrior Rk.</t>
  </si>
  <si>
    <t>Warrior Rk. - Bonneville</t>
  </si>
  <si>
    <t>Input abundance of LCN coho pre-season and post-season.</t>
  </si>
  <si>
    <t>Run_type</t>
  </si>
  <si>
    <t>Escapement</t>
  </si>
  <si>
    <t>Clackamas River</t>
  </si>
  <si>
    <t>Sandy River</t>
  </si>
  <si>
    <t>Lower Gorge</t>
  </si>
  <si>
    <t>Washougal River</t>
  </si>
  <si>
    <t>Upper Gorge</t>
  </si>
  <si>
    <t>Above Bonneville</t>
  </si>
  <si>
    <t>Release_mortality_rate</t>
  </si>
  <si>
    <t>Purse seine</t>
  </si>
  <si>
    <t>Beach seine</t>
  </si>
  <si>
    <t>Pound Net</t>
  </si>
  <si>
    <t>LCR Tributaries - WA (Zone 1-3)</t>
  </si>
  <si>
    <t>LCR Tributaries - OR (Zone 1-3)</t>
  </si>
  <si>
    <t>LCR Tributaries - WA (Zone 4-5)</t>
  </si>
  <si>
    <t>LCR Tributaries - OR (Zone 4-5)</t>
  </si>
  <si>
    <t>Calendar_date</t>
  </si>
  <si>
    <r>
      <t xml:space="preserve">Timing curves for proportion of </t>
    </r>
    <r>
      <rPr>
        <b/>
        <sz val="11"/>
        <color rgb="FFFF0000"/>
        <rFont val="Calibri"/>
        <family val="2"/>
        <scheme val="minor"/>
      </rPr>
      <t>EARLY</t>
    </r>
    <r>
      <rPr>
        <b/>
        <sz val="11"/>
        <color theme="1"/>
        <rFont val="Calibri"/>
        <family val="2"/>
        <scheme val="minor"/>
      </rPr>
      <t xml:space="preserve"> (Late will be calculated as 1-Early proportion) coho by fishery area defined in LUT_Fishery_Areas. Table headers must exactly match the fishery codes found in LUT_Fishery_Areas</t>
    </r>
  </si>
  <si>
    <t>Preseason/Postseason</t>
  </si>
  <si>
    <t>Preseason</t>
  </si>
  <si>
    <t>OPI file: 2022 Wild Coho Forecasts_wOA3_2.16.22.xlsx</t>
  </si>
  <si>
    <t>Need to estimate, probably from Coordinated Assessments</t>
  </si>
  <si>
    <t>Gear_category</t>
  </si>
  <si>
    <t>Sport</t>
  </si>
  <si>
    <t>RME</t>
  </si>
  <si>
    <t>Bonneville to McNary Dam</t>
  </si>
  <si>
    <t>Prop_unmarked_local</t>
  </si>
  <si>
    <t>Hook &amp; line - barbless hooks</t>
  </si>
  <si>
    <t>Hook &amp; line - barbed hooks</t>
  </si>
  <si>
    <t>Tongue Pt. &amp; S. Channel</t>
  </si>
  <si>
    <t>Blind &amp; Knappa Slough</t>
  </si>
  <si>
    <t>Bonneville - McNary Dam</t>
  </si>
  <si>
    <t>Commercial</t>
  </si>
  <si>
    <t>Start_time_commercial</t>
  </si>
  <si>
    <t>Sport_vessel_count</t>
  </si>
  <si>
    <t>Sport_angler_count</t>
  </si>
  <si>
    <t>Sport_bag_limit_adults</t>
  </si>
  <si>
    <t>Commercial_hours_open</t>
  </si>
  <si>
    <t>Commercial_vessel_count</t>
  </si>
  <si>
    <t>Above_Lewis_River</t>
  </si>
  <si>
    <t>Kept_clipped_adults</t>
  </si>
  <si>
    <t>Kept_unclipped_adults</t>
  </si>
  <si>
    <t>Released_adults</t>
  </si>
  <si>
    <t>Kept_jacks</t>
  </si>
  <si>
    <t>Gear_configuration</t>
  </si>
  <si>
    <t>Barbless hooks</t>
  </si>
  <si>
    <t>Barbed hooks</t>
  </si>
  <si>
    <t>Gillnet - lg. mesh</t>
  </si>
  <si>
    <t>Gillnet - sm. Mesh</t>
  </si>
  <si>
    <t>Tanglenet</t>
  </si>
  <si>
    <t>8.00-9.75 mesh</t>
  </si>
  <si>
    <t>6.00-6.75 mesh</t>
  </si>
  <si>
    <t>3.00-3.75 mesh</t>
  </si>
  <si>
    <t>Is_SAFE</t>
  </si>
  <si>
    <t>FALSE</t>
  </si>
  <si>
    <t>TRUE</t>
  </si>
  <si>
    <t>ODFW Document: "Estimates of harvest rates for naturally-produced coho in Oregon tributaries to the Lower Columbia River affected by Select Area fisheries, 2002-2006.
(Youngs Bay and Big Creek populations)"</t>
  </si>
  <si>
    <t xml:space="preserve">Input sport fishery handle. Need frequent (ie. weekly, or even daily) sport handle estimates for timing curves.  </t>
  </si>
  <si>
    <t>Calculated internally from FRAM tab AttachC: Unmarked Run to B10 (L29) - Total Unmarked CR Catch and Mortality (L49)</t>
  </si>
  <si>
    <t>Calculated internally from FRAM tab AttachC: Unmarked Run to B10 (M29) - Total Unmarked CR Catch and Mortality (M49)</t>
  </si>
  <si>
    <t>R does not read anything from this tab, it is for documentation only</t>
  </si>
  <si>
    <t>InRiver Run Number</t>
  </si>
  <si>
    <t>2022-Preseason Final</t>
  </si>
  <si>
    <t>Inriver Run Comments</t>
  </si>
  <si>
    <t>Input_SportFishery_Handle</t>
  </si>
  <si>
    <t>Input_CommercialFishery_Handle</t>
  </si>
  <si>
    <t>Input_LCN_abundance</t>
  </si>
  <si>
    <t>Input_Timing_curves</t>
  </si>
  <si>
    <t>LUT_Gear</t>
  </si>
  <si>
    <t>LUT_Fishery_Areas</t>
  </si>
  <si>
    <t xml:space="preserve">Required: </t>
  </si>
  <si>
    <t>Optional:</t>
  </si>
  <si>
    <t>Data in these fields are read by R and used in data processing and calculations. Inputs are required in these fields</t>
  </si>
  <si>
    <t>Data in these fields are not read by R or used in data processing, etc. However, information in these fields would be useful to keep track of.</t>
  </si>
  <si>
    <t xml:space="preserve">Example: </t>
  </si>
  <si>
    <t>Example:</t>
  </si>
  <si>
    <t>Sport_vessel_count, Sport_angler_count, Sport_bag_limit_adults</t>
  </si>
  <si>
    <t>Comment:</t>
  </si>
  <si>
    <t>The effort information in the above optional fields would be useful to track so that methods of predicting harvest could be developed</t>
  </si>
  <si>
    <t>Sandbox_Sport</t>
  </si>
  <si>
    <t>Sandbox_Commercial</t>
  </si>
  <si>
    <t>2022 Final preseason fisheries and escapements</t>
  </si>
  <si>
    <t>Gear information for commercial and sport fisheries, and RME as if included in the Fishery Handle tabs.</t>
  </si>
  <si>
    <t xml:space="preserve">Information about the different fishery areas. </t>
  </si>
  <si>
    <t xml:space="preserve">Sandbox tabs are intended for exploring preseason fishery scenarios. They should NEVER be linked to the required Input or LUT tabs through cell references, calculations, etc. </t>
  </si>
  <si>
    <r>
      <t xml:space="preserve">The headers on all tabs for this file should start on </t>
    </r>
    <r>
      <rPr>
        <b/>
        <sz val="11"/>
        <color rgb="FFFF0000"/>
        <rFont val="Calibri"/>
        <family val="2"/>
        <scheme val="minor"/>
      </rPr>
      <t>ROW 3</t>
    </r>
    <r>
      <rPr>
        <b/>
        <sz val="11"/>
        <color theme="1"/>
        <rFont val="Calibri"/>
        <family val="2"/>
        <scheme val="minor"/>
      </rPr>
      <t>, leaving the first 2 lines available for documentation that is not read by the R scripts</t>
    </r>
  </si>
  <si>
    <r>
      <t xml:space="preserve">The </t>
    </r>
    <r>
      <rPr>
        <b/>
        <sz val="11"/>
        <color theme="5"/>
        <rFont val="Calibri"/>
        <family val="2"/>
        <scheme val="minor"/>
      </rPr>
      <t>orange colored tabs below are optional and NOT read by R</t>
    </r>
    <r>
      <rPr>
        <b/>
        <sz val="11"/>
        <color theme="1"/>
        <rFont val="Calibri"/>
        <family val="2"/>
        <scheme val="minor"/>
      </rPr>
      <t>. They are meant to be  useful for exploring fishery/harvest scenarios during preseason planning, etc.</t>
    </r>
  </si>
  <si>
    <r>
      <t xml:space="preserve">Within each of the </t>
    </r>
    <r>
      <rPr>
        <b/>
        <sz val="11"/>
        <color rgb="FF92D050"/>
        <rFont val="Calibri"/>
        <family val="2"/>
        <scheme val="minor"/>
      </rPr>
      <t>required green tabs above</t>
    </r>
    <r>
      <rPr>
        <b/>
        <sz val="11"/>
        <color theme="1"/>
        <rFont val="Calibri"/>
        <family val="2"/>
        <scheme val="minor"/>
      </rPr>
      <t xml:space="preserve">, the column headers are color-coded as </t>
    </r>
    <r>
      <rPr>
        <b/>
        <sz val="11"/>
        <color rgb="FF92D050"/>
        <rFont val="Calibri"/>
        <family val="2"/>
        <scheme val="minor"/>
      </rPr>
      <t>required</t>
    </r>
    <r>
      <rPr>
        <b/>
        <sz val="11"/>
        <color theme="1"/>
        <rFont val="Calibri"/>
        <family val="2"/>
        <scheme val="minor"/>
      </rPr>
      <t xml:space="preserve"> or </t>
    </r>
    <r>
      <rPr>
        <b/>
        <sz val="11"/>
        <color theme="5"/>
        <rFont val="Calibri"/>
        <family val="2"/>
        <scheme val="minor"/>
      </rPr>
      <t>optional</t>
    </r>
    <r>
      <rPr>
        <b/>
        <sz val="11"/>
        <color theme="1"/>
        <rFont val="Calibri"/>
        <family val="2"/>
        <scheme val="minor"/>
      </rPr>
      <t xml:space="preserve"> as below</t>
    </r>
  </si>
  <si>
    <r>
      <t xml:space="preserve">The </t>
    </r>
    <r>
      <rPr>
        <b/>
        <sz val="11"/>
        <color rgb="FF92D050"/>
        <rFont val="Calibri"/>
        <family val="2"/>
        <scheme val="minor"/>
      </rPr>
      <t>green colored tabs are read by the R tool and required</t>
    </r>
    <r>
      <rPr>
        <b/>
        <sz val="11"/>
        <color theme="1"/>
        <rFont val="Calibri"/>
        <family val="2"/>
        <scheme val="minor"/>
      </rPr>
      <t xml:space="preserve"> for calculations and generating output . </t>
    </r>
  </si>
  <si>
    <t>Fishery_area, Start_date, Kept_clipped_adults, Gear_name, Gear_configuration, Gear_category, Release_mortality_rate, etc.</t>
  </si>
  <si>
    <t>This tab is used to provide meta-data about the in-river harvest information.</t>
  </si>
  <si>
    <t>The fields colored green are read in and used in the summary output</t>
  </si>
  <si>
    <t>Allowable Total ER</t>
  </si>
  <si>
    <t>MetaInformation</t>
  </si>
  <si>
    <t>Timing curves are required for each fishery area used in Fishery Handle tabs. The only time a timing curve is not required is if it is not included in the Fishery Handle tabs (ie. LCR Tributaries)</t>
  </si>
  <si>
    <t>Fishery Data Inputs</t>
  </si>
  <si>
    <t>Input_CommericalFishery_Handle</t>
  </si>
  <si>
    <t>Comments</t>
  </si>
  <si>
    <t>Meta data for in-river data information</t>
  </si>
  <si>
    <t>Inputs from the Commerical Fishery</t>
  </si>
  <si>
    <t>Inputs of Lower Columbia Natural (LCN) abundance. Used for calculating ESA impacts</t>
  </si>
  <si>
    <t>Inputs of Early/Late timing curves by Fishery_Areas</t>
  </si>
  <si>
    <t>Look up table (LUT) of different fishery gears types, and their associated release mortality rates</t>
  </si>
  <si>
    <t>LUT of different Fishery Areas in Columbia River</t>
  </si>
  <si>
    <t>Inputs from the Sport Fishery. Includes for tributary fisheries below Bonneville Dam</t>
  </si>
  <si>
    <t>Tab Names</t>
  </si>
  <si>
    <t>Tab Description</t>
  </si>
  <si>
    <t>Look at TemplateInfo tab for descriptions of the tabs in this Excel template file</t>
  </si>
  <si>
    <t>Need to enter fishery handle data into Input_SportFishery_Handle, and Input_CommercialFishery_Handle</t>
  </si>
  <si>
    <t>Look at Input_Timing_curves, LUT_Gear, LUT_FisheryArea</t>
  </si>
  <si>
    <t>This template is set up to enable fishery handle at the same temporal and spatial resolution that the in-season estimates are made</t>
  </si>
  <si>
    <t>Sport - mainstem</t>
  </si>
  <si>
    <t>Sport - tributary</t>
  </si>
  <si>
    <t>Commerical - Mainstem</t>
  </si>
  <si>
    <t>Commerical - SAFE</t>
  </si>
  <si>
    <t>Estimated by statistical week beginning on Monday</t>
  </si>
  <si>
    <t>Estimated daily, by fishery, but often summarized by stat week that starts on Sundays</t>
  </si>
  <si>
    <t>Mostly estimated by Catch Record Card (CRC) data, but also from creel in Cowlitz River (WA side)</t>
  </si>
  <si>
    <t>Source: https://www.dfw.state.or.us/fish/OSCRP/CRM/docs/2022/Zones%201-5_Late-Fall_2022.pdf</t>
  </si>
  <si>
    <t>Source: https://www.dfw.state.or.us/fish/OSCRP/CRM/docs/2022/Zones%204-5_August_2022.pdf</t>
  </si>
  <si>
    <t>Source: https://www.dfw.state.or.us/fish/OSCRP/CRM/docs/2022/YB%20fall%20SAFE%202022.pdf</t>
  </si>
  <si>
    <t>Source: https://www.dfw.state.or.us/fish/OSCRP/CRM/docs/2022/TP%20fall%20SAFE%202022.pdf</t>
  </si>
  <si>
    <t>Source: https://www.dfw.state.or.us/fish/OSCRP/CRM/docs/2022/BS-KS%20fall%20SAFE%202022.pdf</t>
  </si>
  <si>
    <t>Source: https://www.dfw.state.or.us/fish/OSCRP/CRM/docs/2022/DR%20fall%20SAFE%202022.pdf</t>
  </si>
  <si>
    <r>
      <t xml:space="preserve">Tab to explore sport fishery handle predictions and scenarios before entering into </t>
    </r>
    <r>
      <rPr>
        <i/>
        <sz val="11"/>
        <color theme="1"/>
        <rFont val="Calibri"/>
        <family val="2"/>
        <scheme val="minor"/>
      </rPr>
      <t>Input_SportFishery_Handle</t>
    </r>
    <r>
      <rPr>
        <sz val="11"/>
        <color theme="1"/>
        <rFont val="Calibri"/>
        <family val="2"/>
        <scheme val="minor"/>
      </rPr>
      <t xml:space="preserve">. Should </t>
    </r>
    <r>
      <rPr>
        <b/>
        <sz val="11"/>
        <color theme="1"/>
        <rFont val="Calibri"/>
        <family val="2"/>
        <scheme val="minor"/>
      </rPr>
      <t>NOT</t>
    </r>
    <r>
      <rPr>
        <sz val="11"/>
        <color theme="1"/>
        <rFont val="Calibri"/>
        <family val="2"/>
        <scheme val="minor"/>
      </rPr>
      <t xml:space="preserve"> be linked to Input_SportFishery_Handle to avoid confusion.</t>
    </r>
  </si>
  <si>
    <r>
      <t xml:space="preserve">Tab to explore commercial fishery handle predictions and scenarios before entering into </t>
    </r>
    <r>
      <rPr>
        <i/>
        <sz val="11"/>
        <color theme="1"/>
        <rFont val="Calibri"/>
        <family val="2"/>
        <scheme val="minor"/>
      </rPr>
      <t>Input_CommercialFishery_Handle</t>
    </r>
    <r>
      <rPr>
        <sz val="11"/>
        <color theme="1"/>
        <rFont val="Calibri"/>
        <family val="2"/>
        <scheme val="minor"/>
      </rPr>
      <t xml:space="preserve">. Should </t>
    </r>
    <r>
      <rPr>
        <b/>
        <sz val="11"/>
        <color theme="1"/>
        <rFont val="Calibri"/>
        <family val="2"/>
        <scheme val="minor"/>
      </rPr>
      <t>NOT</t>
    </r>
    <r>
      <rPr>
        <sz val="11"/>
        <color theme="1"/>
        <rFont val="Calibri"/>
        <family val="2"/>
        <scheme val="minor"/>
      </rPr>
      <t xml:space="preserve"> be linked to Input_CommercialFishery_Handle to avoid confusion.</t>
    </r>
  </si>
  <si>
    <t>Source: "2022 B10 Combined Inseason.xlxs"</t>
  </si>
  <si>
    <t>Fishery_Type</t>
  </si>
  <si>
    <t>Research</t>
  </si>
  <si>
    <t>Released_jacks</t>
  </si>
  <si>
    <t>Source: Prelim Coho Test Fish Summary_27Oct2022_TAC.xlsx</t>
  </si>
  <si>
    <t>Source: Final_Z6Creel_2022_FallSeasonEst_SAL_Resv_2022-12-31_withMcNary-395.xlsx</t>
  </si>
  <si>
    <t>Total_Catch</t>
  </si>
  <si>
    <t>Proportion_Adult_Clipped</t>
  </si>
  <si>
    <t>Proportion_Adult_Unclipped</t>
  </si>
  <si>
    <t>Proportion_Jack</t>
  </si>
  <si>
    <t>Released_unclipped_adults</t>
  </si>
  <si>
    <t>Total adult handle from "2022_coho_inriver_post-season_6March2023.xlsx"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</si>
</sst>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0.0%"/>
    <numFmt numFmtId="167"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8"/>
      <name val="Calibri"/>
      <family val="2"/>
      <scheme val="minor"/>
    </font>
    <font>
      <i/>
      <sz val="11"/>
      <color theme="1"/>
      <name val="Calibri"/>
      <family val="2"/>
      <scheme val="minor"/>
    </font>
    <font>
      <b/>
      <sz val="11"/>
      <color theme="5"/>
      <name val="Calibri"/>
      <family val="2"/>
      <scheme val="minor"/>
    </font>
    <font>
      <b/>
      <sz val="11"/>
      <color rgb="FF92D050"/>
      <name val="Calibri"/>
      <family val="2"/>
      <scheme val="minor"/>
    </font>
    <font>
      <sz val="10"/>
      <name val="Times New Roman"/>
      <family val="1"/>
    </font>
    <font>
      <sz val="10"/>
      <name val="Arial"/>
      <family val="2"/>
    </font>
    <font>
      <sz val="11"/>
      <name val="Calibri"/>
      <family val="2"/>
    </font>
  </fonts>
  <fills count="7">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5"/>
        <bgColor indexed="64"/>
      </patternFill>
    </fill>
    <fill>
      <patternFill patternType="solid">
        <fgColor theme="0" tint="-0.34998626667073579"/>
        <bgColor indexed="64"/>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9" fontId="1" fillId="0" borderId="0" applyFont="0" applyFill="0" applyBorder="0" applyAlignment="0" applyProtection="0"/>
    <xf numFmtId="0" fontId="10" fillId="0" borderId="0"/>
  </cellStyleXfs>
  <cellXfs count="46">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9" fontId="0" fillId="0" borderId="0" xfId="1" applyFont="1" applyAlignment="1">
      <alignment horizontal="center"/>
    </xf>
    <xf numFmtId="0" fontId="0" fillId="0" borderId="0" xfId="0" applyAlignment="1">
      <alignment horizontal="center" wrapText="1"/>
    </xf>
    <xf numFmtId="166" fontId="0" fillId="0" borderId="0" xfId="1" applyNumberFormat="1" applyFont="1" applyAlignment="1">
      <alignment horizontal="center"/>
    </xf>
    <xf numFmtId="0" fontId="0" fillId="3" borderId="0" xfId="0" applyFill="1"/>
    <xf numFmtId="0" fontId="2" fillId="3" borderId="0" xfId="0" applyFont="1" applyFill="1"/>
    <xf numFmtId="0" fontId="2" fillId="3" borderId="0" xfId="0" applyFont="1" applyFill="1" applyAlignment="1">
      <alignment horizontal="left"/>
    </xf>
    <xf numFmtId="0" fontId="0" fillId="3" borderId="0" xfId="0" applyFill="1" applyAlignment="1">
      <alignment horizontal="center"/>
    </xf>
    <xf numFmtId="1" fontId="0" fillId="3" borderId="0" xfId="0" applyNumberFormat="1" applyFill="1" applyAlignment="1">
      <alignment horizontal="center"/>
    </xf>
    <xf numFmtId="0" fontId="0" fillId="3" borderId="0" xfId="0" applyFill="1" applyAlignment="1">
      <alignment horizontal="left"/>
    </xf>
    <xf numFmtId="164" fontId="0" fillId="3" borderId="0" xfId="0" applyNumberFormat="1" applyFill="1" applyAlignment="1">
      <alignment horizontal="left"/>
    </xf>
    <xf numFmtId="1" fontId="0" fillId="3" borderId="0" xfId="0" applyNumberFormat="1" applyFill="1" applyAlignment="1">
      <alignment horizontal="left"/>
    </xf>
    <xf numFmtId="0" fontId="4" fillId="3" borderId="0" xfId="0" applyFont="1" applyFill="1"/>
    <xf numFmtId="0" fontId="0" fillId="3" borderId="1" xfId="0" applyFill="1" applyBorder="1" applyAlignment="1">
      <alignment horizontal="center"/>
    </xf>
    <xf numFmtId="0" fontId="6" fillId="2" borderId="0" xfId="0" applyFont="1" applyFill="1"/>
    <xf numFmtId="0" fontId="0" fillId="2" borderId="0" xfId="0" applyFill="1"/>
    <xf numFmtId="0" fontId="2" fillId="2" borderId="0" xfId="0" applyFont="1" applyFill="1"/>
    <xf numFmtId="0" fontId="0" fillId="2" borderId="0" xfId="0" applyFill="1" applyAlignment="1">
      <alignment horizontal="center"/>
    </xf>
    <xf numFmtId="0" fontId="2" fillId="2" borderId="0" xfId="0" applyFont="1" applyFill="1" applyAlignment="1">
      <alignment horizontal="center"/>
    </xf>
    <xf numFmtId="1" fontId="2" fillId="2" borderId="0" xfId="0" applyNumberFormat="1" applyFont="1" applyFill="1" applyAlignment="1">
      <alignment horizontal="center"/>
    </xf>
    <xf numFmtId="0" fontId="2" fillId="5" borderId="0" xfId="0" applyFont="1" applyFill="1" applyAlignment="1">
      <alignment horizontal="center"/>
    </xf>
    <xf numFmtId="0" fontId="6" fillId="5" borderId="0" xfId="0" applyFont="1" applyFill="1"/>
    <xf numFmtId="0" fontId="0" fillId="5" borderId="0" xfId="0" applyFill="1"/>
    <xf numFmtId="0" fontId="0" fillId="5" borderId="0" xfId="0" applyFill="1" applyAlignment="1">
      <alignment horizontal="center"/>
    </xf>
    <xf numFmtId="164" fontId="0" fillId="6" borderId="0" xfId="0" applyNumberFormat="1" applyFill="1" applyAlignment="1">
      <alignment horizontal="center"/>
    </xf>
    <xf numFmtId="0" fontId="0" fillId="4" borderId="0" xfId="0" applyFill="1" applyAlignment="1">
      <alignment horizontal="center"/>
    </xf>
    <xf numFmtId="0" fontId="2" fillId="0" borderId="0" xfId="0" applyFont="1" applyAlignment="1">
      <alignment horizontal="center"/>
    </xf>
    <xf numFmtId="1" fontId="2" fillId="0" borderId="0" xfId="0" applyNumberFormat="1" applyFont="1" applyAlignment="1">
      <alignment horizontal="center"/>
    </xf>
    <xf numFmtId="0" fontId="2" fillId="2" borderId="0" xfId="0" applyFont="1" applyFill="1" applyAlignment="1">
      <alignment wrapText="1"/>
    </xf>
    <xf numFmtId="0" fontId="0" fillId="0" borderId="0" xfId="0" applyAlignment="1">
      <alignment wrapText="1"/>
    </xf>
    <xf numFmtId="9" fontId="0" fillId="0" borderId="0" xfId="0" applyNumberFormat="1" applyAlignment="1">
      <alignment horizontal="center"/>
    </xf>
    <xf numFmtId="3" fontId="9" fillId="0" borderId="0" xfId="0" applyNumberFormat="1" applyFont="1" applyBorder="1" applyAlignment="1">
      <alignment horizontal="center"/>
    </xf>
    <xf numFmtId="164" fontId="0" fillId="0" borderId="0" xfId="0" applyNumberFormat="1" applyFill="1" applyAlignment="1">
      <alignment horizontal="center"/>
    </xf>
    <xf numFmtId="0" fontId="2" fillId="5" borderId="0" xfId="0" applyFont="1" applyFill="1" applyAlignment="1">
      <alignment horizontal="left"/>
    </xf>
    <xf numFmtId="1" fontId="0" fillId="0" borderId="0" xfId="0" applyNumberFormat="1" applyAlignment="1">
      <alignment horizontal="left"/>
    </xf>
    <xf numFmtId="0" fontId="0" fillId="0" borderId="0" xfId="0" applyAlignment="1">
      <alignment horizontal="left"/>
    </xf>
    <xf numFmtId="1" fontId="0" fillId="2" borderId="0" xfId="0" applyNumberFormat="1" applyFill="1" applyAlignment="1">
      <alignment horizontal="center"/>
    </xf>
    <xf numFmtId="166" fontId="11" fillId="0" borderId="0" xfId="1" applyNumberFormat="1" applyFont="1" applyAlignment="1">
      <alignment horizontal="center"/>
    </xf>
    <xf numFmtId="167" fontId="0" fillId="0" borderId="0" xfId="0" applyNumberFormat="1" applyAlignment="1">
      <alignment horizontal="center"/>
    </xf>
  </cellXfs>
  <cellStyles count="3">
    <cellStyle name="Normal" xfId="0" builtinId="0"/>
    <cellStyle name="Normal 14" xfId="2" xr:uid="{7D835C52-175B-4088-87C8-0FE5B6400CD9}"/>
    <cellStyle name="Percent" xfId="1" builtinId="5"/>
  </cellStyles>
  <dxfs count="92">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409]d\-mmm\-yyyy;@"/>
      <fill>
        <patternFill patternType="none">
          <fgColor indexed="64"/>
          <bgColor indexed="65"/>
        </patternFill>
      </fill>
      <alignment horizontal="center" vertical="bottom" textRotation="0" wrapText="0" indent="0" justifyLastLine="0" shrinkToFit="0" readingOrder="0"/>
    </dxf>
    <dxf>
      <numFmt numFmtId="164" formatCode="[$-409]d\-mmm\-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numFmt numFmtId="168" formatCode="d\-mmm\-yyyy"/>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1" formatCode="0"/>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92D050"/>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numFmt numFmtId="2" formatCode="0.00"/>
    </dxf>
    <dxf>
      <numFmt numFmtId="2" formatCode="0.00"/>
    </dxf>
    <dxf>
      <numFmt numFmtId="2" formatCode="0.00"/>
    </dxf>
    <dxf>
      <numFmt numFmtId="165" formatCode="0.0"/>
      <alignment horizontal="center" vertical="bottom" textRotation="0" wrapText="0" indent="0" justifyLastLine="0" shrinkToFit="0" readingOrder="0"/>
    </dxf>
    <dxf>
      <numFmt numFmtId="169" formatCode="[$-F800]dddd\,\ mmmm\ dd\,\ yyyy"/>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d\-m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eyparsons.sharepoint.com/sites/DFW-TeamFPColumbiaRiverManagementUnit953/Shared%20Documents/Data%20and%20Analysis%20Tools/Harvest%20Accounting/Coho/Coho_inriver_accounting_tool_MASTER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eyparsons.sharepoint.com/sites/WDFW-ADV_OPI-Coho2023/Shared%20Documents/1.%20External/From_WDFW/2022%20B10%20Combined%20Insea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Dashboard"/>
      <sheetName val="Input_SportFishery_Handle"/>
      <sheetName val="Input_CommercialFishery_Handle"/>
      <sheetName val="View_Handle_LUT"/>
      <sheetName val="Input_LCN_abundance"/>
      <sheetName val="LUT_Gear"/>
      <sheetName val="LUT_Fishery_Areas"/>
      <sheetName val="LUT_Fishery_Calendar"/>
      <sheetName val="Input_Timing_curves"/>
      <sheetName val="ColRHarvestInput"/>
      <sheetName val="Import_FRAM_ColRHarvestInput"/>
      <sheetName val="Export_to_FRAM"/>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k 31"/>
      <sheetName val="Wk 32"/>
      <sheetName val="Wk 33"/>
      <sheetName val="Wk 34"/>
      <sheetName val="Wk 35"/>
      <sheetName val="Wk 36"/>
      <sheetName val="Wk 37"/>
      <sheetName val="Wk 38"/>
      <sheetName val="Wk 39"/>
      <sheetName val="Wk 40"/>
      <sheetName val="Wk 41"/>
      <sheetName val="Wk 42"/>
      <sheetName val="Wk 43"/>
      <sheetName val="Wk 44"/>
      <sheetName val="WDFW Website"/>
      <sheetName val="WA only"/>
      <sheetName val="OR only"/>
      <sheetName val="Daily "/>
      <sheetName val="LRH_URB_Daily"/>
      <sheetName val="Sheet2"/>
      <sheetName val="Weekly "/>
      <sheetName val="prop complete"/>
      <sheetName val="Expected"/>
      <sheetName val="Sheet3"/>
      <sheetName val="Hx catch data"/>
      <sheetName val="How-to...."/>
      <sheetName val="Sheet1"/>
      <sheetName val="EffortComparison"/>
      <sheetName val="B10-Hand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4">
          <cell r="I74"/>
        </row>
        <row r="75">
          <cell r="I75"/>
        </row>
        <row r="76">
          <cell r="I76"/>
        </row>
        <row r="77">
          <cell r="I77"/>
        </row>
        <row r="78">
          <cell r="I78"/>
        </row>
        <row r="79">
          <cell r="I79"/>
        </row>
        <row r="80">
          <cell r="I80"/>
        </row>
      </sheetData>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persons/person.xml><?xml version="1.0" encoding="utf-8"?>
<personList xmlns="http://schemas.microsoft.com/office/spreadsheetml/2018/threadedcomments" xmlns:x="http://schemas.openxmlformats.org/spreadsheetml/2006/main">
  <person displayName="Sippel, Timothy (Portland, Oregon)" id="{16B1A8B2-114A-4E65-8AFC-68BCBE285247}" userId="S::Timothy.Sippel@Worley.com::3dd71968-02b7-4cd3-9e2f-8e4ef42d70f5" providerId="AD"/>
  <person displayName="Timothy Sippel" id="{235A776A-9DFA-40B4-960E-548354EF89BD}" userId="S::Timothy.Sippel@dfw.wa.gov::1d8108e6-afce-41ee-8ad3-d0206f36d82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2C027C7-E0DB-4D12-AD62-352AE715CEDB}" name="Input_SportFishery_Handle" displayName="Input_SportFishery_Handle" ref="A3:L619" totalsRowShown="0" headerRowDxfId="91">
  <autoFilter ref="A3:L619" xr:uid="{02D930D3-E175-432B-B9BF-67252E98F99C}">
    <filterColumn colId="0">
      <filters>
        <filter val="Buoy 10"/>
      </filters>
    </filterColumn>
  </autoFilter>
  <tableColumns count="12">
    <tableColumn id="1" xr3:uid="{E3B0FE2E-D488-4B7E-8668-5A048E96D957}" name="Fishery_area" dataDxfId="90"/>
    <tableColumn id="2" xr3:uid="{504EE70D-0794-4994-B9CC-C8E2DF834BDD}" name="Gear_name" dataDxfId="89"/>
    <tableColumn id="12" xr3:uid="{017AFCAF-E9BC-4DFE-8D71-0A9AE1610B53}" name="Fishery_Type" dataDxfId="88"/>
    <tableColumn id="3" xr3:uid="{50E53683-54C5-44B9-A26D-3B05365493AD}" name="Start_date" dataDxfId="87"/>
    <tableColumn id="4" xr3:uid="{EC78F525-1C63-46A0-A911-CFED6308BC6D}" name="Sport_vessel_count" dataDxfId="86"/>
    <tableColumn id="5" xr3:uid="{18FED940-1913-4BF3-8E02-E63F7440A41D}" name="Sport_angler_count" dataDxfId="85"/>
    <tableColumn id="6" xr3:uid="{94C57CAC-E996-4A89-8C6E-85273F748031}" name="Sport_bag_limit_adults" dataDxfId="84"/>
    <tableColumn id="7" xr3:uid="{32D09096-C3FA-4C68-B0D4-A686991A51FA}" name="Kept_clipped_adults" dataDxfId="83"/>
    <tableColumn id="10" xr3:uid="{CD387269-ED90-4B3A-BE1F-9E402A6FDC30}" name="Kept_unclipped_adults" dataDxfId="82"/>
    <tableColumn id="8" xr3:uid="{506E6636-67E8-4895-A2DB-ADABAB1EB44B}" name="Released_adults" dataDxfId="81"/>
    <tableColumn id="11" xr3:uid="{E5D0984E-58F9-435C-8BAF-AFD170724061}" name="Kept_jacks" dataDxfId="80"/>
    <tableColumn id="9" xr3:uid="{1D2F5B31-B825-4159-B169-199A05513B90}" name="Comment" dataDxfId="7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5F747-D09B-494F-A5F3-BC0AB38F6B22}" name="Table2" displayName="Table2" ref="A3:M242" totalsRowShown="0" headerRowDxfId="78" dataDxfId="77">
  <autoFilter ref="A3:M242" xr:uid="{69E5F747-D09B-494F-A5F3-BC0AB38F6B22}">
    <filterColumn colId="0">
      <filters>
        <filter val="Zone 1-3"/>
      </filters>
    </filterColumn>
    <filterColumn colId="2">
      <filters>
        <filter val="Commercial"/>
      </filters>
    </filterColumn>
  </autoFilter>
  <tableColumns count="13">
    <tableColumn id="1" xr3:uid="{6BD85607-9C8F-4DCF-B8D4-1F5EF0A30616}" name="Fishery_area" dataDxfId="76"/>
    <tableColumn id="2" xr3:uid="{DA7CB707-E5F2-4E71-A4AC-BE6AB7C3FA04}" name="Gear_name" dataDxfId="75"/>
    <tableColumn id="12" xr3:uid="{C576BC11-4310-44FF-A16E-FB9D80177F07}" name="Fishery_Type" dataDxfId="74"/>
    <tableColumn id="3" xr3:uid="{1287B909-D947-481C-B5CB-2F8194265BAD}" name="Start_date" dataDxfId="73"/>
    <tableColumn id="4" xr3:uid="{3873005A-C076-4D98-B07D-6C7B61B3C24D}" name="Start_time_commercial" dataDxfId="72"/>
    <tableColumn id="5" xr3:uid="{027F1465-7C36-4EEF-9F12-6D1518779012}" name="Commercial_hours_open" dataDxfId="71"/>
    <tableColumn id="6" xr3:uid="{4334E4F7-273B-4C4E-A4F3-F785BF833A0D}" name="Commercial_vessel_count" dataDxfId="70"/>
    <tableColumn id="7" xr3:uid="{3943D9BF-0083-45EF-B95A-CC4FE20558E0}" name="Kept_clipped_adults" dataDxfId="69"/>
    <tableColumn id="8" xr3:uid="{5BCED8F2-3178-4575-A874-2A431FCEF3D2}" name="Kept_unclipped_adults" dataDxfId="68"/>
    <tableColumn id="9" xr3:uid="{5B0CD97E-599E-4A68-A3E2-2B47FAE22678}" name="Released_adults" dataDxfId="67"/>
    <tableColumn id="10" xr3:uid="{CF27611F-72A1-4D04-82D7-6AF820B96B19}" name="Kept_jacks" dataDxfId="66"/>
    <tableColumn id="13" xr3:uid="{9823A3D6-CD54-4F3A-ABED-9E06B939D4C6}" name="Released_jacks" dataDxfId="65"/>
    <tableColumn id="11" xr3:uid="{5FB71D27-C6BC-43C5-A46B-7EF18E741B40}" name="Comment"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76EFF91-5613-4FE5-8C21-D7E48B96C423}" name="Input_LCN_Abundance_Inriver" displayName="Input_LCN_Abundance_Inriver" ref="A3:E11" totalsRowShown="0" headerRowDxfId="63" dataDxfId="62">
  <tableColumns count="5">
    <tableColumn id="1" xr3:uid="{93740137-68CE-4A08-9903-D1AC80F4C864}" name="Run_type" dataDxfId="61"/>
    <tableColumn id="2" xr3:uid="{3B0D1FB7-91DB-4FC4-B579-DE3F6B5D7049}" name="Escapement" dataDxfId="60"/>
    <tableColumn id="3" xr3:uid="{68101419-B2BA-46B1-A3EB-4F97B006FCA0}" name="Abundance" dataDxfId="59"/>
    <tableColumn id="4" xr3:uid="{8F43CD8F-3C95-41C1-8F48-679F2EBB903E}" name="Preseason/Postseason" dataDxfId="58"/>
    <tableColumn id="5" xr3:uid="{D012629E-0506-444D-B33B-0D0252657786}" name="Source"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9C48B0A-512F-40E7-AD06-8E5A8FD30F4A}" name="Timing_curve_early_late" displayName="Timing_curve_early_late" ref="A3:O156" totalsRowShown="0" headerRowDxfId="56">
  <tableColumns count="15">
    <tableColumn id="1" xr3:uid="{6BBE09EA-7E65-4135-A3D0-C9CDC1492EFE}" name="Calendar_date" dataDxfId="55">
      <calculatedColumnFormula>DATE(2022,8,1)</calculatedColumnFormula>
    </tableColumn>
    <tableColumn id="2" xr3:uid="{4E2B2855-F08D-4058-BBA2-F40C4C27A2A6}" name="Buoy 10" dataDxfId="54"/>
    <tableColumn id="3" xr3:uid="{6F80C1AF-5F29-4EBE-98A4-484D1941A50D}" name="Youngs Bay" dataDxfId="53"/>
    <tableColumn id="4" xr3:uid="{CB1218D3-BA90-45A6-8FBC-5C21E58AB8F2}" name="Tongue Pt. &amp; S. Channel" dataDxfId="52"/>
    <tableColumn id="5" xr3:uid="{E62312CD-1224-47CD-A82D-30E4F42929C4}" name="Blind &amp; Knappa Slough" dataDxfId="51"/>
    <tableColumn id="6" xr3:uid="{12DA6CBE-B9AA-4EE5-9A64-51C0BE65E9AF}" name="Deep River" dataDxfId="50"/>
    <tableColumn id="7" xr3:uid="{02AEC36F-56E8-487B-89D4-C695347EDC0F}" name="Tongue Pt. - Warrior Rk." dataDxfId="49"/>
    <tableColumn id="8" xr3:uid="{90CF8299-CA66-4BC2-903A-196F1D5D5015}" name="Warrior Rk. - Bonneville"/>
    <tableColumn id="9" xr3:uid="{CD0CF797-0BA1-4FC4-B617-757B304AEA77}" name="Zone 1-3" dataDxfId="48"/>
    <tableColumn id="10" xr3:uid="{B9DE76AA-B057-4D09-8AAD-EE65D22188BA}" name="Zone 4-5" dataDxfId="47"/>
    <tableColumn id="11" xr3:uid="{2D89E0F1-1341-4DC7-8C2B-52B6E5DA7011}" name="LCR Tributaries - WA (Zone 1-3)" dataDxfId="46"/>
    <tableColumn id="12" xr3:uid="{4012B23E-87F9-4BB4-9AFD-7D4E9B38AEBC}" name="LCR Tributaries - OR (Zone 1-3)" dataDxfId="45"/>
    <tableColumn id="13" xr3:uid="{11DEA09A-1641-44A4-BC57-DDB381004295}" name="LCR Tributaries - WA (Zone 4-5)" dataDxfId="44"/>
    <tableColumn id="14" xr3:uid="{1D49F20F-EB80-4B97-B8AA-17027D8379A9}" name="LCR Tributaries - OR (Zone 4-5)" dataDxfId="43"/>
    <tableColumn id="17" xr3:uid="{1FDE3927-69E4-4B78-8963-F5315C115332}" name="Bonneville to McNary Dam" dataDxfId="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15C9988-B5AD-47B4-957D-CB0BFA7CAF12}" name="LUT_Gear" displayName="LUT_Gear" ref="A3:D11" totalsRowShown="0" headerRowDxfId="41" dataDxfId="40">
  <tableColumns count="4">
    <tableColumn id="2" xr3:uid="{018568AA-A17C-499B-B5D6-7D4F40BD3D26}" name="Gear_name" dataDxfId="39"/>
    <tableColumn id="3" xr3:uid="{7C99B8EA-EB8E-45BC-A627-5F777B89D5F9}" name="Gear_configuration" dataDxfId="38"/>
    <tableColumn id="1" xr3:uid="{CADAC834-59DF-4BF3-9AA0-912AB5F76B2D}" name="Gear_category" dataDxfId="37"/>
    <tableColumn id="6" xr3:uid="{511C2691-FB1C-4C1B-8BBF-B113A80C2A21}" name="Release_mortality_rate" dataDxfId="36" dataCellStyle="Perc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D51779-3D6B-4A59-B2CE-E2AA69CA373F}" name="Table4" displayName="Table4" ref="A3:E17" totalsRowShown="0" headerRowDxfId="35" dataDxfId="34">
  <autoFilter ref="A3:E17" xr:uid="{B8D51779-3D6B-4A59-B2CE-E2AA69CA373F}"/>
  <tableColumns count="5">
    <tableColumn id="1" xr3:uid="{3FCF7F34-54E9-488B-A24F-0FAF5FEE5EEC}" name="Fishery_area" dataDxfId="33"/>
    <tableColumn id="2" xr3:uid="{F62F08B4-1ED8-4E1B-A51F-33C6DCDDE223}" name="Is_SAFE" dataDxfId="32"/>
    <tableColumn id="3" xr3:uid="{EC69AAE8-6A5D-4038-8F17-C161FDA02DF2}" name="Above_Lewis_River" dataDxfId="31"/>
    <tableColumn id="4" xr3:uid="{41372113-2EBF-43C3-999A-69BC2069B8D1}" name="Prop_unmarked_local" dataDxfId="30"/>
    <tableColumn id="5" xr3:uid="{95BA1B29-FD85-4E40-B350-3CA106AAD7BA}" name="Comment" dataDxfId="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5A884C-047A-419E-9AA7-8657CEB6AB43}" name="Input_SportFishery_Handle25" displayName="Input_SportFishery_Handle25" ref="A3:K6" totalsRowShown="0" headerRowDxfId="28" dataDxfId="27">
  <autoFilter ref="A3:K6" xr:uid="{985A884C-047A-419E-9AA7-8657CEB6AB43}"/>
  <tableColumns count="11">
    <tableColumn id="1" xr3:uid="{91190601-868F-42F8-8C83-588CBAD6199D}" name="Fishery_area" dataDxfId="26"/>
    <tableColumn id="2" xr3:uid="{7712BC4C-0815-4AE2-877B-34D1CB4C9A58}" name="Gear_name" dataDxfId="25"/>
    <tableColumn id="3" xr3:uid="{F85B432E-04DC-4884-AD03-C3C7842FAA71}" name="Start_date" dataDxfId="24"/>
    <tableColumn id="4" xr3:uid="{2B2E44F4-2799-4C27-8D82-B9FDC121D2F6}" name="Sport_vessel_count" dataDxfId="23"/>
    <tableColumn id="5" xr3:uid="{FA394722-0082-4B02-94D5-66C20EB1C60F}" name="Sport_angler_count" dataDxfId="22"/>
    <tableColumn id="6" xr3:uid="{6DF5873A-56A9-4ABF-A638-13E87FE16FF5}" name="Sport_bag_limit_adults" dataDxfId="21"/>
    <tableColumn id="7" xr3:uid="{52C47B6E-2604-44D7-9958-70E0BD7DE9E6}" name="Kept_clipped_adults" dataDxfId="20"/>
    <tableColumn id="10" xr3:uid="{EAB372C0-F897-4FD4-9A37-665874DFDE8A}" name="Kept_unclipped_adults" dataDxfId="19"/>
    <tableColumn id="8" xr3:uid="{6E4D615A-3AEE-421C-B558-C8AF2F54D03E}" name="Released_adults" dataDxfId="18"/>
    <tableColumn id="11" xr3:uid="{1D255D7F-1772-4FD9-AFC0-0A525D4DD3F4}" name="Kept_jacks" dataDxfId="17"/>
    <tableColumn id="9" xr3:uid="{6112F1D7-221A-4399-ADA4-54B49FB8C068}" name="Comment" dataDxfId="16"/>
  </tableColumns>
  <tableStyleInfo name="TableStyleMedium2"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73ABD19-6592-409E-8D7C-E43FBF2CB791}" name="Table26" displayName="Table26" ref="A3:N242" totalsRowShown="0" headerRowDxfId="15" dataDxfId="14">
  <autoFilter ref="A3:N242" xr:uid="{69E5F747-D09B-494F-A5F3-BC0AB38F6B22}"/>
  <tableColumns count="14">
    <tableColumn id="1" xr3:uid="{B73750AB-9E81-49B3-90D7-4FE78939378E}" name="Fishery_area" dataDxfId="13"/>
    <tableColumn id="2" xr3:uid="{98A03546-CA9A-4FC2-839D-DBDDBC9BE331}" name="Gear_name" dataDxfId="12"/>
    <tableColumn id="12" xr3:uid="{8210ED76-ED17-42C2-A893-32A0820E1A9B}" name="Fishery_Type" dataDxfId="11"/>
    <tableColumn id="3" xr3:uid="{74D07D7A-8A8D-471F-B906-31AF54A4C536}" name="Start_date" dataDxfId="10"/>
    <tableColumn id="4" xr3:uid="{6DDE172E-4348-4293-BC34-0709171F54E0}" name="Total_Catch" dataDxfId="9"/>
    <tableColumn id="5" xr3:uid="{79089606-2338-4663-A298-F06BE1BA8B18}" name="Proportion_Adult_Clipped" dataDxfId="8"/>
    <tableColumn id="6" xr3:uid="{47C191AD-803C-4B3C-94CF-8962B42928C0}" name="Proportion_Adult_Unclipped" dataDxfId="7"/>
    <tableColumn id="14" xr3:uid="{B7B72071-6699-4233-94D0-5273C085456A}" name="Proportion_Jack" dataDxfId="6"/>
    <tableColumn id="7" xr3:uid="{D1257D1E-7891-4F9A-AD6C-124B26F111CD}" name="Kept_clipped_adults" dataDxfId="5">
      <calculatedColumnFormula>Table26[[#This Row],[Total_Catch]]*Table26[[#This Row],[Proportion_Adult_Clipped]]</calculatedColumnFormula>
    </tableColumn>
    <tableColumn id="8" xr3:uid="{63AD660B-20F0-4303-87A2-19DB9AFC2E74}" name="Released_unclipped_adults" dataDxfId="4">
      <calculatedColumnFormula>Table26[[#This Row],[Total_Catch]]*Table26[[#This Row],[Proportion_Adult_Clipped]]</calculatedColumnFormula>
    </tableColumn>
    <tableColumn id="9" xr3:uid="{34B04906-2CB0-4C39-9AB3-69F7DB2FD3B4}" name="Kept_unclipped_adults" dataDxfId="3"/>
    <tableColumn id="10" xr3:uid="{E8B22F88-2F46-4259-AFE5-2291371D61A0}" name="Kept_jacks" dataDxfId="2"/>
    <tableColumn id="13" xr3:uid="{FC991BBB-2E42-4170-9705-FE0DEF850C42}" name="Released_jacks" dataDxfId="1"/>
    <tableColumn id="11" xr3:uid="{06CA002B-D74E-43E5-966F-F9F25E5C7A36}"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2T01:56:35.17" personId="{235A776A-9DFA-40B4-960E-548354EF89BD}" id="{9CC79C0B-DC05-4DF8-BCEF-23BC6C68B4B6}">
    <text>Fishery_area fields must exactly match spelling and format of Fishery_area in the LUT_Fishery_Area tab</text>
  </threadedComment>
  <threadedComment ref="B3" dT="2022-07-12T01:53:06.60" personId="{235A776A-9DFA-40B4-960E-548354EF89BD}" id="{5E42C7E6-C930-44F9-A21B-2554BCBA62AE}">
    <text>Gear_name must exactly match spelling and format from Gear_name on LUT_Gear tab</text>
  </threadedComment>
  <threadedComment ref="C3" dT="2023-02-06T17:41:26.73" personId="{16B1A8B2-114A-4E65-8AFC-68BCBE285247}" id="{09BBE851-B90D-4F04-939D-B0D20559F547}">
    <text>Is this an approved sport fishery, or a test/research fishery?
Options: Sport or Research</text>
  </threadedComment>
  <threadedComment ref="D3" dT="2022-07-12T01:59:38.23" personId="{235A776A-9DFA-40B4-960E-548354EF89BD}" id="{0E30E24C-D354-4CFA-9024-43009671AAD0}">
    <text xml:space="preserve">Must be in dd-mmm-yyyy format. Ex. 1-Aug-2022. </text>
  </threadedComment>
  <threadedComment ref="E3" dT="2022-07-12T01:58:27.92" personId="{235A776A-9DFA-40B4-960E-548354EF89BD}" id="{EA86EF3D-DA75-4DEE-AFE1-D78C07E985BC}">
    <text>This is not used in any of the data processing and calculations, but it would be very useful to keep track of for future development of fishery effort and handle predictions.</text>
  </threadedComment>
  <threadedComment ref="F3" dT="2022-07-12T01:58:27.92" personId="{235A776A-9DFA-40B4-960E-548354EF89BD}" id="{E69E3157-2794-4F13-BF24-2C2BC99FD5E9}">
    <text>This is not used in any of the data processing and calculations, but it would be very useful to keep track of for future development of fishery effort and handle predictions.</text>
  </threadedComment>
  <threadedComment ref="G3" dT="2022-07-12T01:58:27.92" personId="{235A776A-9DFA-40B4-960E-548354EF89BD}" id="{5EABF88D-951D-4BF1-B997-A466B040DD3B}">
    <text>This is not used in any of the data processing and calculations, but it would be very useful to keep track of for future development of fishery effort and handle predictions.</text>
  </threadedComment>
  <threadedComment ref="H3" dT="2022-12-27T20:34:01.64" personId="{16B1A8B2-114A-4E65-8AFC-68BCBE285247}" id="{DBE565B8-A503-417B-AFFD-81C2F24D094B}">
    <text>Kept adipose clipped adult coho</text>
  </threadedComment>
  <threadedComment ref="I3" dT="2022-12-27T20:34:32.22" personId="{16B1A8B2-114A-4E65-8AFC-68BCBE285247}" id="{A71D0E3F-4124-4DD6-8336-503DEDBE0E8A}">
    <text>Kept adipose NOT clipped adult coho</text>
  </threadedComment>
  <threadedComment ref="J3" dT="2022-12-27T20:35:11.79" personId="{16B1A8B2-114A-4E65-8AFC-68BCBE285247}" id="{5163D8BB-FA51-4A8E-89A3-10C8F5A3FE17}">
    <text>Released adult coho (assume these are NOT clipped fish)</text>
  </threadedComment>
  <threadedComment ref="K3" dT="2022-07-12T02:12:51.34" personId="{235A776A-9DFA-40B4-960E-548354EF89BD}" id="{0EB33AD3-32E7-4DA5-A808-C09B9A4B2E76}">
    <text>Jacks are not used in HR and ER calculations, but keeping track of them by fishery is probably useful for forecasting.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07-12T01:56:35.17" personId="{235A776A-9DFA-40B4-960E-548354EF89BD}" id="{BC4815CF-1E4A-4B7B-97B1-708529EA3CB7}">
    <text>Fishery_area fields must exactly match spelling and format of Fishery_area in the LUT_Fishery_Area tab</text>
  </threadedComment>
  <threadedComment ref="B3" dT="2022-07-12T01:53:06.60" personId="{235A776A-9DFA-40B4-960E-548354EF89BD}" id="{E272B725-2A87-46C6-ACB1-95027C4779CE}">
    <text>Gear_name must exactly match spelling and format from Gear_name on LUT_Gear tab</text>
  </threadedComment>
  <threadedComment ref="C3" dT="2023-02-06T17:41:26.73" personId="{16B1A8B2-114A-4E65-8AFC-68BCBE285247}" id="{6A46B724-6C00-438A-AF11-E9CED2BD2E2F}">
    <text>Is this an approved commercial fishery, or a test/research fishery?
Options: Commercial or Research</text>
  </threadedComment>
  <threadedComment ref="D3" dT="2022-07-12T01:59:38.23" personId="{235A776A-9DFA-40B4-960E-548354EF89BD}" id="{25A5F9BF-8617-4618-9513-AB2CD5ADDD76}">
    <text xml:space="preserve">Must be in dd-mmm-yyyy format. Ex. 1-Aug-2022. </text>
  </threadedComment>
  <threadedComment ref="H3" dT="2022-12-27T20:34:01.64" personId="{16B1A8B2-114A-4E65-8AFC-68BCBE285247}" id="{25822B99-CBEB-4386-96A0-0FACB16E0D22}">
    <text>Kept adipose clipped adult coho</text>
  </threadedComment>
  <threadedComment ref="I3" dT="2022-12-27T20:34:32.22" personId="{16B1A8B2-114A-4E65-8AFC-68BCBE285247}" id="{FF3548D9-7587-4DD5-B055-22113CBB59AB}">
    <text>Kept adipose NOT clipped adult coho</text>
  </threadedComment>
  <threadedComment ref="J3" dT="2022-12-27T20:35:11.79" personId="{16B1A8B2-114A-4E65-8AFC-68BCBE285247}" id="{05251130-4A98-4CD9-964B-F67AEA417E4B}">
    <text>Released adult coho (assume these are NOT clipped fish)</text>
  </threadedComment>
  <threadedComment ref="K3" dT="2022-07-12T02:12:51.34" personId="{235A776A-9DFA-40B4-960E-548354EF89BD}" id="{80010EAB-E085-4A12-B490-E601627B18D7}">
    <text>Jacks are not used in HR and ER calculations, but keeping track of them by fishery is probably useful for forecasting.</text>
  </threadedComment>
  <threadedComment ref="L3" dT="2022-07-12T02:12:51.34" personId="{235A776A-9DFA-40B4-960E-548354EF89BD}" id="{C872C01D-EBE7-4DAC-8375-8E7EE7C1890D}">
    <text>Jacks are not used in HR and ER calculations, but keeping track of them by fishery is probably useful for forecasting.</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2-07-12T23:14:21.19" personId="{235A776A-9DFA-40B4-960E-548354EF89BD}" id="{6BA866A2-EB5D-4AC4-B18B-549660F3E332}">
    <text>Don't put NA in blank cells, just leave them blank. R will read the column format as characters, not numeric if it see's NA.</text>
  </threadedComment>
  <threadedComment ref="D3" dT="2021-08-01T16:53:07.47" personId="{235A776A-9DFA-40B4-960E-548354EF89BD}" id="{17C76B5B-869B-4E6B-9514-E8DB9BFADF4F}">
    <text>Is the abundance a preseason forecast, or a postseason estimate?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2-07-12T15:00:33.70" personId="{235A776A-9DFA-40B4-960E-548354EF89BD}" id="{58BCA8E3-2170-483A-B6CD-4D802B34B4A0}">
    <text>Format dd-mmm-yyy. Ex. 1-Aug-2022</text>
  </threadedComment>
  <threadedComment ref="B3" dT="2021-04-05T20:01:21.09" personId="{235A776A-9DFA-40B4-960E-548354EF89BD}" id="{57FDCDA2-7ACB-450B-82B6-5F07225695AE}">
    <text>Header name must exactly match spelling of Fishery_area field in LUT_Fishery_Areas.
Proportion of early HATCHERY coho by date in Fishery Area.
Timing curves should be updated with CWT data when possible.</text>
  </threadedComment>
  <threadedComment ref="C3" dT="2021-04-05T20:01:21.09" personId="{235A776A-9DFA-40B4-960E-548354EF89BD}" id="{5B097F06-E0BD-4D28-B5EE-5E4EBA24DA48}">
    <text>Header name must exactly match spelling of Fishery_area field in LUT_Fishery_Areas.
Proportion of early HATCHERY coho by date in Fishery Area.
Timing curves should be updated with CWT data when possible.</text>
  </threadedComment>
  <threadedComment ref="D3" dT="2021-04-05T20:01:21.09" personId="{235A776A-9DFA-40B4-960E-548354EF89BD}" id="{FDC0C725-83D1-4B0E-9302-59B383CC7931}">
    <text>Header name must exactly match spelling of Fishery_area field in LUT_Fishery_Areas.
Proportion of early HATCHERY coho by date in Fishery Area.
Timing curves should be updated with CWT data when possible.</text>
  </threadedComment>
  <threadedComment ref="E3" dT="2021-04-05T20:01:21.09" personId="{235A776A-9DFA-40B4-960E-548354EF89BD}" id="{C495CFD3-37F8-4C52-903F-B766721BFFBB}">
    <text>Header name must exactly match spelling of Fishery_area field in LUT_Fishery_Areas.
Proportion of early HATCHERY coho by date in Fishery Area.
Timing curves should be updated with CWT data when possible.</text>
  </threadedComment>
  <threadedComment ref="F3" dT="2021-04-05T20:01:21.09" personId="{235A776A-9DFA-40B4-960E-548354EF89BD}" id="{900631DD-B47C-4871-8B48-50D15692D5E5}">
    <text>Header name must exactly match spelling of Fishery_area field in LUT_Fishery_Areas.
Proportion of early HATCHERY coho by date in Fishery Area.
Timing curves should be updated with CWT data when possible.</text>
  </threadedComment>
  <threadedComment ref="G3" dT="2021-04-05T20:01:21.09" personId="{235A776A-9DFA-40B4-960E-548354EF89BD}" id="{3C8B423C-56A1-4511-9593-784B468C75D8}">
    <text>Header name must exactly match spelling of Fishery_area field in LUT_Fishery_Areas.
Proportion of early HATCHERY coho by date in Fishery Area.
Timing curves should be updated with CWT data when possible.</text>
  </threadedComment>
  <threadedComment ref="H3" dT="2021-04-05T20:01:21.09" personId="{235A776A-9DFA-40B4-960E-548354EF89BD}" id="{55EE7A15-6884-46FC-94C4-1299FBA67BB0}">
    <text>Header name must exactly match spelling of Fishery_area field in LUT_Fishery_Areas.
Proportion of early HATCHERY coho by date in Fishery Area.
Timing curves should be updated with CWT data when possible.</text>
  </threadedComment>
  <threadedComment ref="I3" dT="2021-04-05T20:01:21.09" personId="{235A776A-9DFA-40B4-960E-548354EF89BD}" id="{A1C6F2B0-F1BC-45DA-B9A8-5675FC4A60A8}">
    <text>Header name must exactly match spelling of Fishery_area field in LUT_Fishery_Areas.
Proportion of early HATCHERY coho by date in Fishery Area.
Timing curves should be updated with CWT data when possible.</text>
  </threadedComment>
  <threadedComment ref="J3" dT="2021-04-05T20:01:21.09" personId="{235A776A-9DFA-40B4-960E-548354EF89BD}" id="{A428D2CA-9742-4DE2-9476-A5B9E43D4743}">
    <text>Header name must exactly match spelling of Fishery_area field in LUT_Fishery_Areas.
Proportion of early HATCHERY coho by date in Fishery Area.
Timing curves should be updated with CWT data when possible.</text>
  </threadedComment>
  <threadedComment ref="K3" dT="2021-04-05T20:01:21.09" personId="{235A776A-9DFA-40B4-960E-548354EF89BD}" id="{9470692F-9535-4A9E-940C-87DF3DE6A56F}">
    <text>Header name must exactly match spelling of Fishery_area field in LUT_Fishery_Areas.
Proportion of early HATCHERY coho by date in Fishery Area.
Timing curves should be updated with CWT data when possible.</text>
  </threadedComment>
  <threadedComment ref="L3" dT="2021-04-05T20:01:21.09" personId="{235A776A-9DFA-40B4-960E-548354EF89BD}" id="{E468B1BA-6116-4040-9DC7-DC2DAEF2878D}">
    <text>Header name must exactly match spelling of Fishery_area field in LUT_Fishery_Areas.
Proportion of early HATCHERY coho by date in Fishery Area.
Timing curves should be updated with CWT data when possible.</text>
  </threadedComment>
  <threadedComment ref="M3" dT="2021-04-05T20:01:21.09" personId="{235A776A-9DFA-40B4-960E-548354EF89BD}" id="{E2639CA3-5671-4D5C-A3FD-CC48088D39F0}">
    <text>Header name must exactly match spelling of Fishery_area field in LUT_Fishery_Areas.
Proportion of early HATCHERY coho by date in Fishery Area.
Timing curves should be updated with CWT data when possible.</text>
  </threadedComment>
  <threadedComment ref="N3" dT="2021-04-05T20:01:21.09" personId="{235A776A-9DFA-40B4-960E-548354EF89BD}" id="{E9FC0644-2BA9-49AF-8AF2-7017877A08E9}">
    <text>Header name must exactly match spelling of Fishery_area field in LUT_Fishery_Areas.
Proportion of early HATCHERY coho by date in Fishery Area.
Timing curves should be updated with CWT data when possible.</text>
  </threadedComment>
  <threadedComment ref="O3" dT="2021-04-05T20:01:21.09" personId="{235A776A-9DFA-40B4-960E-548354EF89BD}" id="{E5988832-C145-4133-B652-976144785924}">
    <text>Header name must exactly match spelling of Fishery_area field in LUT_Fishery_Areas.
Proportion of early HATCHERY coho by date in Fishery Area.
Timing curves should be updated with CWT data when possible.</text>
  </threadedComment>
  <threadedComment ref="A4" dT="2021-04-13T21:34:33.26" personId="{235A776A-9DFA-40B4-960E-548354EF89BD}" id="{9D1BAAB7-8F79-4A60-A114-DC6FD947C6C1}">
    <text>Insert formula for Day 1 (ie. Aug 1). The rest will auto-populate.
=DATE(2021,8,1)</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22-07-12T01:53:06.60" personId="{235A776A-9DFA-40B4-960E-548354EF89BD}" id="{F33F3513-93B2-4A69-81B4-84C56F747768}">
    <text>Gear_name must exactly match spelling and format from Gear_name on Input_SportFishery_Handle and Input_CommercialFishery_Handle tabs</text>
  </threadedComment>
  <threadedComment ref="B3" dT="2022-07-12T01:53:06.60" personId="{235A776A-9DFA-40B4-960E-548354EF89BD}" id="{3567D3EC-BFDD-4B20-83B8-631FB6B4FA1B}">
    <text>This field is used in the output to categorize the gears, but does not link to fields from the Input_ tabs.</text>
  </threadedComment>
  <threadedComment ref="C3" dT="2022-07-12T01:53:06.60" personId="{235A776A-9DFA-40B4-960E-548354EF89BD}" id="{075FFAE4-28E8-4126-A0AD-BAD4BCAF8F48}">
    <text>This field is used in the output to categorize the gears, but does not link to fields from the Input_ tabs.</text>
  </threadedComment>
  <threadedComment ref="D3" dT="2021-04-01T19:26:05.46" personId="{235A776A-9DFA-40B4-960E-548354EF89BD}" id="{50A93127-F888-4FAB-8907-7D71C984144D}">
    <text>Rates approved by TAC
Cells should be either a numeric value or blank, but not NA. NA can cause R to read entire column as characters, and not numeric values.</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2-07-12T01:56:35.17" personId="{235A776A-9DFA-40B4-960E-548354EF89BD}" id="{3C9E43EC-E0FC-4403-AF0C-37083AD5A622}">
    <text>Fishery_area must exactly match spelling and format of Fishery_area in the Input_SportFishery_Handle and Input_CommercialFishery_Handle tabs.</text>
  </threadedComment>
  <threadedComment ref="B3" dT="2022-12-27T20:36:17.98" personId="{16B1A8B2-114A-4E65-8AFC-68BCBE285247}" id="{88AF438D-CED6-4C9A-A736-425D2465B14C}">
    <text>Is it a Select Area Fishery (SAFE)?</text>
  </threadedComment>
  <threadedComment ref="C3" dT="2022-12-27T20:37:27.93" personId="{16B1A8B2-114A-4E65-8AFC-68BCBE285247}" id="{1288858E-A049-4F8E-A4B6-D0520289A3D7}">
    <text>Is the Fishery Area upstream of the Lewis River? ESA Impact calculations are different downstream and upstream of the Lewis.</text>
  </threadedComment>
  <threadedComment ref="D3" dT="2022-07-12T01:51:32.14" personId="{235A776A-9DFA-40B4-960E-548354EF89BD}" id="{8161BA04-A049-4DCD-AFC1-3197968562A7}">
    <text>Used for SAFE fisheries to estimate proportion of unmarked fish that are of local origin, so that non-local (LCN) impacts can be estimated. 
Cells should be either a numeric value or blank, but not NA. NA can cause R to read entire column as characters, and not numeric values.</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2-07-12T01:56:35.17" personId="{235A776A-9DFA-40B4-960E-548354EF89BD}" id="{6ED21668-466E-4B75-8546-EE56812462BA}">
    <text>Fishery_area fields must exactly match spelling and format of Fishery_area in the LUT_Fishery_Area tab</text>
  </threadedComment>
  <threadedComment ref="B3" dT="2022-07-12T01:53:06.60" personId="{235A776A-9DFA-40B4-960E-548354EF89BD}" id="{36DE9799-481E-488D-9A0E-6299C06C5CF3}">
    <text>Gear_name must exactly match spelling and format from Gear_name on LUT_Gear tab</text>
  </threadedComment>
  <threadedComment ref="C3" dT="2022-07-12T01:59:38.23" personId="{235A776A-9DFA-40B4-960E-548354EF89BD}" id="{F4916D62-13EC-49F3-B0A8-CBBA3088AD9A}">
    <text xml:space="preserve">Must be in dd-mmm-yyyy format. Ex. 1-Aug-2022. </text>
  </threadedComment>
  <threadedComment ref="D3" dT="2022-07-12T01:58:27.92" personId="{235A776A-9DFA-40B4-960E-548354EF89BD}" id="{37745954-F038-47EE-BC17-9F31915B30D0}">
    <text>This is not used in any of the data processing and calculations, but it would be very useful to keep track of for future development of fishery effort and handle predictions.</text>
  </threadedComment>
  <threadedComment ref="E3" dT="2022-07-12T01:58:27.92" personId="{235A776A-9DFA-40B4-960E-548354EF89BD}" id="{B72B6115-DD8A-4FF6-9B73-CE420A467047}">
    <text>This is not used in any of the data processing and calculations, but it would be very useful to keep track of for future development of fishery effort and handle predictions.</text>
  </threadedComment>
  <threadedComment ref="F3" dT="2022-07-12T01:58:27.92" personId="{235A776A-9DFA-40B4-960E-548354EF89BD}" id="{BA0480E8-3584-4CCE-80A5-21BA381C05BC}">
    <text>This is not used in any of the data processing and calculations, but it would be very useful to keep track of for future development of fishery effort and handle predictions.</text>
  </threadedComment>
  <threadedComment ref="J3" dT="2022-07-12T02:12:51.34" personId="{235A776A-9DFA-40B4-960E-548354EF89BD}" id="{6532331D-0203-4CC0-95A1-0EAAD352654B}">
    <text>Jacks are not used in HR and ER calculations, but keeping track of them by fishery is probably useful for forecasting.</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2-07-12T01:56:35.17" personId="{235A776A-9DFA-40B4-960E-548354EF89BD}" id="{57B1AD6F-8224-44E0-8BFB-21DC4B3199EE}">
    <text>Fishery_area fields must exactly match spelling and format of Fishery_area in the LUT_Fishery_Area tab</text>
  </threadedComment>
  <threadedComment ref="B3" dT="2022-07-12T01:53:06.60" personId="{235A776A-9DFA-40B4-960E-548354EF89BD}" id="{74160276-5035-4602-A265-E6C53D94758E}">
    <text>Gear_name must exactly match spelling and format from Gear_name on LUT_Gear tab</text>
  </threadedComment>
  <threadedComment ref="C3" dT="2023-02-06T17:41:26.73" personId="{16B1A8B2-114A-4E65-8AFC-68BCBE285247}" id="{CAF638FF-A2FE-4C35-A807-9ED58ED68EF3}">
    <text>Is this an approved commercial fishery, or a test/research fishery?
Options: Commercial or Research</text>
  </threadedComment>
  <threadedComment ref="D3" dT="2022-07-12T01:59:38.23" personId="{235A776A-9DFA-40B4-960E-548354EF89BD}" id="{4F4BBD3E-639B-43BD-825A-2537FC7AB3ED}">
    <text xml:space="preserve">Must be in dd-mmm-yyyy format. Ex. 1-Aug-2022. </text>
  </threadedComment>
  <threadedComment ref="I3" dT="2022-12-27T20:34:01.64" personId="{16B1A8B2-114A-4E65-8AFC-68BCBE285247}" id="{18EAA5EA-683C-454C-82EB-F91CA3411A12}">
    <text>Kept adipose clipped adult coho</text>
  </threadedComment>
  <threadedComment ref="J3" dT="2022-12-27T20:34:32.22" personId="{16B1A8B2-114A-4E65-8AFC-68BCBE285247}" id="{09020619-A7DE-46B7-8AA6-B92FAF82A4E5}">
    <text>Kept adipose NOT clipped adult coho</text>
  </threadedComment>
  <threadedComment ref="K3" dT="2022-12-27T20:35:11.79" personId="{16B1A8B2-114A-4E65-8AFC-68BCBE285247}" id="{53AB45E4-F815-4B41-9132-337D41C1A906}">
    <text>Released adult coho (assume these are NOT clipped fish)</text>
  </threadedComment>
  <threadedComment ref="L3" dT="2022-07-12T02:12:51.34" personId="{235A776A-9DFA-40B4-960E-548354EF89BD}" id="{167CC024-1052-4158-8EFA-03BF9FE2CA53}">
    <text>Jacks are not used in HR and ER calculations, but keeping track of them by fishery is probably useful for forecasting.</text>
  </threadedComment>
  <threadedComment ref="M3" dT="2022-07-12T02:12:51.34" personId="{235A776A-9DFA-40B4-960E-548354EF89BD}" id="{B83F1771-FC2E-4F0A-9CB4-A839BA6CF618}">
    <text>Jacks are not used in HR and ER calculations, but keeping track of them by fishery is probably useful for forecasting.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BF90C-E96C-436D-B118-EEBE52E4B130}">
  <sheetPr>
    <tabColor rgb="FFFFC000"/>
  </sheetPr>
  <dimension ref="A1:E20"/>
  <sheetViews>
    <sheetView workbookViewId="0">
      <selection activeCell="J23" sqref="J23"/>
    </sheetView>
  </sheetViews>
  <sheetFormatPr defaultRowHeight="14.5" x14ac:dyDescent="0.35"/>
  <sheetData>
    <row r="1" spans="1:5" x14ac:dyDescent="0.35">
      <c r="A1" s="1" t="s">
        <v>112</v>
      </c>
    </row>
    <row r="2" spans="1:5" x14ac:dyDescent="0.35">
      <c r="A2" s="1"/>
    </row>
    <row r="3" spans="1:5" x14ac:dyDescent="0.35">
      <c r="A3" s="1" t="s">
        <v>114</v>
      </c>
    </row>
    <row r="4" spans="1:5" x14ac:dyDescent="0.35">
      <c r="B4" t="s">
        <v>124</v>
      </c>
    </row>
    <row r="5" spans="1:5" x14ac:dyDescent="0.35">
      <c r="B5" t="s">
        <v>125</v>
      </c>
    </row>
    <row r="6" spans="1:5" x14ac:dyDescent="0.35">
      <c r="B6" t="s">
        <v>126</v>
      </c>
    </row>
    <row r="7" spans="1:5" x14ac:dyDescent="0.35">
      <c r="B7" t="s">
        <v>127</v>
      </c>
    </row>
    <row r="8" spans="1:5" x14ac:dyDescent="0.35">
      <c r="C8" t="s">
        <v>128</v>
      </c>
      <c r="E8" t="s">
        <v>132</v>
      </c>
    </row>
    <row r="9" spans="1:5" x14ac:dyDescent="0.35">
      <c r="C9" t="s">
        <v>129</v>
      </c>
      <c r="E9" t="s">
        <v>134</v>
      </c>
    </row>
    <row r="10" spans="1:5" x14ac:dyDescent="0.35">
      <c r="C10" t="s">
        <v>130</v>
      </c>
      <c r="E10" t="s">
        <v>133</v>
      </c>
    </row>
    <row r="11" spans="1:5" x14ac:dyDescent="0.35">
      <c r="C11" t="s">
        <v>131</v>
      </c>
      <c r="E11" t="s">
        <v>133</v>
      </c>
    </row>
    <row r="12" spans="1:5" x14ac:dyDescent="0.35">
      <c r="A12" s="1" t="s">
        <v>81</v>
      </c>
    </row>
    <row r="13" spans="1:5" x14ac:dyDescent="0.35">
      <c r="B13" t="s">
        <v>57</v>
      </c>
    </row>
    <row r="14" spans="1:5" x14ac:dyDescent="0.35">
      <c r="B14" t="s">
        <v>58</v>
      </c>
    </row>
    <row r="15" spans="1:5" x14ac:dyDescent="0.35">
      <c r="B15" t="s">
        <v>59</v>
      </c>
    </row>
    <row r="17" spans="1:2" x14ac:dyDescent="0.35">
      <c r="A17" s="1" t="s">
        <v>113</v>
      </c>
    </row>
    <row r="18" spans="1:2" x14ac:dyDescent="0.35">
      <c r="B18" t="s">
        <v>57</v>
      </c>
    </row>
    <row r="19" spans="1:2" x14ac:dyDescent="0.35">
      <c r="B19" t="s">
        <v>58</v>
      </c>
    </row>
    <row r="20" spans="1:2" x14ac:dyDescent="0.35">
      <c r="B20" t="s">
        <v>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9726-A2E9-4590-BBD5-87482C5CEED0}">
  <sheetPr>
    <tabColor rgb="FFFFC000"/>
  </sheetPr>
  <dimension ref="A1:K616"/>
  <sheetViews>
    <sheetView zoomScale="120" zoomScaleNormal="120" workbookViewId="0">
      <pane ySplit="3" topLeftCell="A4" activePane="bottomLeft" state="frozen"/>
      <selection pane="bottomLeft" activeCell="E24" sqref="E24"/>
    </sheetView>
  </sheetViews>
  <sheetFormatPr defaultRowHeight="14.5" x14ac:dyDescent="0.35"/>
  <cols>
    <col min="1" max="1" width="17.26953125" bestFit="1" customWidth="1"/>
    <col min="2" max="2" width="15.1796875" bestFit="1" customWidth="1"/>
    <col min="3" max="3" width="14.7265625" bestFit="1" customWidth="1"/>
    <col min="4" max="5" width="23.453125" bestFit="1" customWidth="1"/>
    <col min="6" max="6" width="20.453125" bestFit="1" customWidth="1"/>
    <col min="7" max="7" width="22.81640625" bestFit="1" customWidth="1"/>
    <col min="8" max="8" width="25.1796875" bestFit="1" customWidth="1"/>
    <col min="9" max="9" width="19.7265625" bestFit="1" customWidth="1"/>
    <col min="10" max="10" width="14.453125" bestFit="1" customWidth="1"/>
    <col min="11" max="11" width="20.81640625" customWidth="1"/>
    <col min="15" max="15" width="25" bestFit="1" customWidth="1"/>
    <col min="16" max="16" width="16.1796875" customWidth="1"/>
    <col min="17" max="20" width="13.54296875" bestFit="1" customWidth="1"/>
  </cols>
  <sheetData>
    <row r="1" spans="1:11" s="11" customFormat="1" x14ac:dyDescent="0.35">
      <c r="A1" s="12" t="s">
        <v>101</v>
      </c>
    </row>
    <row r="2" spans="1:11" s="11" customFormat="1" x14ac:dyDescent="0.35"/>
    <row r="3" spans="1:11" x14ac:dyDescent="0.35">
      <c r="A3" s="2" t="s">
        <v>7</v>
      </c>
      <c r="B3" s="33" t="s">
        <v>8</v>
      </c>
      <c r="C3" s="33" t="s">
        <v>4</v>
      </c>
      <c r="D3" s="33" t="s">
        <v>51</v>
      </c>
      <c r="E3" s="33" t="s">
        <v>52</v>
      </c>
      <c r="F3" s="33" t="s">
        <v>53</v>
      </c>
      <c r="G3" s="34" t="s">
        <v>57</v>
      </c>
      <c r="H3" s="34" t="s">
        <v>58</v>
      </c>
      <c r="I3" s="34" t="s">
        <v>59</v>
      </c>
      <c r="J3" s="34" t="s">
        <v>60</v>
      </c>
      <c r="K3" s="33" t="s">
        <v>5</v>
      </c>
    </row>
    <row r="4" spans="1:11" x14ac:dyDescent="0.35">
      <c r="A4" s="2"/>
      <c r="B4" s="2"/>
      <c r="C4" s="4"/>
      <c r="D4" s="2"/>
      <c r="E4" s="2"/>
      <c r="F4" s="2"/>
      <c r="G4" s="3"/>
      <c r="H4" s="3"/>
      <c r="I4" s="3"/>
      <c r="J4" s="3"/>
    </row>
    <row r="5" spans="1:11" x14ac:dyDescent="0.35">
      <c r="A5" s="2"/>
      <c r="B5" s="2"/>
      <c r="C5" s="4"/>
      <c r="D5" s="2"/>
      <c r="E5" s="2"/>
      <c r="F5" s="2"/>
      <c r="G5" s="3"/>
      <c r="H5" s="3"/>
      <c r="I5" s="3"/>
      <c r="J5" s="3"/>
    </row>
    <row r="6" spans="1:11" x14ac:dyDescent="0.35">
      <c r="A6" s="2"/>
      <c r="B6" s="2"/>
      <c r="C6" s="4"/>
      <c r="D6" s="2"/>
      <c r="E6" s="2"/>
      <c r="F6" s="2"/>
      <c r="G6" s="3"/>
      <c r="H6" s="3"/>
      <c r="I6" s="3"/>
      <c r="J6" s="3"/>
    </row>
    <row r="7" spans="1:11" x14ac:dyDescent="0.35">
      <c r="A7" s="2"/>
      <c r="B7" s="2"/>
      <c r="C7" s="4"/>
      <c r="D7" s="2"/>
      <c r="E7" s="2"/>
      <c r="F7" s="2"/>
      <c r="G7" s="3"/>
      <c r="H7" s="3"/>
      <c r="I7" s="3"/>
      <c r="J7" s="3"/>
    </row>
    <row r="8" spans="1:11" x14ac:dyDescent="0.35">
      <c r="A8" s="2"/>
      <c r="B8" s="2"/>
      <c r="C8" s="4"/>
      <c r="D8" s="2"/>
      <c r="E8" s="2"/>
      <c r="F8" s="2"/>
      <c r="G8" s="3"/>
      <c r="H8" s="3"/>
      <c r="I8" s="3"/>
      <c r="J8" s="3"/>
    </row>
    <row r="9" spans="1:11" x14ac:dyDescent="0.35">
      <c r="A9" s="2"/>
      <c r="B9" s="2"/>
      <c r="C9" s="4"/>
      <c r="D9" s="2"/>
      <c r="E9" s="2"/>
      <c r="F9" s="2"/>
      <c r="G9" s="3"/>
      <c r="H9" s="3"/>
      <c r="I9" s="3"/>
      <c r="J9" s="3"/>
    </row>
    <row r="10" spans="1:11" x14ac:dyDescent="0.35">
      <c r="A10" s="2"/>
      <c r="B10" s="2"/>
      <c r="C10" s="4"/>
      <c r="D10" s="2"/>
      <c r="E10" s="2"/>
      <c r="F10" s="2"/>
      <c r="G10" s="3"/>
      <c r="H10" s="3"/>
      <c r="I10" s="3"/>
      <c r="J10" s="3"/>
    </row>
    <row r="11" spans="1:11" x14ac:dyDescent="0.35">
      <c r="A11" s="2"/>
      <c r="B11" s="2"/>
      <c r="C11" s="4"/>
      <c r="D11" s="2"/>
      <c r="E11" s="2"/>
      <c r="F11" s="2"/>
      <c r="G11" s="3"/>
      <c r="H11" s="3"/>
      <c r="I11" s="3"/>
      <c r="J11" s="3"/>
    </row>
    <row r="12" spans="1:11" x14ac:dyDescent="0.35">
      <c r="A12" s="2"/>
      <c r="B12" s="2"/>
      <c r="C12" s="4"/>
      <c r="D12" s="2"/>
      <c r="E12" s="2"/>
      <c r="F12" s="2"/>
      <c r="G12" s="3"/>
      <c r="H12" s="3"/>
      <c r="I12" s="3"/>
      <c r="J12" s="3"/>
    </row>
    <row r="13" spans="1:11" x14ac:dyDescent="0.35">
      <c r="A13" s="2"/>
      <c r="B13" s="2"/>
      <c r="C13" s="4"/>
      <c r="D13" s="2"/>
      <c r="E13" s="2"/>
      <c r="F13" s="2"/>
      <c r="G13" s="3"/>
      <c r="H13" s="3"/>
      <c r="I13" s="3"/>
      <c r="J13" s="3"/>
    </row>
    <row r="14" spans="1:11" x14ac:dyDescent="0.35">
      <c r="A14" s="2"/>
      <c r="B14" s="2"/>
      <c r="C14" s="4"/>
      <c r="D14" s="2"/>
      <c r="E14" s="2"/>
      <c r="F14" s="2"/>
      <c r="G14" s="3"/>
      <c r="H14" s="3"/>
      <c r="I14" s="3"/>
      <c r="J14" s="3"/>
    </row>
    <row r="15" spans="1:11" x14ac:dyDescent="0.35">
      <c r="A15" s="2"/>
      <c r="B15" s="2"/>
      <c r="C15" s="4"/>
      <c r="D15" s="2"/>
      <c r="E15" s="2"/>
      <c r="F15" s="2"/>
      <c r="G15" s="3"/>
      <c r="H15" s="3"/>
      <c r="I15" s="3"/>
      <c r="J15" s="3"/>
    </row>
    <row r="16" spans="1:11" x14ac:dyDescent="0.35">
      <c r="A16" s="2"/>
      <c r="B16" s="2"/>
      <c r="C16" s="4"/>
      <c r="D16" s="2"/>
      <c r="E16" s="2"/>
      <c r="F16" s="2"/>
      <c r="G16" s="3"/>
      <c r="H16" s="3"/>
      <c r="I16" s="3"/>
      <c r="J16" s="3"/>
    </row>
    <row r="17" spans="1:10" x14ac:dyDescent="0.35">
      <c r="A17" s="2"/>
      <c r="B17" s="2"/>
      <c r="C17" s="4"/>
      <c r="D17" s="2"/>
      <c r="E17" s="2"/>
      <c r="F17" s="2"/>
      <c r="G17" s="3"/>
      <c r="H17" s="3"/>
      <c r="I17" s="3"/>
      <c r="J17" s="3"/>
    </row>
    <row r="18" spans="1:10" x14ac:dyDescent="0.35">
      <c r="A18" s="2"/>
      <c r="B18" s="2"/>
      <c r="C18" s="4"/>
      <c r="D18" s="2"/>
      <c r="E18" s="2"/>
      <c r="F18" s="2"/>
      <c r="G18" s="3"/>
      <c r="H18" s="3"/>
      <c r="I18" s="3"/>
      <c r="J18" s="3"/>
    </row>
    <row r="19" spans="1:10" x14ac:dyDescent="0.35">
      <c r="A19" s="2"/>
      <c r="B19" s="2"/>
      <c r="C19" s="4"/>
      <c r="D19" s="2"/>
      <c r="E19" s="2"/>
      <c r="F19" s="2"/>
      <c r="G19" s="3"/>
      <c r="H19" s="3"/>
      <c r="I19" s="3"/>
      <c r="J19" s="3"/>
    </row>
    <row r="20" spans="1:10" x14ac:dyDescent="0.35">
      <c r="A20" s="2"/>
      <c r="B20" s="2"/>
      <c r="C20" s="4"/>
      <c r="D20" s="2"/>
      <c r="E20" s="2"/>
      <c r="F20" s="2"/>
      <c r="G20" s="3"/>
      <c r="H20" s="3"/>
      <c r="I20" s="3"/>
      <c r="J20" s="3"/>
    </row>
    <row r="21" spans="1:10" x14ac:dyDescent="0.35">
      <c r="A21" s="2"/>
      <c r="B21" s="2"/>
      <c r="C21" s="4"/>
      <c r="D21" s="2"/>
      <c r="E21" s="2"/>
      <c r="F21" s="2"/>
      <c r="G21" s="3"/>
      <c r="H21" s="3"/>
      <c r="I21" s="3"/>
      <c r="J21" s="3"/>
    </row>
    <row r="22" spans="1:10" x14ac:dyDescent="0.35">
      <c r="A22" s="2"/>
      <c r="B22" s="2"/>
      <c r="C22" s="4"/>
      <c r="D22" s="2"/>
      <c r="E22" s="2"/>
      <c r="F22" s="2"/>
      <c r="G22" s="3"/>
      <c r="H22" s="3"/>
      <c r="I22" s="3"/>
      <c r="J22" s="3"/>
    </row>
    <row r="23" spans="1:10" x14ac:dyDescent="0.35">
      <c r="A23" s="2"/>
      <c r="B23" s="2"/>
      <c r="C23" s="4"/>
      <c r="D23" s="2"/>
      <c r="E23" s="2"/>
      <c r="F23" s="2"/>
      <c r="G23" s="3"/>
      <c r="H23" s="3"/>
      <c r="I23" s="3"/>
      <c r="J23" s="3"/>
    </row>
    <row r="24" spans="1:10" x14ac:dyDescent="0.35">
      <c r="A24" s="2"/>
      <c r="B24" s="2"/>
      <c r="C24" s="4"/>
      <c r="D24" s="2"/>
      <c r="E24" s="2"/>
      <c r="F24" s="2"/>
      <c r="G24" s="3"/>
      <c r="H24" s="3"/>
      <c r="I24" s="3"/>
      <c r="J24" s="3"/>
    </row>
    <row r="25" spans="1:10" x14ac:dyDescent="0.35">
      <c r="A25" s="2"/>
      <c r="B25" s="2"/>
      <c r="C25" s="4"/>
      <c r="D25" s="2"/>
      <c r="E25" s="2"/>
      <c r="F25" s="2"/>
      <c r="G25" s="3"/>
      <c r="H25" s="3"/>
      <c r="I25" s="3"/>
      <c r="J25" s="3"/>
    </row>
    <row r="26" spans="1:10" x14ac:dyDescent="0.35">
      <c r="A26" s="2"/>
      <c r="B26" s="2"/>
      <c r="C26" s="4"/>
      <c r="D26" s="2"/>
      <c r="E26" s="2"/>
      <c r="F26" s="2"/>
      <c r="G26" s="3"/>
      <c r="H26" s="3"/>
      <c r="I26" s="3"/>
      <c r="J26" s="3"/>
    </row>
    <row r="27" spans="1:10" x14ac:dyDescent="0.35">
      <c r="A27" s="2"/>
      <c r="B27" s="2"/>
      <c r="C27" s="4"/>
      <c r="D27" s="2"/>
      <c r="E27" s="2"/>
      <c r="F27" s="2"/>
      <c r="G27" s="3"/>
      <c r="H27" s="3"/>
      <c r="I27" s="3"/>
      <c r="J27" s="3"/>
    </row>
    <row r="28" spans="1:10" x14ac:dyDescent="0.35">
      <c r="A28" s="2"/>
      <c r="B28" s="2"/>
      <c r="C28" s="4"/>
      <c r="D28" s="2"/>
      <c r="E28" s="2"/>
      <c r="F28" s="2"/>
      <c r="G28" s="3"/>
      <c r="H28" s="3"/>
      <c r="I28" s="3"/>
      <c r="J28" s="3"/>
    </row>
    <row r="29" spans="1:10" x14ac:dyDescent="0.35">
      <c r="A29" s="2"/>
      <c r="B29" s="2"/>
      <c r="C29" s="4"/>
      <c r="D29" s="2"/>
      <c r="E29" s="2"/>
      <c r="F29" s="2"/>
      <c r="G29" s="3"/>
      <c r="H29" s="3"/>
      <c r="I29" s="3"/>
      <c r="J29" s="3"/>
    </row>
    <row r="30" spans="1:10" x14ac:dyDescent="0.35">
      <c r="A30" s="2"/>
      <c r="B30" s="2"/>
      <c r="C30" s="4"/>
      <c r="D30" s="2"/>
      <c r="E30" s="2"/>
      <c r="F30" s="2"/>
      <c r="G30" s="3"/>
      <c r="H30" s="3"/>
      <c r="I30" s="3"/>
      <c r="J30" s="3"/>
    </row>
    <row r="31" spans="1:10" x14ac:dyDescent="0.35">
      <c r="A31" s="2"/>
      <c r="B31" s="2"/>
      <c r="C31" s="4"/>
      <c r="D31" s="2"/>
      <c r="E31" s="2"/>
      <c r="F31" s="2"/>
      <c r="G31" s="3"/>
      <c r="H31" s="3"/>
      <c r="I31" s="3"/>
      <c r="J31" s="3"/>
    </row>
    <row r="32" spans="1:10" x14ac:dyDescent="0.35">
      <c r="A32" s="2"/>
      <c r="B32" s="2"/>
      <c r="C32" s="4"/>
      <c r="D32" s="2"/>
      <c r="E32" s="2"/>
      <c r="F32" s="2"/>
      <c r="G32" s="3"/>
      <c r="H32" s="3"/>
      <c r="I32" s="3"/>
      <c r="J32" s="3"/>
    </row>
    <row r="33" spans="1:10" x14ac:dyDescent="0.35">
      <c r="A33" s="2"/>
      <c r="B33" s="2"/>
      <c r="C33" s="4"/>
      <c r="D33" s="2"/>
      <c r="E33" s="2"/>
      <c r="F33" s="2"/>
      <c r="G33" s="3"/>
      <c r="H33" s="3"/>
      <c r="I33" s="3"/>
      <c r="J33" s="3"/>
    </row>
    <row r="34" spans="1:10" x14ac:dyDescent="0.35">
      <c r="A34" s="2"/>
      <c r="B34" s="2"/>
      <c r="C34" s="4"/>
      <c r="D34" s="2"/>
      <c r="E34" s="2"/>
      <c r="F34" s="2"/>
      <c r="G34" s="3"/>
      <c r="H34" s="3"/>
      <c r="I34" s="3"/>
      <c r="J34" s="3"/>
    </row>
    <row r="35" spans="1:10" x14ac:dyDescent="0.35">
      <c r="A35" s="2"/>
      <c r="B35" s="2"/>
      <c r="C35" s="4"/>
      <c r="D35" s="2"/>
      <c r="E35" s="2"/>
      <c r="F35" s="2"/>
      <c r="G35" s="3"/>
      <c r="H35" s="3"/>
      <c r="I35" s="3"/>
      <c r="J35" s="3"/>
    </row>
    <row r="36" spans="1:10" x14ac:dyDescent="0.35">
      <c r="A36" s="2"/>
      <c r="B36" s="2"/>
      <c r="C36" s="4"/>
      <c r="D36" s="2"/>
      <c r="E36" s="2"/>
      <c r="F36" s="2"/>
      <c r="G36" s="3"/>
      <c r="H36" s="3"/>
      <c r="I36" s="3"/>
      <c r="J36" s="3"/>
    </row>
    <row r="37" spans="1:10" x14ac:dyDescent="0.35">
      <c r="A37" s="2"/>
      <c r="B37" s="2"/>
      <c r="C37" s="4"/>
      <c r="D37" s="2"/>
      <c r="E37" s="2"/>
      <c r="F37" s="2"/>
      <c r="G37" s="3"/>
      <c r="H37" s="3"/>
      <c r="I37" s="3"/>
      <c r="J37" s="3"/>
    </row>
    <row r="38" spans="1:10" x14ac:dyDescent="0.35">
      <c r="A38" s="2"/>
      <c r="B38" s="2"/>
      <c r="C38" s="4"/>
      <c r="D38" s="2"/>
      <c r="E38" s="2"/>
      <c r="F38" s="2"/>
      <c r="G38" s="3"/>
      <c r="H38" s="3"/>
      <c r="I38" s="3"/>
      <c r="J38" s="3"/>
    </row>
    <row r="39" spans="1:10" x14ac:dyDescent="0.35">
      <c r="A39" s="2"/>
      <c r="B39" s="2"/>
      <c r="C39" s="4"/>
      <c r="D39" s="2"/>
      <c r="E39" s="2"/>
      <c r="F39" s="2"/>
      <c r="G39" s="3"/>
      <c r="H39" s="3"/>
      <c r="I39" s="3"/>
      <c r="J39" s="3"/>
    </row>
    <row r="40" spans="1:10" x14ac:dyDescent="0.35">
      <c r="A40" s="2"/>
      <c r="B40" s="2"/>
      <c r="C40" s="4"/>
      <c r="D40" s="2"/>
      <c r="E40" s="2"/>
      <c r="F40" s="2"/>
      <c r="G40" s="3"/>
      <c r="H40" s="3"/>
      <c r="I40" s="3"/>
      <c r="J40" s="3"/>
    </row>
    <row r="41" spans="1:10" x14ac:dyDescent="0.35">
      <c r="A41" s="2"/>
      <c r="B41" s="2"/>
      <c r="C41" s="4"/>
      <c r="D41" s="2"/>
      <c r="E41" s="2"/>
      <c r="F41" s="2"/>
      <c r="G41" s="3"/>
      <c r="H41" s="3"/>
      <c r="I41" s="3"/>
      <c r="J41" s="3"/>
    </row>
    <row r="42" spans="1:10" x14ac:dyDescent="0.35">
      <c r="A42" s="2"/>
      <c r="B42" s="2"/>
      <c r="C42" s="4"/>
      <c r="D42" s="2"/>
      <c r="E42" s="2"/>
      <c r="F42" s="2"/>
      <c r="G42" s="3"/>
      <c r="H42" s="3"/>
      <c r="I42" s="3"/>
      <c r="J42" s="3"/>
    </row>
    <row r="43" spans="1:10" x14ac:dyDescent="0.35">
      <c r="A43" s="2"/>
      <c r="B43" s="2"/>
      <c r="C43" s="4"/>
      <c r="D43" s="2"/>
      <c r="E43" s="2"/>
      <c r="F43" s="2"/>
      <c r="G43" s="3"/>
      <c r="H43" s="3"/>
      <c r="I43" s="3"/>
      <c r="J43" s="3"/>
    </row>
    <row r="44" spans="1:10" x14ac:dyDescent="0.35">
      <c r="A44" s="2"/>
      <c r="B44" s="2"/>
      <c r="C44" s="4"/>
      <c r="D44" s="2"/>
      <c r="E44" s="2"/>
      <c r="F44" s="2"/>
      <c r="G44" s="3"/>
      <c r="H44" s="3"/>
      <c r="I44" s="3"/>
      <c r="J44" s="3"/>
    </row>
    <row r="45" spans="1:10" x14ac:dyDescent="0.35">
      <c r="A45" s="2"/>
      <c r="B45" s="2"/>
      <c r="C45" s="4"/>
      <c r="D45" s="2"/>
      <c r="E45" s="2"/>
      <c r="F45" s="2"/>
      <c r="G45" s="3"/>
      <c r="H45" s="3"/>
      <c r="I45" s="3"/>
      <c r="J45" s="3"/>
    </row>
    <row r="46" spans="1:10" x14ac:dyDescent="0.35">
      <c r="A46" s="2"/>
      <c r="B46" s="2"/>
      <c r="C46" s="4"/>
      <c r="D46" s="2"/>
      <c r="E46" s="2"/>
      <c r="F46" s="2"/>
      <c r="G46" s="3"/>
      <c r="H46" s="3"/>
      <c r="I46" s="3"/>
      <c r="J46" s="3"/>
    </row>
    <row r="47" spans="1:10" x14ac:dyDescent="0.35">
      <c r="A47" s="2"/>
      <c r="B47" s="2"/>
      <c r="C47" s="4"/>
      <c r="D47" s="2"/>
      <c r="E47" s="2"/>
      <c r="F47" s="2"/>
      <c r="G47" s="3"/>
      <c r="H47" s="3"/>
      <c r="I47" s="3"/>
      <c r="J47" s="3"/>
    </row>
    <row r="48" spans="1:10" x14ac:dyDescent="0.35">
      <c r="A48" s="2"/>
      <c r="B48" s="2"/>
      <c r="C48" s="4"/>
      <c r="D48" s="2"/>
      <c r="E48" s="2"/>
      <c r="F48" s="2"/>
      <c r="G48" s="3"/>
      <c r="H48" s="3"/>
      <c r="I48" s="3"/>
      <c r="J48" s="3"/>
    </row>
    <row r="49" spans="1:10" x14ac:dyDescent="0.35">
      <c r="A49" s="2"/>
      <c r="B49" s="2"/>
      <c r="C49" s="4"/>
      <c r="D49" s="2"/>
      <c r="E49" s="2"/>
      <c r="F49" s="2"/>
      <c r="G49" s="3"/>
      <c r="H49" s="3"/>
      <c r="I49" s="3"/>
      <c r="J49" s="3"/>
    </row>
    <row r="50" spans="1:10" x14ac:dyDescent="0.35">
      <c r="A50" s="2"/>
      <c r="B50" s="2"/>
      <c r="C50" s="4"/>
      <c r="D50" s="2"/>
      <c r="E50" s="2"/>
      <c r="F50" s="2"/>
      <c r="G50" s="3"/>
      <c r="H50" s="3"/>
      <c r="I50" s="3"/>
      <c r="J50" s="3"/>
    </row>
    <row r="51" spans="1:10" x14ac:dyDescent="0.35">
      <c r="A51" s="2"/>
      <c r="B51" s="2"/>
      <c r="C51" s="4"/>
      <c r="D51" s="2"/>
      <c r="E51" s="2"/>
      <c r="F51" s="2"/>
      <c r="G51" s="3"/>
      <c r="H51" s="3"/>
      <c r="I51" s="3"/>
      <c r="J51" s="3"/>
    </row>
    <row r="52" spans="1:10" x14ac:dyDescent="0.35">
      <c r="A52" s="2"/>
      <c r="B52" s="2"/>
      <c r="C52" s="4"/>
      <c r="D52" s="2"/>
      <c r="E52" s="2"/>
      <c r="F52" s="2"/>
      <c r="G52" s="3"/>
      <c r="H52" s="3"/>
      <c r="I52" s="3"/>
      <c r="J52" s="3"/>
    </row>
    <row r="53" spans="1:10" x14ac:dyDescent="0.35">
      <c r="A53" s="2"/>
      <c r="B53" s="2"/>
      <c r="C53" s="4"/>
      <c r="D53" s="2"/>
      <c r="E53" s="2"/>
      <c r="F53" s="2"/>
      <c r="G53" s="3"/>
      <c r="H53" s="3"/>
      <c r="I53" s="3"/>
      <c r="J53" s="3"/>
    </row>
    <row r="54" spans="1:10" x14ac:dyDescent="0.35">
      <c r="A54" s="2"/>
      <c r="B54" s="2"/>
      <c r="C54" s="4"/>
      <c r="D54" s="2"/>
      <c r="E54" s="2"/>
      <c r="F54" s="2"/>
      <c r="G54" s="3"/>
      <c r="H54" s="3"/>
      <c r="I54" s="3"/>
      <c r="J54" s="3"/>
    </row>
    <row r="55" spans="1:10" x14ac:dyDescent="0.35">
      <c r="A55" s="2"/>
      <c r="B55" s="2"/>
      <c r="C55" s="4"/>
      <c r="D55" s="2"/>
      <c r="E55" s="2"/>
      <c r="F55" s="2"/>
      <c r="G55" s="3"/>
      <c r="H55" s="3"/>
      <c r="I55" s="3"/>
      <c r="J55" s="3"/>
    </row>
    <row r="56" spans="1:10" x14ac:dyDescent="0.35">
      <c r="A56" s="2"/>
      <c r="B56" s="2"/>
      <c r="C56" s="4"/>
      <c r="D56" s="2"/>
      <c r="E56" s="2"/>
      <c r="F56" s="2"/>
      <c r="G56" s="3"/>
      <c r="H56" s="3"/>
      <c r="I56" s="3"/>
      <c r="J56" s="3"/>
    </row>
    <row r="57" spans="1:10" x14ac:dyDescent="0.35">
      <c r="A57" s="2"/>
      <c r="B57" s="2"/>
      <c r="C57" s="4"/>
      <c r="D57" s="2"/>
      <c r="E57" s="2"/>
      <c r="F57" s="2"/>
      <c r="G57" s="3"/>
      <c r="H57" s="3"/>
      <c r="I57" s="3"/>
      <c r="J57" s="3"/>
    </row>
    <row r="58" spans="1:10" x14ac:dyDescent="0.35">
      <c r="A58" s="2"/>
      <c r="B58" s="2"/>
      <c r="C58" s="4"/>
      <c r="D58" s="2"/>
      <c r="E58" s="2"/>
      <c r="F58" s="2"/>
      <c r="G58" s="3"/>
      <c r="H58" s="3"/>
      <c r="I58" s="3"/>
      <c r="J58" s="3"/>
    </row>
    <row r="59" spans="1:10" x14ac:dyDescent="0.35">
      <c r="A59" s="2"/>
      <c r="B59" s="2"/>
      <c r="C59" s="4"/>
      <c r="D59" s="2"/>
      <c r="E59" s="2"/>
      <c r="F59" s="2"/>
      <c r="G59" s="3"/>
      <c r="H59" s="3"/>
      <c r="I59" s="3"/>
      <c r="J59" s="3"/>
    </row>
    <row r="60" spans="1:10" x14ac:dyDescent="0.35">
      <c r="A60" s="2"/>
      <c r="B60" s="2"/>
      <c r="C60" s="4"/>
      <c r="D60" s="2"/>
      <c r="E60" s="2"/>
      <c r="F60" s="2"/>
      <c r="G60" s="3"/>
      <c r="H60" s="3"/>
      <c r="I60" s="3"/>
      <c r="J60" s="3"/>
    </row>
    <row r="61" spans="1:10" x14ac:dyDescent="0.35">
      <c r="A61" s="2"/>
      <c r="B61" s="2"/>
      <c r="C61" s="4"/>
      <c r="D61" s="2"/>
      <c r="E61" s="2"/>
      <c r="F61" s="2"/>
      <c r="G61" s="3"/>
      <c r="H61" s="3"/>
      <c r="I61" s="3"/>
      <c r="J61" s="3"/>
    </row>
    <row r="62" spans="1:10" x14ac:dyDescent="0.35">
      <c r="A62" s="2"/>
      <c r="B62" s="2"/>
      <c r="C62" s="4"/>
      <c r="D62" s="2"/>
      <c r="E62" s="2"/>
      <c r="F62" s="2"/>
      <c r="G62" s="3"/>
      <c r="H62" s="3"/>
      <c r="I62" s="3"/>
      <c r="J62" s="3"/>
    </row>
    <row r="63" spans="1:10" x14ac:dyDescent="0.35">
      <c r="A63" s="2"/>
      <c r="B63" s="2"/>
      <c r="C63" s="4"/>
      <c r="D63" s="2"/>
      <c r="E63" s="2"/>
      <c r="F63" s="2"/>
      <c r="G63" s="3"/>
      <c r="H63" s="3"/>
      <c r="I63" s="3"/>
      <c r="J63" s="3"/>
    </row>
    <row r="64" spans="1:10" x14ac:dyDescent="0.35">
      <c r="A64" s="2"/>
      <c r="B64" s="2"/>
      <c r="C64" s="4"/>
      <c r="D64" s="2"/>
      <c r="E64" s="2"/>
      <c r="F64" s="2"/>
      <c r="G64" s="3"/>
      <c r="H64" s="3"/>
      <c r="I64" s="3"/>
      <c r="J64" s="3"/>
    </row>
    <row r="65" spans="1:10" x14ac:dyDescent="0.35">
      <c r="A65" s="2"/>
      <c r="B65" s="2"/>
      <c r="C65" s="4"/>
      <c r="D65" s="2"/>
      <c r="E65" s="2"/>
      <c r="F65" s="2"/>
      <c r="G65" s="3"/>
      <c r="H65" s="3"/>
      <c r="I65" s="3"/>
      <c r="J65" s="3"/>
    </row>
    <row r="66" spans="1:10" x14ac:dyDescent="0.35">
      <c r="A66" s="2"/>
      <c r="B66" s="2"/>
      <c r="C66" s="4"/>
      <c r="D66" s="2"/>
      <c r="E66" s="2"/>
      <c r="F66" s="2"/>
      <c r="G66" s="3"/>
      <c r="H66" s="3"/>
      <c r="I66" s="3"/>
      <c r="J66" s="3"/>
    </row>
    <row r="67" spans="1:10" x14ac:dyDescent="0.35">
      <c r="A67" s="2"/>
      <c r="B67" s="2"/>
      <c r="C67" s="4"/>
      <c r="D67" s="2"/>
      <c r="E67" s="2"/>
      <c r="F67" s="2"/>
      <c r="G67" s="3"/>
      <c r="H67" s="3"/>
      <c r="I67" s="3"/>
      <c r="J67" s="3"/>
    </row>
    <row r="68" spans="1:10" x14ac:dyDescent="0.35">
      <c r="A68" s="2"/>
      <c r="B68" s="2"/>
      <c r="C68" s="4"/>
      <c r="D68" s="2"/>
      <c r="E68" s="2"/>
      <c r="F68" s="2"/>
      <c r="G68" s="3"/>
      <c r="H68" s="3"/>
      <c r="I68" s="3"/>
      <c r="J68" s="3"/>
    </row>
    <row r="69" spans="1:10" x14ac:dyDescent="0.35">
      <c r="A69" s="2"/>
      <c r="B69" s="2"/>
      <c r="C69" s="4"/>
      <c r="D69" s="2"/>
      <c r="E69" s="2"/>
      <c r="F69" s="2"/>
      <c r="G69" s="3"/>
      <c r="H69" s="3"/>
      <c r="I69" s="3"/>
      <c r="J69" s="3"/>
    </row>
    <row r="70" spans="1:10" x14ac:dyDescent="0.35">
      <c r="A70" s="2"/>
      <c r="B70" s="2"/>
      <c r="C70" s="4"/>
      <c r="D70" s="2"/>
      <c r="E70" s="2"/>
      <c r="F70" s="2"/>
      <c r="G70" s="3"/>
      <c r="H70" s="3"/>
      <c r="I70" s="3"/>
      <c r="J70" s="3"/>
    </row>
    <row r="71" spans="1:10" x14ac:dyDescent="0.35">
      <c r="A71" s="2"/>
      <c r="B71" s="2"/>
      <c r="C71" s="4"/>
      <c r="D71" s="2"/>
      <c r="E71" s="2"/>
      <c r="F71" s="2"/>
      <c r="G71" s="3"/>
      <c r="H71" s="3"/>
      <c r="I71" s="3"/>
      <c r="J71" s="3"/>
    </row>
    <row r="72" spans="1:10" x14ac:dyDescent="0.35">
      <c r="A72" s="2"/>
      <c r="B72" s="2"/>
      <c r="C72" s="4"/>
      <c r="D72" s="2"/>
      <c r="E72" s="2"/>
      <c r="F72" s="2"/>
      <c r="G72" s="3"/>
      <c r="H72" s="3"/>
      <c r="I72" s="3"/>
      <c r="J72" s="3"/>
    </row>
    <row r="73" spans="1:10" x14ac:dyDescent="0.35">
      <c r="A73" s="2"/>
      <c r="B73" s="2"/>
      <c r="C73" s="4"/>
      <c r="D73" s="2"/>
      <c r="E73" s="2"/>
      <c r="F73" s="2"/>
      <c r="G73" s="3"/>
      <c r="H73" s="3"/>
      <c r="I73" s="3"/>
      <c r="J73" s="3"/>
    </row>
    <row r="74" spans="1:10" x14ac:dyDescent="0.35">
      <c r="A74" s="2"/>
      <c r="B74" s="2"/>
      <c r="C74" s="4"/>
      <c r="D74" s="2"/>
      <c r="E74" s="2"/>
      <c r="F74" s="2"/>
      <c r="G74" s="3"/>
      <c r="H74" s="3"/>
      <c r="I74" s="3"/>
      <c r="J74" s="3"/>
    </row>
    <row r="75" spans="1:10" x14ac:dyDescent="0.35">
      <c r="A75" s="2"/>
      <c r="B75" s="2"/>
      <c r="C75" s="4"/>
      <c r="D75" s="2"/>
      <c r="E75" s="2"/>
      <c r="F75" s="2"/>
      <c r="G75" s="3"/>
      <c r="H75" s="3"/>
      <c r="I75" s="3"/>
      <c r="J75" s="3"/>
    </row>
    <row r="76" spans="1:10" x14ac:dyDescent="0.35">
      <c r="A76" s="2"/>
      <c r="B76" s="2"/>
      <c r="C76" s="4"/>
      <c r="D76" s="2"/>
      <c r="E76" s="2"/>
      <c r="F76" s="2"/>
      <c r="G76" s="3"/>
      <c r="H76" s="3"/>
      <c r="I76" s="3"/>
      <c r="J76" s="3"/>
    </row>
    <row r="77" spans="1:10" x14ac:dyDescent="0.35">
      <c r="A77" s="2"/>
      <c r="B77" s="2"/>
      <c r="C77" s="4"/>
      <c r="D77" s="2"/>
      <c r="E77" s="2"/>
      <c r="F77" s="2"/>
      <c r="G77" s="3"/>
      <c r="H77" s="3"/>
      <c r="I77" s="3"/>
      <c r="J77" s="3"/>
    </row>
    <row r="78" spans="1:10" x14ac:dyDescent="0.35">
      <c r="A78" s="2"/>
      <c r="B78" s="2"/>
      <c r="C78" s="4"/>
      <c r="D78" s="2"/>
      <c r="E78" s="2"/>
      <c r="F78" s="2"/>
      <c r="G78" s="3"/>
      <c r="H78" s="3"/>
      <c r="I78" s="3"/>
      <c r="J78" s="3"/>
    </row>
    <row r="79" spans="1:10" x14ac:dyDescent="0.35">
      <c r="A79" s="2"/>
      <c r="B79" s="2"/>
      <c r="C79" s="4"/>
      <c r="D79" s="2"/>
      <c r="E79" s="2"/>
      <c r="F79" s="2"/>
      <c r="G79" s="3"/>
      <c r="H79" s="3"/>
      <c r="I79" s="3"/>
      <c r="J79" s="3"/>
    </row>
    <row r="80" spans="1:10" x14ac:dyDescent="0.35">
      <c r="A80" s="2"/>
      <c r="B80" s="2"/>
      <c r="C80" s="4"/>
      <c r="D80" s="2"/>
      <c r="E80" s="2"/>
      <c r="F80" s="2"/>
      <c r="G80" s="3"/>
      <c r="H80" s="3"/>
      <c r="I80" s="3"/>
      <c r="J80" s="3"/>
    </row>
    <row r="81" spans="1:10" x14ac:dyDescent="0.35">
      <c r="A81" s="2"/>
      <c r="B81" s="2"/>
      <c r="C81" s="4"/>
      <c r="D81" s="2"/>
      <c r="E81" s="2"/>
      <c r="F81" s="2"/>
      <c r="G81" s="3"/>
      <c r="H81" s="3"/>
      <c r="I81" s="3"/>
      <c r="J81" s="3"/>
    </row>
    <row r="82" spans="1:10" x14ac:dyDescent="0.35">
      <c r="A82" s="2"/>
      <c r="B82" s="2"/>
      <c r="C82" s="4"/>
      <c r="D82" s="2"/>
      <c r="E82" s="2"/>
      <c r="F82" s="2"/>
      <c r="G82" s="3"/>
      <c r="H82" s="3"/>
      <c r="I82" s="3"/>
      <c r="J82" s="3"/>
    </row>
    <row r="83" spans="1:10" x14ac:dyDescent="0.35">
      <c r="A83" s="2"/>
      <c r="B83" s="2"/>
      <c r="C83" s="4"/>
      <c r="D83" s="2"/>
      <c r="E83" s="2"/>
      <c r="F83" s="2"/>
      <c r="G83" s="3"/>
      <c r="H83" s="3"/>
      <c r="I83" s="3"/>
      <c r="J83" s="3"/>
    </row>
    <row r="84" spans="1:10" x14ac:dyDescent="0.35">
      <c r="A84" s="2"/>
      <c r="B84" s="2"/>
      <c r="C84" s="4"/>
      <c r="D84" s="2"/>
      <c r="E84" s="2"/>
      <c r="F84" s="2"/>
      <c r="G84" s="3"/>
      <c r="H84" s="3"/>
      <c r="I84" s="3"/>
      <c r="J84" s="3"/>
    </row>
    <row r="85" spans="1:10" x14ac:dyDescent="0.35">
      <c r="A85" s="2"/>
      <c r="B85" s="2"/>
      <c r="C85" s="4"/>
      <c r="D85" s="2"/>
      <c r="E85" s="2"/>
      <c r="F85" s="2"/>
      <c r="G85" s="3"/>
      <c r="H85" s="3"/>
      <c r="I85" s="3"/>
      <c r="J85" s="3"/>
    </row>
    <row r="86" spans="1:10" x14ac:dyDescent="0.35">
      <c r="A86" s="2"/>
      <c r="B86" s="2"/>
      <c r="C86" s="4"/>
      <c r="D86" s="2"/>
      <c r="E86" s="2"/>
      <c r="F86" s="2"/>
      <c r="G86" s="3"/>
      <c r="H86" s="3"/>
      <c r="I86" s="3"/>
      <c r="J86" s="3"/>
    </row>
    <row r="87" spans="1:10" x14ac:dyDescent="0.35">
      <c r="A87" s="2"/>
      <c r="B87" s="2"/>
      <c r="C87" s="4"/>
      <c r="D87" s="2"/>
      <c r="E87" s="2"/>
      <c r="F87" s="2"/>
      <c r="G87" s="3"/>
      <c r="H87" s="3"/>
      <c r="I87" s="3"/>
      <c r="J87" s="3"/>
    </row>
    <row r="88" spans="1:10" x14ac:dyDescent="0.35">
      <c r="A88" s="2"/>
      <c r="B88" s="2"/>
      <c r="C88" s="4"/>
      <c r="D88" s="2"/>
      <c r="E88" s="2"/>
      <c r="F88" s="2"/>
      <c r="G88" s="3"/>
      <c r="H88" s="3"/>
      <c r="I88" s="3"/>
      <c r="J88" s="3"/>
    </row>
    <row r="89" spans="1:10" x14ac:dyDescent="0.35">
      <c r="A89" s="2"/>
      <c r="B89" s="2"/>
      <c r="C89" s="4"/>
      <c r="D89" s="2"/>
      <c r="E89" s="2"/>
      <c r="F89" s="2"/>
      <c r="G89" s="3"/>
      <c r="H89" s="3"/>
      <c r="I89" s="3"/>
      <c r="J89" s="3"/>
    </row>
    <row r="90" spans="1:10" x14ac:dyDescent="0.35">
      <c r="A90" s="2"/>
      <c r="B90" s="2"/>
      <c r="C90" s="4"/>
      <c r="D90" s="2"/>
      <c r="E90" s="2"/>
      <c r="F90" s="2"/>
      <c r="G90" s="3"/>
      <c r="H90" s="3"/>
      <c r="I90" s="3"/>
      <c r="J90" s="3"/>
    </row>
    <row r="91" spans="1:10" x14ac:dyDescent="0.35">
      <c r="A91" s="2"/>
      <c r="B91" s="2"/>
      <c r="C91" s="4"/>
      <c r="D91" s="2"/>
      <c r="E91" s="2"/>
      <c r="F91" s="2"/>
      <c r="G91" s="3"/>
      <c r="H91" s="3"/>
      <c r="I91" s="3"/>
      <c r="J91" s="3"/>
    </row>
    <row r="92" spans="1:10" x14ac:dyDescent="0.35">
      <c r="A92" s="2"/>
      <c r="B92" s="2"/>
      <c r="C92" s="4"/>
      <c r="D92" s="2"/>
      <c r="E92" s="2"/>
      <c r="F92" s="2"/>
      <c r="G92" s="3"/>
      <c r="H92" s="3"/>
      <c r="I92" s="3"/>
      <c r="J92" s="3"/>
    </row>
    <row r="93" spans="1:10" x14ac:dyDescent="0.35">
      <c r="A93" s="2"/>
      <c r="B93" s="2"/>
      <c r="C93" s="4"/>
      <c r="D93" s="2"/>
      <c r="E93" s="2"/>
      <c r="F93" s="2"/>
      <c r="G93" s="3"/>
      <c r="H93" s="3"/>
      <c r="I93" s="3"/>
      <c r="J93" s="3"/>
    </row>
    <row r="94" spans="1:10" x14ac:dyDescent="0.35">
      <c r="A94" s="2"/>
      <c r="B94" s="2"/>
      <c r="C94" s="4"/>
      <c r="D94" s="2"/>
      <c r="E94" s="2"/>
      <c r="F94" s="2"/>
      <c r="G94" s="3"/>
      <c r="H94" s="3"/>
      <c r="I94" s="3"/>
      <c r="J94" s="3"/>
    </row>
    <row r="95" spans="1:10" x14ac:dyDescent="0.35">
      <c r="A95" s="2"/>
      <c r="B95" s="2"/>
      <c r="C95" s="4"/>
      <c r="D95" s="2"/>
      <c r="E95" s="2"/>
      <c r="F95" s="2"/>
      <c r="G95" s="3"/>
      <c r="H95" s="3"/>
      <c r="I95" s="3"/>
      <c r="J95" s="3"/>
    </row>
    <row r="96" spans="1:10" x14ac:dyDescent="0.35">
      <c r="A96" s="2"/>
      <c r="B96" s="2"/>
      <c r="C96" s="4"/>
      <c r="D96" s="2"/>
      <c r="E96" s="2"/>
      <c r="F96" s="2"/>
      <c r="G96" s="3"/>
      <c r="H96" s="3"/>
      <c r="I96" s="3"/>
      <c r="J96" s="3"/>
    </row>
    <row r="97" spans="1:10" x14ac:dyDescent="0.35">
      <c r="A97" s="2"/>
      <c r="B97" s="2"/>
      <c r="C97" s="4"/>
      <c r="D97" s="2"/>
      <c r="E97" s="2"/>
      <c r="F97" s="2"/>
      <c r="G97" s="3"/>
      <c r="H97" s="3"/>
      <c r="I97" s="3"/>
      <c r="J97" s="3"/>
    </row>
    <row r="98" spans="1:10" x14ac:dyDescent="0.35">
      <c r="A98" s="2"/>
      <c r="B98" s="2"/>
      <c r="C98" s="4"/>
      <c r="D98" s="2"/>
      <c r="E98" s="2"/>
      <c r="F98" s="2"/>
      <c r="G98" s="3"/>
      <c r="H98" s="3"/>
      <c r="I98" s="3"/>
      <c r="J98" s="3"/>
    </row>
    <row r="99" spans="1:10" x14ac:dyDescent="0.35">
      <c r="A99" s="2"/>
      <c r="B99" s="2"/>
      <c r="C99" s="4"/>
      <c r="D99" s="2"/>
      <c r="E99" s="2"/>
      <c r="F99" s="2"/>
      <c r="G99" s="3"/>
      <c r="H99" s="3"/>
      <c r="I99" s="3"/>
      <c r="J99" s="3"/>
    </row>
    <row r="100" spans="1:10" x14ac:dyDescent="0.35">
      <c r="A100" s="2"/>
      <c r="B100" s="2"/>
      <c r="C100" s="4"/>
      <c r="D100" s="2"/>
      <c r="E100" s="2"/>
      <c r="F100" s="2"/>
      <c r="G100" s="3"/>
      <c r="H100" s="3"/>
      <c r="I100" s="3"/>
      <c r="J100" s="3"/>
    </row>
    <row r="101" spans="1:10" x14ac:dyDescent="0.35">
      <c r="A101" s="2"/>
      <c r="B101" s="2"/>
      <c r="C101" s="4"/>
      <c r="D101" s="2"/>
      <c r="E101" s="2"/>
      <c r="F101" s="2"/>
      <c r="G101" s="3"/>
      <c r="H101" s="3"/>
      <c r="I101" s="3"/>
      <c r="J101" s="3"/>
    </row>
    <row r="102" spans="1:10" x14ac:dyDescent="0.35">
      <c r="A102" s="2"/>
      <c r="B102" s="2"/>
      <c r="C102" s="4"/>
      <c r="D102" s="2"/>
      <c r="E102" s="2"/>
      <c r="F102" s="2"/>
      <c r="G102" s="3"/>
      <c r="H102" s="3"/>
      <c r="I102" s="3"/>
      <c r="J102" s="3"/>
    </row>
    <row r="103" spans="1:10" x14ac:dyDescent="0.35">
      <c r="A103" s="2"/>
      <c r="B103" s="2"/>
      <c r="C103" s="4"/>
      <c r="D103" s="2"/>
      <c r="E103" s="2"/>
      <c r="F103" s="2"/>
      <c r="G103" s="3"/>
      <c r="H103" s="3"/>
      <c r="I103" s="3"/>
      <c r="J103" s="3"/>
    </row>
    <row r="104" spans="1:10" x14ac:dyDescent="0.35">
      <c r="A104" s="2"/>
      <c r="B104" s="2"/>
      <c r="C104" s="4"/>
      <c r="D104" s="2"/>
      <c r="E104" s="2"/>
      <c r="F104" s="2"/>
      <c r="G104" s="3"/>
      <c r="H104" s="3"/>
      <c r="I104" s="3"/>
      <c r="J104" s="3"/>
    </row>
    <row r="105" spans="1:10" x14ac:dyDescent="0.35">
      <c r="A105" s="2"/>
      <c r="B105" s="2"/>
      <c r="C105" s="4"/>
      <c r="D105" s="2"/>
      <c r="E105" s="2"/>
      <c r="F105" s="2"/>
      <c r="G105" s="3"/>
      <c r="H105" s="3"/>
      <c r="I105" s="3"/>
      <c r="J105" s="3"/>
    </row>
    <row r="106" spans="1:10" x14ac:dyDescent="0.35">
      <c r="A106" s="2"/>
      <c r="B106" s="2"/>
      <c r="C106" s="4"/>
      <c r="D106" s="2"/>
      <c r="E106" s="2"/>
      <c r="F106" s="2"/>
      <c r="G106" s="3"/>
      <c r="H106" s="3"/>
      <c r="I106" s="3"/>
      <c r="J106" s="3"/>
    </row>
    <row r="107" spans="1:10" x14ac:dyDescent="0.35">
      <c r="A107" s="2"/>
      <c r="B107" s="2"/>
      <c r="C107" s="4"/>
      <c r="D107" s="2"/>
      <c r="E107" s="2"/>
      <c r="F107" s="2"/>
      <c r="G107" s="3"/>
      <c r="H107" s="3"/>
      <c r="I107" s="3"/>
      <c r="J107" s="3"/>
    </row>
    <row r="108" spans="1:10" x14ac:dyDescent="0.35">
      <c r="A108" s="2"/>
      <c r="B108" s="2"/>
      <c r="C108" s="4"/>
      <c r="D108" s="2"/>
      <c r="E108" s="2"/>
      <c r="F108" s="2"/>
      <c r="G108" s="3"/>
      <c r="H108" s="3"/>
      <c r="I108" s="3"/>
      <c r="J108" s="3"/>
    </row>
    <row r="109" spans="1:10" x14ac:dyDescent="0.35">
      <c r="A109" s="2"/>
      <c r="B109" s="2"/>
      <c r="C109" s="4"/>
      <c r="D109" s="2"/>
      <c r="E109" s="2"/>
      <c r="F109" s="2"/>
      <c r="G109" s="3"/>
      <c r="H109" s="3"/>
      <c r="I109" s="3"/>
      <c r="J109" s="3"/>
    </row>
    <row r="110" spans="1:10" x14ac:dyDescent="0.35">
      <c r="A110" s="2"/>
      <c r="B110" s="2"/>
      <c r="C110" s="4"/>
      <c r="D110" s="2"/>
      <c r="E110" s="2"/>
      <c r="F110" s="2"/>
      <c r="G110" s="3"/>
      <c r="H110" s="3"/>
      <c r="I110" s="3"/>
      <c r="J110" s="3"/>
    </row>
    <row r="111" spans="1:10" x14ac:dyDescent="0.35">
      <c r="A111" s="2"/>
      <c r="B111" s="2"/>
      <c r="C111" s="4"/>
      <c r="D111" s="2"/>
      <c r="E111" s="2"/>
      <c r="F111" s="2"/>
      <c r="G111" s="3"/>
      <c r="H111" s="3"/>
      <c r="I111" s="3"/>
      <c r="J111" s="3"/>
    </row>
    <row r="112" spans="1:10" x14ac:dyDescent="0.35">
      <c r="A112" s="2"/>
      <c r="B112" s="2"/>
      <c r="C112" s="4"/>
      <c r="D112" s="2"/>
      <c r="E112" s="2"/>
      <c r="F112" s="2"/>
      <c r="G112" s="3"/>
      <c r="H112" s="3"/>
      <c r="I112" s="3"/>
      <c r="J112" s="3"/>
    </row>
    <row r="113" spans="1:10" x14ac:dyDescent="0.35">
      <c r="A113" s="2"/>
      <c r="B113" s="2"/>
      <c r="C113" s="4"/>
      <c r="D113" s="2"/>
      <c r="E113" s="2"/>
      <c r="F113" s="2"/>
      <c r="G113" s="3"/>
      <c r="H113" s="3"/>
      <c r="I113" s="3"/>
      <c r="J113" s="3"/>
    </row>
    <row r="114" spans="1:10" x14ac:dyDescent="0.35">
      <c r="A114" s="2"/>
      <c r="B114" s="2"/>
      <c r="C114" s="4"/>
      <c r="D114" s="2"/>
      <c r="E114" s="2"/>
      <c r="F114" s="2"/>
      <c r="G114" s="3"/>
      <c r="H114" s="3"/>
      <c r="I114" s="3"/>
      <c r="J114" s="3"/>
    </row>
    <row r="115" spans="1:10" x14ac:dyDescent="0.35">
      <c r="A115" s="2"/>
      <c r="B115" s="2"/>
      <c r="C115" s="4"/>
      <c r="D115" s="2"/>
      <c r="E115" s="2"/>
      <c r="F115" s="2"/>
      <c r="G115" s="3"/>
      <c r="H115" s="3"/>
      <c r="I115" s="3"/>
      <c r="J115" s="3"/>
    </row>
    <row r="116" spans="1:10" x14ac:dyDescent="0.35">
      <c r="A116" s="2"/>
      <c r="B116" s="2"/>
      <c r="C116" s="4"/>
      <c r="D116" s="2"/>
      <c r="E116" s="2"/>
      <c r="F116" s="2"/>
      <c r="G116" s="3"/>
      <c r="H116" s="3"/>
      <c r="I116" s="3"/>
      <c r="J116" s="3"/>
    </row>
    <row r="117" spans="1:10" x14ac:dyDescent="0.35">
      <c r="A117" s="2"/>
      <c r="B117" s="2"/>
      <c r="C117" s="4"/>
      <c r="D117" s="2"/>
      <c r="E117" s="2"/>
      <c r="F117" s="2"/>
      <c r="G117" s="3"/>
      <c r="H117" s="3"/>
      <c r="I117" s="3"/>
      <c r="J117" s="3"/>
    </row>
    <row r="118" spans="1:10" x14ac:dyDescent="0.35">
      <c r="A118" s="2"/>
      <c r="B118" s="2"/>
      <c r="C118" s="4"/>
      <c r="D118" s="2"/>
      <c r="E118" s="2"/>
      <c r="F118" s="2"/>
      <c r="G118" s="3"/>
      <c r="H118" s="3"/>
      <c r="I118" s="3"/>
      <c r="J118" s="3"/>
    </row>
    <row r="119" spans="1:10" x14ac:dyDescent="0.35">
      <c r="A119" s="2"/>
      <c r="B119" s="2"/>
      <c r="C119" s="4"/>
      <c r="D119" s="2"/>
      <c r="E119" s="2"/>
      <c r="F119" s="2"/>
      <c r="G119" s="3"/>
      <c r="H119" s="3"/>
      <c r="I119" s="3"/>
      <c r="J119" s="3"/>
    </row>
    <row r="120" spans="1:10" x14ac:dyDescent="0.35">
      <c r="A120" s="2"/>
      <c r="B120" s="2"/>
      <c r="C120" s="4"/>
      <c r="D120" s="2"/>
      <c r="E120" s="2"/>
      <c r="F120" s="2"/>
      <c r="G120" s="3"/>
      <c r="H120" s="3"/>
      <c r="I120" s="3"/>
      <c r="J120" s="3"/>
    </row>
    <row r="121" spans="1:10" x14ac:dyDescent="0.35">
      <c r="A121" s="2"/>
      <c r="B121" s="2"/>
      <c r="C121" s="4"/>
      <c r="D121" s="2"/>
      <c r="E121" s="2"/>
      <c r="F121" s="2"/>
      <c r="G121" s="3"/>
      <c r="H121" s="3"/>
      <c r="I121" s="3"/>
      <c r="J121" s="3"/>
    </row>
    <row r="122" spans="1:10" x14ac:dyDescent="0.35">
      <c r="A122" s="2"/>
      <c r="B122" s="2"/>
      <c r="C122" s="4"/>
      <c r="D122" s="2"/>
      <c r="E122" s="2"/>
      <c r="F122" s="2"/>
      <c r="G122" s="3"/>
      <c r="H122" s="3"/>
      <c r="I122" s="3"/>
      <c r="J122" s="3"/>
    </row>
    <row r="123" spans="1:10" x14ac:dyDescent="0.35">
      <c r="A123" s="2"/>
      <c r="B123" s="2"/>
      <c r="C123" s="4"/>
      <c r="D123" s="2"/>
      <c r="E123" s="2"/>
      <c r="F123" s="2"/>
      <c r="G123" s="3"/>
      <c r="H123" s="3"/>
      <c r="I123" s="3"/>
      <c r="J123" s="3"/>
    </row>
    <row r="124" spans="1:10" x14ac:dyDescent="0.35">
      <c r="A124" s="2"/>
      <c r="B124" s="2"/>
      <c r="C124" s="4"/>
      <c r="D124" s="2"/>
      <c r="E124" s="2"/>
      <c r="F124" s="2"/>
      <c r="G124" s="3"/>
      <c r="H124" s="3"/>
      <c r="I124" s="3"/>
      <c r="J124" s="3"/>
    </row>
    <row r="125" spans="1:10" x14ac:dyDescent="0.35">
      <c r="A125" s="2"/>
      <c r="B125" s="2"/>
      <c r="C125" s="4"/>
      <c r="D125" s="2"/>
      <c r="E125" s="2"/>
      <c r="F125" s="2"/>
      <c r="G125" s="3"/>
      <c r="H125" s="3"/>
      <c r="I125" s="3"/>
      <c r="J125" s="3"/>
    </row>
    <row r="126" spans="1:10" x14ac:dyDescent="0.35">
      <c r="A126" s="2"/>
      <c r="B126" s="2"/>
      <c r="C126" s="4"/>
      <c r="D126" s="2"/>
      <c r="E126" s="2"/>
      <c r="F126" s="2"/>
      <c r="G126" s="3"/>
      <c r="H126" s="3"/>
      <c r="I126" s="3"/>
      <c r="J126" s="3"/>
    </row>
    <row r="127" spans="1:10" x14ac:dyDescent="0.35">
      <c r="A127" s="2"/>
      <c r="B127" s="2"/>
      <c r="C127" s="4"/>
      <c r="D127" s="2"/>
      <c r="E127" s="2"/>
      <c r="F127" s="2"/>
      <c r="G127" s="3"/>
      <c r="H127" s="3"/>
      <c r="I127" s="3"/>
      <c r="J127" s="3"/>
    </row>
    <row r="128" spans="1:10" x14ac:dyDescent="0.35">
      <c r="A128" s="2"/>
      <c r="B128" s="2"/>
      <c r="C128" s="4"/>
      <c r="D128" s="2"/>
      <c r="E128" s="2"/>
      <c r="F128" s="2"/>
      <c r="G128" s="3"/>
      <c r="H128" s="3"/>
      <c r="I128" s="3"/>
      <c r="J128" s="3"/>
    </row>
    <row r="129" spans="1:10" x14ac:dyDescent="0.35">
      <c r="A129" s="2"/>
      <c r="B129" s="2"/>
      <c r="C129" s="4"/>
      <c r="D129" s="2"/>
      <c r="E129" s="2"/>
      <c r="F129" s="2"/>
      <c r="G129" s="3"/>
      <c r="H129" s="3"/>
      <c r="I129" s="3"/>
      <c r="J129" s="3"/>
    </row>
    <row r="130" spans="1:10" x14ac:dyDescent="0.35">
      <c r="A130" s="2"/>
      <c r="B130" s="2"/>
      <c r="C130" s="4"/>
      <c r="D130" s="2"/>
      <c r="E130" s="2"/>
      <c r="F130" s="2"/>
      <c r="G130" s="3"/>
      <c r="H130" s="3"/>
      <c r="I130" s="3"/>
      <c r="J130" s="3"/>
    </row>
    <row r="131" spans="1:10" x14ac:dyDescent="0.35">
      <c r="A131" s="2"/>
      <c r="B131" s="2"/>
      <c r="C131" s="4"/>
      <c r="D131" s="2"/>
      <c r="E131" s="2"/>
      <c r="F131" s="2"/>
      <c r="G131" s="3"/>
      <c r="H131" s="3"/>
      <c r="I131" s="3"/>
      <c r="J131" s="3"/>
    </row>
    <row r="132" spans="1:10" x14ac:dyDescent="0.35">
      <c r="A132" s="2"/>
      <c r="B132" s="2"/>
      <c r="C132" s="4"/>
      <c r="D132" s="2"/>
      <c r="E132" s="2"/>
      <c r="F132" s="2"/>
      <c r="G132" s="3"/>
      <c r="H132" s="3"/>
      <c r="I132" s="3"/>
      <c r="J132" s="3"/>
    </row>
    <row r="133" spans="1:10" x14ac:dyDescent="0.35">
      <c r="A133" s="2"/>
      <c r="B133" s="2"/>
      <c r="C133" s="4"/>
      <c r="D133" s="2"/>
      <c r="E133" s="2"/>
      <c r="F133" s="2"/>
      <c r="G133" s="3"/>
      <c r="H133" s="3"/>
      <c r="I133" s="3"/>
      <c r="J133" s="3"/>
    </row>
    <row r="134" spans="1:10" x14ac:dyDescent="0.35">
      <c r="A134" s="2"/>
      <c r="B134" s="2"/>
      <c r="C134" s="4"/>
      <c r="D134" s="2"/>
      <c r="E134" s="2"/>
      <c r="F134" s="2"/>
      <c r="G134" s="3"/>
      <c r="H134" s="3"/>
      <c r="I134" s="3"/>
      <c r="J134" s="3"/>
    </row>
    <row r="135" spans="1:10" x14ac:dyDescent="0.35">
      <c r="A135" s="2"/>
      <c r="B135" s="2"/>
      <c r="C135" s="4"/>
      <c r="D135" s="2"/>
      <c r="E135" s="2"/>
      <c r="F135" s="2"/>
      <c r="G135" s="3"/>
      <c r="H135" s="3"/>
      <c r="I135" s="3"/>
      <c r="J135" s="3"/>
    </row>
    <row r="136" spans="1:10" x14ac:dyDescent="0.35">
      <c r="A136" s="2"/>
      <c r="B136" s="2"/>
      <c r="C136" s="4"/>
      <c r="D136" s="2"/>
      <c r="E136" s="2"/>
      <c r="F136" s="2"/>
      <c r="G136" s="3"/>
      <c r="H136" s="3"/>
      <c r="I136" s="3"/>
      <c r="J136" s="3"/>
    </row>
    <row r="137" spans="1:10" x14ac:dyDescent="0.35">
      <c r="A137" s="2"/>
      <c r="B137" s="2"/>
      <c r="C137" s="4"/>
      <c r="D137" s="2"/>
      <c r="E137" s="2"/>
      <c r="F137" s="2"/>
      <c r="G137" s="3"/>
      <c r="H137" s="3"/>
      <c r="I137" s="3"/>
      <c r="J137" s="3"/>
    </row>
    <row r="138" spans="1:10" x14ac:dyDescent="0.35">
      <c r="A138" s="2"/>
      <c r="B138" s="2"/>
      <c r="C138" s="4"/>
      <c r="D138" s="2"/>
      <c r="E138" s="2"/>
      <c r="F138" s="2"/>
      <c r="G138" s="3"/>
      <c r="H138" s="3"/>
      <c r="I138" s="3"/>
      <c r="J138" s="3"/>
    </row>
    <row r="139" spans="1:10" x14ac:dyDescent="0.35">
      <c r="A139" s="2"/>
      <c r="B139" s="2"/>
      <c r="C139" s="4"/>
      <c r="D139" s="2"/>
      <c r="E139" s="2"/>
      <c r="F139" s="2"/>
      <c r="G139" s="3"/>
      <c r="H139" s="3"/>
      <c r="I139" s="3"/>
      <c r="J139" s="3"/>
    </row>
    <row r="140" spans="1:10" x14ac:dyDescent="0.35">
      <c r="A140" s="2"/>
      <c r="B140" s="2"/>
      <c r="C140" s="4"/>
      <c r="D140" s="2"/>
      <c r="E140" s="2"/>
      <c r="F140" s="2"/>
      <c r="G140" s="3"/>
      <c r="H140" s="3"/>
      <c r="I140" s="3"/>
      <c r="J140" s="3"/>
    </row>
    <row r="141" spans="1:10" x14ac:dyDescent="0.35">
      <c r="A141" s="2"/>
      <c r="B141" s="2"/>
      <c r="C141" s="4"/>
      <c r="D141" s="2"/>
      <c r="E141" s="2"/>
      <c r="F141" s="2"/>
      <c r="G141" s="3"/>
      <c r="H141" s="3"/>
      <c r="I141" s="3"/>
      <c r="J141" s="3"/>
    </row>
    <row r="142" spans="1:10" x14ac:dyDescent="0.35">
      <c r="A142" s="2"/>
      <c r="B142" s="2"/>
      <c r="C142" s="4"/>
      <c r="D142" s="2"/>
      <c r="E142" s="2"/>
      <c r="F142" s="2"/>
      <c r="G142" s="3"/>
      <c r="H142" s="3"/>
      <c r="I142" s="3"/>
      <c r="J142" s="3"/>
    </row>
    <row r="143" spans="1:10" x14ac:dyDescent="0.35">
      <c r="A143" s="2"/>
      <c r="B143" s="2"/>
      <c r="C143" s="4"/>
      <c r="D143" s="2"/>
      <c r="E143" s="2"/>
      <c r="F143" s="2"/>
      <c r="G143" s="3"/>
      <c r="H143" s="3"/>
      <c r="I143" s="3"/>
      <c r="J143" s="3"/>
    </row>
    <row r="144" spans="1:10" x14ac:dyDescent="0.35">
      <c r="A144" s="2"/>
      <c r="B144" s="2"/>
      <c r="C144" s="4"/>
      <c r="D144" s="2"/>
      <c r="E144" s="2"/>
      <c r="F144" s="2"/>
      <c r="G144" s="3"/>
      <c r="H144" s="3"/>
      <c r="I144" s="3"/>
      <c r="J144" s="3"/>
    </row>
    <row r="145" spans="1:10" x14ac:dyDescent="0.35">
      <c r="A145" s="2"/>
      <c r="B145" s="2"/>
      <c r="C145" s="4"/>
      <c r="D145" s="2"/>
      <c r="E145" s="2"/>
      <c r="F145" s="2"/>
      <c r="G145" s="3"/>
      <c r="H145" s="3"/>
      <c r="I145" s="3"/>
      <c r="J145" s="3"/>
    </row>
    <row r="146" spans="1:10" x14ac:dyDescent="0.35">
      <c r="A146" s="2"/>
      <c r="B146" s="2"/>
      <c r="C146" s="4"/>
      <c r="D146" s="2"/>
      <c r="E146" s="2"/>
      <c r="F146" s="2"/>
      <c r="G146" s="3"/>
      <c r="H146" s="3"/>
      <c r="I146" s="3"/>
      <c r="J146" s="3"/>
    </row>
    <row r="147" spans="1:10" x14ac:dyDescent="0.35">
      <c r="A147" s="2"/>
      <c r="B147" s="2"/>
      <c r="C147" s="4"/>
      <c r="D147" s="2"/>
      <c r="E147" s="2"/>
      <c r="F147" s="2"/>
      <c r="G147" s="3"/>
      <c r="H147" s="3"/>
      <c r="I147" s="3"/>
      <c r="J147" s="3"/>
    </row>
    <row r="148" spans="1:10" x14ac:dyDescent="0.35">
      <c r="A148" s="2"/>
      <c r="B148" s="2"/>
      <c r="C148" s="4"/>
      <c r="D148" s="2"/>
      <c r="E148" s="2"/>
      <c r="F148" s="2"/>
      <c r="G148" s="3"/>
      <c r="H148" s="3"/>
      <c r="I148" s="3"/>
      <c r="J148" s="3"/>
    </row>
    <row r="149" spans="1:10" x14ac:dyDescent="0.35">
      <c r="A149" s="2"/>
      <c r="B149" s="2"/>
      <c r="C149" s="4"/>
      <c r="D149" s="2"/>
      <c r="E149" s="2"/>
      <c r="F149" s="2"/>
      <c r="G149" s="3"/>
      <c r="H149" s="3"/>
      <c r="I149" s="3"/>
      <c r="J149" s="3"/>
    </row>
    <row r="150" spans="1:10" x14ac:dyDescent="0.35">
      <c r="A150" s="2"/>
      <c r="B150" s="2"/>
      <c r="C150" s="4"/>
      <c r="D150" s="2"/>
      <c r="E150" s="2"/>
      <c r="F150" s="2"/>
      <c r="G150" s="3"/>
      <c r="H150" s="3"/>
      <c r="I150" s="3"/>
      <c r="J150" s="3"/>
    </row>
    <row r="151" spans="1:10" x14ac:dyDescent="0.35">
      <c r="A151" s="2"/>
      <c r="B151" s="2"/>
      <c r="C151" s="4"/>
      <c r="D151" s="2"/>
      <c r="E151" s="2"/>
      <c r="F151" s="2"/>
      <c r="G151" s="3"/>
      <c r="H151" s="3"/>
      <c r="I151" s="3"/>
      <c r="J151" s="3"/>
    </row>
    <row r="152" spans="1:10" x14ac:dyDescent="0.35">
      <c r="A152" s="2"/>
      <c r="B152" s="2"/>
      <c r="C152" s="4"/>
      <c r="D152" s="2"/>
      <c r="E152" s="2"/>
      <c r="F152" s="2"/>
      <c r="G152" s="3"/>
      <c r="H152" s="3"/>
      <c r="I152" s="3"/>
      <c r="J152" s="3"/>
    </row>
    <row r="153" spans="1:10" x14ac:dyDescent="0.35">
      <c r="A153" s="2"/>
      <c r="B153" s="2"/>
      <c r="C153" s="4"/>
      <c r="D153" s="2"/>
      <c r="E153" s="2"/>
      <c r="F153" s="2"/>
      <c r="G153" s="3"/>
      <c r="H153" s="3"/>
      <c r="I153" s="3"/>
      <c r="J153" s="3"/>
    </row>
    <row r="154" spans="1:10" x14ac:dyDescent="0.35">
      <c r="A154" s="2"/>
      <c r="B154" s="2"/>
      <c r="C154" s="4"/>
      <c r="D154" s="2"/>
      <c r="E154" s="2"/>
      <c r="F154" s="2"/>
      <c r="G154" s="3"/>
      <c r="H154" s="3"/>
      <c r="I154" s="3"/>
      <c r="J154" s="3"/>
    </row>
    <row r="155" spans="1:10" x14ac:dyDescent="0.35">
      <c r="A155" s="2"/>
      <c r="B155" s="2"/>
      <c r="C155" s="4"/>
      <c r="D155" s="2"/>
      <c r="E155" s="2"/>
      <c r="F155" s="2"/>
      <c r="G155" s="3"/>
      <c r="H155" s="3"/>
      <c r="I155" s="3"/>
      <c r="J155" s="3"/>
    </row>
    <row r="156" spans="1:10" x14ac:dyDescent="0.35">
      <c r="A156" s="2"/>
      <c r="B156" s="2"/>
      <c r="C156" s="4"/>
      <c r="D156" s="2"/>
      <c r="E156" s="2"/>
      <c r="F156" s="2"/>
      <c r="G156" s="3"/>
      <c r="H156" s="3"/>
      <c r="I156" s="3"/>
      <c r="J156" s="3"/>
    </row>
    <row r="157" spans="1:10" x14ac:dyDescent="0.35">
      <c r="A157" s="2"/>
      <c r="B157" s="2"/>
      <c r="C157" s="4"/>
      <c r="D157" s="2"/>
      <c r="E157" s="2"/>
      <c r="F157" s="2"/>
      <c r="G157" s="3"/>
      <c r="H157" s="3"/>
      <c r="I157" s="3"/>
      <c r="J157" s="3"/>
    </row>
    <row r="158" spans="1:10" x14ac:dyDescent="0.35">
      <c r="A158" s="2"/>
      <c r="B158" s="2"/>
      <c r="C158" s="4"/>
      <c r="D158" s="2"/>
      <c r="E158" s="2"/>
      <c r="F158" s="2"/>
      <c r="G158" s="3"/>
      <c r="H158" s="3"/>
      <c r="I158" s="3"/>
      <c r="J158" s="3"/>
    </row>
    <row r="159" spans="1:10" x14ac:dyDescent="0.35">
      <c r="A159" s="2"/>
      <c r="B159" s="2"/>
      <c r="C159" s="4"/>
      <c r="D159" s="2"/>
      <c r="E159" s="2"/>
      <c r="F159" s="2"/>
      <c r="G159" s="3"/>
      <c r="H159" s="3"/>
      <c r="I159" s="3"/>
      <c r="J159" s="3"/>
    </row>
    <row r="160" spans="1:10" x14ac:dyDescent="0.35">
      <c r="A160" s="2"/>
      <c r="B160" s="2"/>
      <c r="C160" s="4"/>
      <c r="D160" s="2"/>
      <c r="E160" s="2"/>
      <c r="F160" s="2"/>
      <c r="G160" s="3"/>
      <c r="H160" s="3"/>
      <c r="I160" s="3"/>
      <c r="J160" s="3"/>
    </row>
    <row r="161" spans="1:10" x14ac:dyDescent="0.35">
      <c r="A161" s="2"/>
      <c r="B161" s="2"/>
      <c r="C161" s="4"/>
      <c r="D161" s="2"/>
      <c r="E161" s="2"/>
      <c r="F161" s="2"/>
      <c r="G161" s="3"/>
      <c r="H161" s="3"/>
      <c r="I161" s="3"/>
      <c r="J161" s="3"/>
    </row>
    <row r="162" spans="1:10" x14ac:dyDescent="0.35">
      <c r="A162" s="2"/>
      <c r="B162" s="2"/>
      <c r="C162" s="4"/>
      <c r="D162" s="2"/>
      <c r="E162" s="2"/>
      <c r="F162" s="2"/>
      <c r="G162" s="3"/>
      <c r="H162" s="3"/>
      <c r="I162" s="3"/>
      <c r="J162" s="3"/>
    </row>
    <row r="163" spans="1:10" x14ac:dyDescent="0.35">
      <c r="A163" s="2"/>
      <c r="B163" s="2"/>
      <c r="C163" s="4"/>
      <c r="D163" s="2"/>
      <c r="E163" s="2"/>
      <c r="F163" s="2"/>
      <c r="G163" s="3"/>
      <c r="H163" s="3"/>
      <c r="I163" s="3"/>
      <c r="J163" s="3"/>
    </row>
    <row r="164" spans="1:10" x14ac:dyDescent="0.35">
      <c r="A164" s="2"/>
      <c r="B164" s="2"/>
      <c r="C164" s="4"/>
      <c r="D164" s="2"/>
      <c r="E164" s="2"/>
      <c r="F164" s="2"/>
      <c r="G164" s="3"/>
      <c r="H164" s="3"/>
      <c r="I164" s="3"/>
      <c r="J164" s="3"/>
    </row>
    <row r="165" spans="1:10" x14ac:dyDescent="0.35">
      <c r="A165" s="2"/>
      <c r="B165" s="2"/>
      <c r="C165" s="4"/>
      <c r="D165" s="2"/>
      <c r="E165" s="2"/>
      <c r="F165" s="2"/>
      <c r="G165" s="3"/>
      <c r="H165" s="3"/>
      <c r="I165" s="3"/>
      <c r="J165" s="3"/>
    </row>
    <row r="166" spans="1:10" x14ac:dyDescent="0.35">
      <c r="A166" s="2"/>
      <c r="B166" s="2"/>
      <c r="C166" s="4"/>
      <c r="D166" s="2"/>
      <c r="E166" s="2"/>
      <c r="F166" s="2"/>
      <c r="G166" s="3"/>
      <c r="H166" s="3"/>
      <c r="I166" s="3"/>
      <c r="J166" s="3"/>
    </row>
    <row r="167" spans="1:10" x14ac:dyDescent="0.35">
      <c r="A167" s="2"/>
      <c r="B167" s="2"/>
      <c r="C167" s="4"/>
      <c r="D167" s="2"/>
      <c r="E167" s="2"/>
      <c r="F167" s="2"/>
      <c r="G167" s="3"/>
      <c r="H167" s="3"/>
      <c r="I167" s="3"/>
      <c r="J167" s="3"/>
    </row>
    <row r="168" spans="1:10" x14ac:dyDescent="0.35">
      <c r="A168" s="2"/>
      <c r="B168" s="2"/>
      <c r="C168" s="4"/>
      <c r="D168" s="2"/>
      <c r="E168" s="2"/>
      <c r="F168" s="2"/>
      <c r="G168" s="3"/>
      <c r="H168" s="3"/>
      <c r="I168" s="3"/>
      <c r="J168" s="3"/>
    </row>
    <row r="169" spans="1:10" x14ac:dyDescent="0.35">
      <c r="A169" s="2"/>
      <c r="B169" s="2"/>
      <c r="C169" s="4"/>
      <c r="D169" s="2"/>
      <c r="E169" s="2"/>
      <c r="F169" s="2"/>
      <c r="G169" s="3"/>
      <c r="H169" s="3"/>
      <c r="I169" s="3"/>
      <c r="J169" s="3"/>
    </row>
    <row r="170" spans="1:10" x14ac:dyDescent="0.35">
      <c r="A170" s="2"/>
      <c r="B170" s="2"/>
      <c r="C170" s="4"/>
      <c r="D170" s="2"/>
      <c r="E170" s="2"/>
      <c r="F170" s="2"/>
      <c r="G170" s="3"/>
      <c r="H170" s="3"/>
      <c r="I170" s="3"/>
      <c r="J170" s="3"/>
    </row>
    <row r="171" spans="1:10" x14ac:dyDescent="0.35">
      <c r="A171" s="2"/>
      <c r="B171" s="2"/>
      <c r="C171" s="4"/>
      <c r="D171" s="2"/>
      <c r="E171" s="2"/>
      <c r="F171" s="2"/>
      <c r="G171" s="3"/>
      <c r="H171" s="3"/>
      <c r="I171" s="3"/>
      <c r="J171" s="3"/>
    </row>
    <row r="172" spans="1:10" x14ac:dyDescent="0.35">
      <c r="A172" s="2"/>
      <c r="B172" s="2"/>
      <c r="C172" s="4"/>
      <c r="D172" s="2"/>
      <c r="E172" s="2"/>
      <c r="F172" s="2"/>
      <c r="G172" s="3"/>
      <c r="H172" s="3"/>
      <c r="I172" s="3"/>
      <c r="J172" s="3"/>
    </row>
    <row r="173" spans="1:10" x14ac:dyDescent="0.35">
      <c r="A173" s="2"/>
      <c r="B173" s="2"/>
      <c r="C173" s="4"/>
      <c r="D173" s="2"/>
      <c r="E173" s="2"/>
      <c r="F173" s="2"/>
      <c r="G173" s="3"/>
      <c r="H173" s="3"/>
      <c r="I173" s="3"/>
      <c r="J173" s="3"/>
    </row>
    <row r="174" spans="1:10" x14ac:dyDescent="0.35">
      <c r="A174" s="2"/>
      <c r="B174" s="2"/>
      <c r="C174" s="4"/>
      <c r="D174" s="2"/>
      <c r="E174" s="2"/>
      <c r="F174" s="2"/>
      <c r="G174" s="3"/>
      <c r="H174" s="3"/>
      <c r="I174" s="3"/>
      <c r="J174" s="3"/>
    </row>
    <row r="175" spans="1:10" x14ac:dyDescent="0.35">
      <c r="A175" s="2"/>
      <c r="B175" s="2"/>
      <c r="C175" s="4"/>
      <c r="D175" s="2"/>
      <c r="E175" s="2"/>
      <c r="F175" s="2"/>
      <c r="G175" s="3"/>
      <c r="H175" s="3"/>
      <c r="I175" s="3"/>
      <c r="J175" s="3"/>
    </row>
    <row r="176" spans="1:10" x14ac:dyDescent="0.35">
      <c r="A176" s="2"/>
      <c r="B176" s="2"/>
      <c r="C176" s="4"/>
      <c r="D176" s="2"/>
      <c r="E176" s="2"/>
      <c r="F176" s="2"/>
      <c r="G176" s="3"/>
      <c r="H176" s="3"/>
      <c r="I176" s="3"/>
      <c r="J176" s="3"/>
    </row>
    <row r="177" spans="1:10" x14ac:dyDescent="0.35">
      <c r="A177" s="2"/>
      <c r="B177" s="2"/>
      <c r="C177" s="4"/>
      <c r="D177" s="2"/>
      <c r="E177" s="2"/>
      <c r="F177" s="2"/>
      <c r="G177" s="3"/>
      <c r="H177" s="3"/>
      <c r="I177" s="3"/>
      <c r="J177" s="3"/>
    </row>
    <row r="178" spans="1:10" x14ac:dyDescent="0.35">
      <c r="A178" s="2"/>
      <c r="B178" s="2"/>
      <c r="C178" s="4"/>
      <c r="D178" s="2"/>
      <c r="E178" s="2"/>
      <c r="F178" s="2"/>
      <c r="G178" s="3"/>
      <c r="H178" s="3"/>
      <c r="I178" s="3"/>
      <c r="J178" s="3"/>
    </row>
    <row r="179" spans="1:10" x14ac:dyDescent="0.35">
      <c r="A179" s="2"/>
      <c r="B179" s="2"/>
      <c r="C179" s="4"/>
      <c r="D179" s="2"/>
      <c r="E179" s="2"/>
      <c r="F179" s="2"/>
      <c r="G179" s="3"/>
      <c r="H179" s="3"/>
      <c r="I179" s="3"/>
      <c r="J179" s="3"/>
    </row>
    <row r="180" spans="1:10" x14ac:dyDescent="0.35">
      <c r="A180" s="2"/>
      <c r="B180" s="2"/>
      <c r="C180" s="4"/>
      <c r="D180" s="2"/>
      <c r="E180" s="2"/>
      <c r="F180" s="2"/>
      <c r="G180" s="3"/>
      <c r="H180" s="3"/>
      <c r="I180" s="3"/>
      <c r="J180" s="3"/>
    </row>
    <row r="181" spans="1:10" x14ac:dyDescent="0.35">
      <c r="A181" s="2"/>
      <c r="B181" s="2"/>
      <c r="C181" s="4"/>
      <c r="D181" s="2"/>
      <c r="E181" s="2"/>
      <c r="F181" s="2"/>
      <c r="G181" s="3"/>
      <c r="H181" s="3"/>
      <c r="I181" s="3"/>
      <c r="J181" s="3"/>
    </row>
    <row r="182" spans="1:10" x14ac:dyDescent="0.35">
      <c r="A182" s="2"/>
      <c r="B182" s="2"/>
      <c r="C182" s="4"/>
      <c r="D182" s="2"/>
      <c r="E182" s="2"/>
      <c r="F182" s="2"/>
      <c r="G182" s="3"/>
      <c r="H182" s="3"/>
      <c r="I182" s="3"/>
      <c r="J182" s="3"/>
    </row>
    <row r="183" spans="1:10" x14ac:dyDescent="0.35">
      <c r="A183" s="2"/>
      <c r="B183" s="2"/>
      <c r="C183" s="4"/>
      <c r="D183" s="2"/>
      <c r="E183" s="2"/>
      <c r="F183" s="2"/>
      <c r="G183" s="3"/>
      <c r="H183" s="3"/>
      <c r="I183" s="3"/>
      <c r="J183" s="3"/>
    </row>
    <row r="184" spans="1:10" x14ac:dyDescent="0.35">
      <c r="A184" s="2"/>
      <c r="B184" s="2"/>
      <c r="C184" s="4"/>
      <c r="D184" s="2"/>
      <c r="E184" s="2"/>
      <c r="F184" s="2"/>
      <c r="G184" s="3"/>
      <c r="H184" s="3"/>
      <c r="I184" s="3"/>
      <c r="J184" s="3"/>
    </row>
    <row r="185" spans="1:10" x14ac:dyDescent="0.35">
      <c r="A185" s="2"/>
      <c r="B185" s="2"/>
      <c r="C185" s="4"/>
      <c r="D185" s="2"/>
      <c r="E185" s="2"/>
      <c r="F185" s="2"/>
      <c r="G185" s="3"/>
      <c r="H185" s="3"/>
      <c r="I185" s="3"/>
      <c r="J185" s="3"/>
    </row>
    <row r="186" spans="1:10" x14ac:dyDescent="0.35">
      <c r="A186" s="2"/>
      <c r="B186" s="2"/>
      <c r="C186" s="4"/>
      <c r="D186" s="2"/>
      <c r="E186" s="2"/>
      <c r="F186" s="2"/>
      <c r="G186" s="3"/>
      <c r="H186" s="3"/>
      <c r="I186" s="3"/>
      <c r="J186" s="3"/>
    </row>
    <row r="187" spans="1:10" x14ac:dyDescent="0.35">
      <c r="A187" s="2"/>
      <c r="B187" s="2"/>
      <c r="C187" s="4"/>
      <c r="D187" s="2"/>
      <c r="E187" s="2"/>
      <c r="F187" s="2"/>
      <c r="G187" s="3"/>
      <c r="H187" s="3"/>
      <c r="I187" s="3"/>
      <c r="J187" s="3"/>
    </row>
    <row r="188" spans="1:10" x14ac:dyDescent="0.35">
      <c r="A188" s="2"/>
      <c r="B188" s="2"/>
      <c r="C188" s="4"/>
      <c r="D188" s="2"/>
      <c r="E188" s="2"/>
      <c r="F188" s="2"/>
      <c r="G188" s="3"/>
      <c r="H188" s="3"/>
      <c r="I188" s="3"/>
      <c r="J188" s="3"/>
    </row>
    <row r="189" spans="1:10" x14ac:dyDescent="0.35">
      <c r="A189" s="2"/>
      <c r="B189" s="2"/>
      <c r="C189" s="4"/>
      <c r="D189" s="2"/>
      <c r="E189" s="2"/>
      <c r="F189" s="2"/>
      <c r="G189" s="3"/>
      <c r="H189" s="3"/>
      <c r="I189" s="3"/>
      <c r="J189" s="3"/>
    </row>
    <row r="190" spans="1:10" x14ac:dyDescent="0.35">
      <c r="A190" s="2"/>
      <c r="B190" s="2"/>
      <c r="C190" s="4"/>
      <c r="D190" s="2"/>
      <c r="E190" s="2"/>
      <c r="F190" s="2"/>
      <c r="G190" s="3"/>
      <c r="H190" s="3"/>
      <c r="I190" s="3"/>
      <c r="J190" s="3"/>
    </row>
    <row r="191" spans="1:10" x14ac:dyDescent="0.35">
      <c r="A191" s="2"/>
      <c r="B191" s="2"/>
      <c r="C191" s="4"/>
      <c r="D191" s="2"/>
      <c r="E191" s="2"/>
      <c r="F191" s="2"/>
      <c r="G191" s="3"/>
      <c r="H191" s="3"/>
      <c r="I191" s="3"/>
      <c r="J191" s="3"/>
    </row>
    <row r="192" spans="1:10" x14ac:dyDescent="0.35">
      <c r="A192" s="2"/>
      <c r="B192" s="2"/>
      <c r="C192" s="4"/>
      <c r="D192" s="2"/>
      <c r="E192" s="2"/>
      <c r="F192" s="2"/>
      <c r="G192" s="3"/>
      <c r="H192" s="3"/>
      <c r="I192" s="3"/>
      <c r="J192" s="3"/>
    </row>
    <row r="193" spans="1:10" x14ac:dyDescent="0.35">
      <c r="A193" s="2"/>
      <c r="B193" s="2"/>
      <c r="C193" s="4"/>
      <c r="D193" s="2"/>
      <c r="E193" s="2"/>
      <c r="F193" s="2"/>
      <c r="G193" s="3"/>
      <c r="H193" s="3"/>
      <c r="I193" s="3"/>
      <c r="J193" s="3"/>
    </row>
    <row r="194" spans="1:10" x14ac:dyDescent="0.35">
      <c r="A194" s="2"/>
      <c r="B194" s="2"/>
      <c r="C194" s="4"/>
      <c r="D194" s="2"/>
      <c r="E194" s="2"/>
      <c r="F194" s="2"/>
      <c r="G194" s="3"/>
      <c r="H194" s="3"/>
      <c r="I194" s="3"/>
      <c r="J194" s="3"/>
    </row>
    <row r="195" spans="1:10" x14ac:dyDescent="0.35">
      <c r="A195" s="2"/>
      <c r="B195" s="2"/>
      <c r="C195" s="4"/>
      <c r="D195" s="2"/>
      <c r="E195" s="2"/>
      <c r="F195" s="2"/>
      <c r="G195" s="3"/>
      <c r="H195" s="3"/>
      <c r="I195" s="3"/>
      <c r="J195" s="3"/>
    </row>
    <row r="196" spans="1:10" x14ac:dyDescent="0.35">
      <c r="A196" s="2"/>
      <c r="B196" s="2"/>
      <c r="C196" s="4"/>
      <c r="D196" s="2"/>
      <c r="E196" s="2"/>
      <c r="F196" s="2"/>
      <c r="G196" s="3"/>
      <c r="H196" s="3"/>
      <c r="I196" s="3"/>
      <c r="J196" s="3"/>
    </row>
    <row r="197" spans="1:10" x14ac:dyDescent="0.35">
      <c r="A197" s="2"/>
      <c r="B197" s="2"/>
      <c r="C197" s="4"/>
      <c r="D197" s="2"/>
      <c r="E197" s="2"/>
      <c r="F197" s="2"/>
      <c r="G197" s="3"/>
      <c r="H197" s="3"/>
      <c r="I197" s="3"/>
      <c r="J197" s="3"/>
    </row>
    <row r="198" spans="1:10" x14ac:dyDescent="0.35">
      <c r="A198" s="2"/>
      <c r="B198" s="2"/>
      <c r="C198" s="4"/>
      <c r="D198" s="2"/>
      <c r="E198" s="2"/>
      <c r="F198" s="2"/>
      <c r="G198" s="3"/>
      <c r="H198" s="3"/>
      <c r="I198" s="3"/>
      <c r="J198" s="3"/>
    </row>
    <row r="199" spans="1:10" x14ac:dyDescent="0.35">
      <c r="A199" s="2"/>
      <c r="B199" s="2"/>
      <c r="C199" s="4"/>
      <c r="D199" s="2"/>
      <c r="E199" s="2"/>
      <c r="F199" s="2"/>
      <c r="G199" s="3"/>
      <c r="H199" s="3"/>
      <c r="I199" s="3"/>
      <c r="J199" s="3"/>
    </row>
    <row r="200" spans="1:10" x14ac:dyDescent="0.35">
      <c r="A200" s="2"/>
      <c r="B200" s="2"/>
      <c r="C200" s="4"/>
      <c r="D200" s="2"/>
      <c r="E200" s="2"/>
      <c r="F200" s="2"/>
      <c r="G200" s="3"/>
      <c r="H200" s="3"/>
      <c r="I200" s="3"/>
      <c r="J200" s="3"/>
    </row>
    <row r="201" spans="1:10" x14ac:dyDescent="0.35">
      <c r="A201" s="2"/>
      <c r="B201" s="2"/>
      <c r="C201" s="4"/>
      <c r="D201" s="2"/>
      <c r="E201" s="2"/>
      <c r="F201" s="2"/>
      <c r="G201" s="3"/>
      <c r="H201" s="3"/>
      <c r="I201" s="3"/>
      <c r="J201" s="3"/>
    </row>
    <row r="202" spans="1:10" x14ac:dyDescent="0.35">
      <c r="A202" s="2"/>
      <c r="B202" s="2"/>
      <c r="C202" s="4"/>
      <c r="D202" s="2"/>
      <c r="E202" s="2"/>
      <c r="F202" s="2"/>
      <c r="G202" s="3"/>
      <c r="H202" s="3"/>
      <c r="I202" s="3"/>
      <c r="J202" s="3"/>
    </row>
    <row r="203" spans="1:10" x14ac:dyDescent="0.35">
      <c r="A203" s="2"/>
      <c r="B203" s="2"/>
      <c r="C203" s="4"/>
      <c r="D203" s="2"/>
      <c r="E203" s="2"/>
      <c r="F203" s="2"/>
      <c r="G203" s="3"/>
      <c r="H203" s="3"/>
      <c r="I203" s="3"/>
      <c r="J203" s="3"/>
    </row>
    <row r="204" spans="1:10" x14ac:dyDescent="0.35">
      <c r="A204" s="2"/>
      <c r="B204" s="2"/>
      <c r="C204" s="4"/>
      <c r="D204" s="2"/>
      <c r="E204" s="2"/>
      <c r="F204" s="2"/>
      <c r="G204" s="3"/>
      <c r="H204" s="3"/>
      <c r="I204" s="3"/>
      <c r="J204" s="3"/>
    </row>
    <row r="205" spans="1:10" x14ac:dyDescent="0.35">
      <c r="A205" s="2"/>
      <c r="B205" s="2"/>
      <c r="C205" s="4"/>
      <c r="D205" s="2"/>
      <c r="E205" s="2"/>
      <c r="F205" s="2"/>
      <c r="G205" s="3"/>
      <c r="H205" s="3"/>
      <c r="I205" s="3"/>
      <c r="J205" s="3"/>
    </row>
    <row r="206" spans="1:10" x14ac:dyDescent="0.35">
      <c r="A206" s="2"/>
      <c r="B206" s="2"/>
      <c r="C206" s="4"/>
      <c r="D206" s="2"/>
      <c r="E206" s="2"/>
      <c r="F206" s="2"/>
      <c r="G206" s="3"/>
      <c r="H206" s="3"/>
      <c r="I206" s="3"/>
      <c r="J206" s="3"/>
    </row>
    <row r="207" spans="1:10" x14ac:dyDescent="0.35">
      <c r="A207" s="2"/>
      <c r="B207" s="2"/>
      <c r="C207" s="4"/>
      <c r="D207" s="2"/>
      <c r="E207" s="2"/>
      <c r="F207" s="2"/>
      <c r="G207" s="3"/>
      <c r="H207" s="3"/>
      <c r="I207" s="3"/>
      <c r="J207" s="3"/>
    </row>
    <row r="208" spans="1:10" x14ac:dyDescent="0.35">
      <c r="A208" s="2"/>
      <c r="B208" s="2"/>
      <c r="C208" s="4"/>
      <c r="D208" s="2"/>
      <c r="E208" s="2"/>
      <c r="F208" s="2"/>
      <c r="G208" s="3"/>
      <c r="H208" s="3"/>
      <c r="I208" s="3"/>
      <c r="J208" s="3"/>
    </row>
    <row r="209" spans="1:10" x14ac:dyDescent="0.35">
      <c r="A209" s="2"/>
      <c r="B209" s="2"/>
      <c r="C209" s="4"/>
      <c r="D209" s="2"/>
      <c r="E209" s="2"/>
      <c r="F209" s="2"/>
      <c r="G209" s="3"/>
      <c r="H209" s="3"/>
      <c r="I209" s="3"/>
      <c r="J209" s="3"/>
    </row>
    <row r="210" spans="1:10" x14ac:dyDescent="0.35">
      <c r="A210" s="2"/>
      <c r="B210" s="2"/>
      <c r="C210" s="4"/>
      <c r="D210" s="2"/>
      <c r="E210" s="2"/>
      <c r="F210" s="2"/>
      <c r="G210" s="3"/>
      <c r="H210" s="3"/>
      <c r="I210" s="3"/>
      <c r="J210" s="3"/>
    </row>
    <row r="211" spans="1:10" x14ac:dyDescent="0.35">
      <c r="A211" s="2"/>
      <c r="B211" s="2"/>
      <c r="C211" s="4"/>
      <c r="D211" s="2"/>
      <c r="E211" s="2"/>
      <c r="F211" s="2"/>
      <c r="G211" s="3"/>
      <c r="H211" s="3"/>
      <c r="I211" s="3"/>
      <c r="J211" s="3"/>
    </row>
    <row r="212" spans="1:10" x14ac:dyDescent="0.35">
      <c r="A212" s="2"/>
      <c r="B212" s="2"/>
      <c r="C212" s="4"/>
      <c r="D212" s="2"/>
      <c r="E212" s="2"/>
      <c r="F212" s="2"/>
      <c r="G212" s="3"/>
      <c r="H212" s="3"/>
      <c r="I212" s="3"/>
      <c r="J212" s="3"/>
    </row>
    <row r="213" spans="1:10" x14ac:dyDescent="0.35">
      <c r="A213" s="2"/>
      <c r="B213" s="2"/>
      <c r="C213" s="4"/>
      <c r="D213" s="2"/>
      <c r="E213" s="2"/>
      <c r="F213" s="2"/>
      <c r="G213" s="3"/>
      <c r="H213" s="3"/>
      <c r="I213" s="3"/>
      <c r="J213" s="3"/>
    </row>
    <row r="214" spans="1:10" x14ac:dyDescent="0.35">
      <c r="A214" s="2"/>
      <c r="B214" s="2"/>
      <c r="C214" s="4"/>
      <c r="D214" s="2"/>
      <c r="E214" s="2"/>
      <c r="F214" s="2"/>
      <c r="G214" s="3"/>
      <c r="H214" s="3"/>
      <c r="I214" s="3"/>
      <c r="J214" s="3"/>
    </row>
    <row r="215" spans="1:10" x14ac:dyDescent="0.35">
      <c r="A215" s="2"/>
      <c r="B215" s="2"/>
      <c r="C215" s="4"/>
      <c r="D215" s="2"/>
      <c r="E215" s="2"/>
      <c r="F215" s="2"/>
      <c r="G215" s="3"/>
      <c r="H215" s="3"/>
      <c r="I215" s="3"/>
      <c r="J215" s="3"/>
    </row>
    <row r="216" spans="1:10" x14ac:dyDescent="0.35">
      <c r="A216" s="2"/>
      <c r="B216" s="2"/>
      <c r="C216" s="4"/>
      <c r="D216" s="2"/>
      <c r="E216" s="2"/>
      <c r="F216" s="2"/>
      <c r="G216" s="3"/>
      <c r="H216" s="3"/>
      <c r="I216" s="3"/>
      <c r="J216" s="3"/>
    </row>
    <row r="217" spans="1:10" x14ac:dyDescent="0.35">
      <c r="A217" s="2"/>
      <c r="B217" s="2"/>
      <c r="C217" s="4"/>
      <c r="D217" s="2"/>
      <c r="E217" s="2"/>
      <c r="F217" s="2"/>
      <c r="G217" s="3"/>
      <c r="H217" s="3"/>
      <c r="I217" s="3"/>
      <c r="J217" s="3"/>
    </row>
    <row r="218" spans="1:10" x14ac:dyDescent="0.35">
      <c r="A218" s="2"/>
      <c r="B218" s="2"/>
      <c r="C218" s="4"/>
      <c r="D218" s="2"/>
      <c r="E218" s="2"/>
      <c r="F218" s="2"/>
      <c r="G218" s="3"/>
      <c r="H218" s="3"/>
      <c r="I218" s="3"/>
      <c r="J218" s="3"/>
    </row>
    <row r="219" spans="1:10" x14ac:dyDescent="0.35">
      <c r="A219" s="2"/>
      <c r="B219" s="2"/>
      <c r="C219" s="4"/>
      <c r="D219" s="2"/>
      <c r="E219" s="2"/>
      <c r="F219" s="2"/>
      <c r="G219" s="3"/>
      <c r="H219" s="3"/>
      <c r="I219" s="3"/>
      <c r="J219" s="3"/>
    </row>
    <row r="220" spans="1:10" x14ac:dyDescent="0.35">
      <c r="A220" s="2"/>
      <c r="B220" s="2"/>
      <c r="C220" s="4"/>
      <c r="D220" s="2"/>
      <c r="E220" s="2"/>
      <c r="F220" s="2"/>
      <c r="G220" s="3"/>
      <c r="H220" s="3"/>
      <c r="I220" s="3"/>
      <c r="J220" s="3"/>
    </row>
    <row r="221" spans="1:10" x14ac:dyDescent="0.35">
      <c r="A221" s="2"/>
      <c r="B221" s="2"/>
      <c r="C221" s="4"/>
      <c r="D221" s="2"/>
      <c r="E221" s="2"/>
      <c r="F221" s="2"/>
      <c r="G221" s="3"/>
      <c r="H221" s="3"/>
      <c r="I221" s="3"/>
      <c r="J221" s="3"/>
    </row>
    <row r="222" spans="1:10" x14ac:dyDescent="0.35">
      <c r="A222" s="2"/>
      <c r="B222" s="2"/>
      <c r="C222" s="4"/>
      <c r="D222" s="2"/>
      <c r="E222" s="2"/>
      <c r="F222" s="2"/>
      <c r="G222" s="3"/>
      <c r="H222" s="3"/>
      <c r="I222" s="3"/>
      <c r="J222" s="3"/>
    </row>
    <row r="223" spans="1:10" x14ac:dyDescent="0.35">
      <c r="A223" s="2"/>
      <c r="B223" s="2"/>
      <c r="C223" s="4"/>
      <c r="D223" s="2"/>
      <c r="E223" s="2"/>
      <c r="F223" s="2"/>
      <c r="G223" s="3"/>
      <c r="H223" s="3"/>
      <c r="I223" s="3"/>
      <c r="J223" s="3"/>
    </row>
    <row r="224" spans="1:10" x14ac:dyDescent="0.35">
      <c r="A224" s="2"/>
      <c r="B224" s="2"/>
      <c r="C224" s="4"/>
      <c r="D224" s="2"/>
      <c r="E224" s="2"/>
      <c r="F224" s="2"/>
      <c r="G224" s="3"/>
      <c r="H224" s="3"/>
      <c r="I224" s="3"/>
      <c r="J224" s="3"/>
    </row>
    <row r="225" spans="1:10" x14ac:dyDescent="0.35">
      <c r="A225" s="2"/>
      <c r="B225" s="2"/>
      <c r="C225" s="4"/>
      <c r="D225" s="2"/>
      <c r="E225" s="2"/>
      <c r="F225" s="2"/>
      <c r="G225" s="3"/>
      <c r="H225" s="3"/>
      <c r="I225" s="3"/>
      <c r="J225" s="3"/>
    </row>
    <row r="226" spans="1:10" x14ac:dyDescent="0.35">
      <c r="A226" s="2"/>
      <c r="B226" s="2"/>
      <c r="C226" s="4"/>
      <c r="D226" s="2"/>
      <c r="E226" s="2"/>
      <c r="F226" s="2"/>
      <c r="G226" s="3"/>
      <c r="H226" s="3"/>
      <c r="I226" s="3"/>
      <c r="J226" s="3"/>
    </row>
    <row r="227" spans="1:10" x14ac:dyDescent="0.35">
      <c r="A227" s="2"/>
      <c r="B227" s="2"/>
      <c r="C227" s="4"/>
      <c r="D227" s="2"/>
      <c r="E227" s="2"/>
      <c r="F227" s="2"/>
      <c r="G227" s="3"/>
      <c r="H227" s="3"/>
      <c r="I227" s="3"/>
      <c r="J227" s="3"/>
    </row>
    <row r="228" spans="1:10" x14ac:dyDescent="0.35">
      <c r="A228" s="2"/>
      <c r="B228" s="2"/>
      <c r="C228" s="4"/>
      <c r="D228" s="2"/>
      <c r="E228" s="2"/>
      <c r="F228" s="2"/>
      <c r="G228" s="3"/>
      <c r="H228" s="3"/>
      <c r="I228" s="3"/>
      <c r="J228" s="3"/>
    </row>
    <row r="229" spans="1:10" x14ac:dyDescent="0.35">
      <c r="A229" s="2"/>
      <c r="B229" s="2"/>
      <c r="C229" s="4"/>
      <c r="D229" s="2"/>
      <c r="E229" s="2"/>
      <c r="F229" s="2"/>
      <c r="G229" s="3"/>
      <c r="H229" s="3"/>
      <c r="I229" s="3"/>
      <c r="J229" s="3"/>
    </row>
    <row r="230" spans="1:10" x14ac:dyDescent="0.35">
      <c r="A230" s="2"/>
      <c r="B230" s="2"/>
      <c r="C230" s="4"/>
      <c r="D230" s="2"/>
      <c r="E230" s="2"/>
      <c r="F230" s="2"/>
      <c r="G230" s="3"/>
      <c r="H230" s="3"/>
      <c r="I230" s="3"/>
      <c r="J230" s="3"/>
    </row>
    <row r="231" spans="1:10" x14ac:dyDescent="0.35">
      <c r="A231" s="2"/>
      <c r="B231" s="2"/>
      <c r="C231" s="4"/>
      <c r="D231" s="2"/>
      <c r="E231" s="2"/>
      <c r="F231" s="2"/>
      <c r="G231" s="3"/>
      <c r="H231" s="3"/>
      <c r="I231" s="3"/>
      <c r="J231" s="3"/>
    </row>
    <row r="232" spans="1:10" x14ac:dyDescent="0.35">
      <c r="A232" s="2"/>
      <c r="B232" s="2"/>
      <c r="C232" s="4"/>
      <c r="D232" s="2"/>
      <c r="E232" s="2"/>
      <c r="F232" s="2"/>
      <c r="G232" s="3"/>
      <c r="H232" s="3"/>
      <c r="I232" s="3"/>
      <c r="J232" s="3"/>
    </row>
    <row r="233" spans="1:10" x14ac:dyDescent="0.35">
      <c r="A233" s="2"/>
      <c r="B233" s="2"/>
      <c r="C233" s="4"/>
      <c r="D233" s="2"/>
      <c r="E233" s="2"/>
      <c r="F233" s="2"/>
      <c r="G233" s="3"/>
      <c r="H233" s="3"/>
      <c r="I233" s="3"/>
      <c r="J233" s="3"/>
    </row>
    <row r="234" spans="1:10" x14ac:dyDescent="0.35">
      <c r="A234" s="2"/>
      <c r="B234" s="2"/>
      <c r="C234" s="4"/>
      <c r="D234" s="2"/>
      <c r="E234" s="2"/>
      <c r="F234" s="2"/>
      <c r="G234" s="3"/>
      <c r="H234" s="3"/>
      <c r="I234" s="3"/>
      <c r="J234" s="3"/>
    </row>
    <row r="235" spans="1:10" x14ac:dyDescent="0.35">
      <c r="A235" s="2"/>
      <c r="B235" s="2"/>
      <c r="C235" s="4"/>
      <c r="D235" s="2"/>
      <c r="E235" s="2"/>
      <c r="F235" s="2"/>
      <c r="G235" s="3"/>
      <c r="H235" s="3"/>
      <c r="I235" s="3"/>
      <c r="J235" s="3"/>
    </row>
    <row r="236" spans="1:10" x14ac:dyDescent="0.35">
      <c r="A236" s="2"/>
      <c r="B236" s="2"/>
      <c r="C236" s="4"/>
      <c r="D236" s="2"/>
      <c r="E236" s="2"/>
      <c r="F236" s="2"/>
      <c r="G236" s="3"/>
      <c r="H236" s="3"/>
      <c r="I236" s="3"/>
      <c r="J236" s="3"/>
    </row>
    <row r="237" spans="1:10" x14ac:dyDescent="0.35">
      <c r="A237" s="2"/>
      <c r="B237" s="2"/>
      <c r="C237" s="4"/>
      <c r="D237" s="2"/>
      <c r="E237" s="2"/>
      <c r="F237" s="2"/>
      <c r="G237" s="3"/>
      <c r="H237" s="3"/>
      <c r="I237" s="3"/>
      <c r="J237" s="3"/>
    </row>
    <row r="238" spans="1:10" x14ac:dyDescent="0.35">
      <c r="A238" s="2"/>
      <c r="B238" s="2"/>
      <c r="C238" s="4"/>
      <c r="D238" s="2"/>
      <c r="E238" s="2"/>
      <c r="F238" s="2"/>
      <c r="G238" s="3"/>
      <c r="H238" s="3"/>
      <c r="I238" s="3"/>
      <c r="J238" s="3"/>
    </row>
    <row r="239" spans="1:10" x14ac:dyDescent="0.35">
      <c r="A239" s="2"/>
      <c r="B239" s="2"/>
      <c r="C239" s="4"/>
      <c r="D239" s="2"/>
      <c r="E239" s="2"/>
      <c r="F239" s="2"/>
      <c r="G239" s="3"/>
      <c r="H239" s="3"/>
      <c r="I239" s="3"/>
      <c r="J239" s="3"/>
    </row>
    <row r="240" spans="1:10" x14ac:dyDescent="0.35">
      <c r="A240" s="2"/>
      <c r="B240" s="2"/>
      <c r="C240" s="4"/>
      <c r="D240" s="2"/>
      <c r="E240" s="2"/>
      <c r="F240" s="2"/>
      <c r="G240" s="3"/>
      <c r="H240" s="3"/>
      <c r="I240" s="3"/>
      <c r="J240" s="3"/>
    </row>
    <row r="241" spans="1:10" x14ac:dyDescent="0.35">
      <c r="A241" s="2"/>
      <c r="B241" s="2"/>
      <c r="C241" s="4"/>
      <c r="D241" s="2"/>
      <c r="E241" s="2"/>
      <c r="F241" s="2"/>
      <c r="G241" s="3"/>
      <c r="H241" s="3"/>
      <c r="I241" s="3"/>
      <c r="J241" s="3"/>
    </row>
    <row r="242" spans="1:10" x14ac:dyDescent="0.35">
      <c r="A242" s="2"/>
      <c r="B242" s="2"/>
      <c r="C242" s="4"/>
      <c r="D242" s="2"/>
      <c r="E242" s="2"/>
      <c r="F242" s="2"/>
      <c r="G242" s="3"/>
      <c r="H242" s="3"/>
      <c r="I242" s="3"/>
      <c r="J242" s="3"/>
    </row>
    <row r="243" spans="1:10" x14ac:dyDescent="0.35">
      <c r="A243" s="2"/>
      <c r="B243" s="2"/>
      <c r="C243" s="4"/>
      <c r="D243" s="2"/>
      <c r="E243" s="2"/>
      <c r="F243" s="2"/>
      <c r="G243" s="3"/>
      <c r="H243" s="3"/>
      <c r="I243" s="3"/>
      <c r="J243" s="3"/>
    </row>
    <row r="244" spans="1:10" x14ac:dyDescent="0.35">
      <c r="A244" s="2"/>
      <c r="B244" s="2"/>
      <c r="C244" s="4"/>
      <c r="D244" s="2"/>
      <c r="E244" s="2"/>
      <c r="F244" s="2"/>
      <c r="G244" s="3"/>
      <c r="H244" s="3"/>
      <c r="I244" s="3"/>
      <c r="J244" s="3"/>
    </row>
    <row r="245" spans="1:10" x14ac:dyDescent="0.35">
      <c r="A245" s="2"/>
      <c r="B245" s="2"/>
      <c r="C245" s="4"/>
      <c r="D245" s="2"/>
      <c r="E245" s="2"/>
      <c r="F245" s="2"/>
      <c r="G245" s="3"/>
      <c r="H245" s="3"/>
      <c r="I245" s="3"/>
      <c r="J245" s="3"/>
    </row>
    <row r="246" spans="1:10" x14ac:dyDescent="0.35">
      <c r="A246" s="2"/>
      <c r="B246" s="2"/>
      <c r="C246" s="4"/>
      <c r="D246" s="2"/>
      <c r="E246" s="2"/>
      <c r="F246" s="2"/>
      <c r="G246" s="3"/>
      <c r="H246" s="3"/>
      <c r="I246" s="3"/>
      <c r="J246" s="3"/>
    </row>
    <row r="247" spans="1:10" x14ac:dyDescent="0.35">
      <c r="A247" s="2"/>
      <c r="B247" s="2"/>
      <c r="C247" s="4"/>
      <c r="D247" s="2"/>
      <c r="E247" s="2"/>
      <c r="F247" s="2"/>
      <c r="G247" s="3"/>
      <c r="H247" s="3"/>
      <c r="I247" s="3"/>
      <c r="J247" s="3"/>
    </row>
    <row r="248" spans="1:10" x14ac:dyDescent="0.35">
      <c r="A248" s="2"/>
      <c r="B248" s="2"/>
      <c r="C248" s="4"/>
      <c r="D248" s="2"/>
      <c r="E248" s="2"/>
      <c r="F248" s="2"/>
      <c r="G248" s="3"/>
      <c r="H248" s="3"/>
      <c r="I248" s="3"/>
      <c r="J248" s="3"/>
    </row>
    <row r="249" spans="1:10" x14ac:dyDescent="0.35">
      <c r="A249" s="2"/>
      <c r="B249" s="2"/>
      <c r="C249" s="4"/>
      <c r="D249" s="2"/>
      <c r="E249" s="2"/>
      <c r="F249" s="2"/>
      <c r="G249" s="3"/>
      <c r="H249" s="3"/>
      <c r="I249" s="3"/>
      <c r="J249" s="3"/>
    </row>
    <row r="250" spans="1:10" x14ac:dyDescent="0.35">
      <c r="A250" s="2"/>
      <c r="B250" s="2"/>
      <c r="C250" s="4"/>
      <c r="D250" s="2"/>
      <c r="E250" s="2"/>
      <c r="F250" s="2"/>
      <c r="G250" s="3"/>
      <c r="H250" s="3"/>
      <c r="I250" s="3"/>
      <c r="J250" s="3"/>
    </row>
    <row r="251" spans="1:10" x14ac:dyDescent="0.35">
      <c r="A251" s="2"/>
      <c r="B251" s="2"/>
      <c r="C251" s="4"/>
      <c r="D251" s="2"/>
      <c r="E251" s="2"/>
      <c r="F251" s="2"/>
      <c r="G251" s="3"/>
      <c r="H251" s="3"/>
      <c r="I251" s="3"/>
      <c r="J251" s="3"/>
    </row>
    <row r="252" spans="1:10" x14ac:dyDescent="0.35">
      <c r="A252" s="2"/>
      <c r="B252" s="2"/>
      <c r="C252" s="4"/>
      <c r="D252" s="2"/>
      <c r="E252" s="2"/>
      <c r="F252" s="2"/>
      <c r="G252" s="3"/>
      <c r="H252" s="3"/>
      <c r="I252" s="3"/>
      <c r="J252" s="3"/>
    </row>
    <row r="253" spans="1:10" x14ac:dyDescent="0.35">
      <c r="A253" s="2"/>
      <c r="B253" s="2"/>
      <c r="C253" s="4"/>
      <c r="D253" s="2"/>
      <c r="E253" s="2"/>
      <c r="F253" s="2"/>
      <c r="G253" s="3"/>
      <c r="H253" s="3"/>
      <c r="I253" s="3"/>
      <c r="J253" s="3"/>
    </row>
    <row r="254" spans="1:10" x14ac:dyDescent="0.35">
      <c r="A254" s="2"/>
      <c r="B254" s="2"/>
      <c r="C254" s="4"/>
      <c r="D254" s="2"/>
      <c r="E254" s="2"/>
      <c r="F254" s="2"/>
      <c r="G254" s="3"/>
      <c r="H254" s="3"/>
      <c r="I254" s="3"/>
      <c r="J254" s="3"/>
    </row>
    <row r="255" spans="1:10" x14ac:dyDescent="0.35">
      <c r="A255" s="2"/>
      <c r="B255" s="2"/>
      <c r="C255" s="4"/>
      <c r="D255" s="2"/>
      <c r="E255" s="2"/>
      <c r="F255" s="2"/>
      <c r="G255" s="3"/>
      <c r="H255" s="3"/>
      <c r="I255" s="3"/>
      <c r="J255" s="3"/>
    </row>
    <row r="256" spans="1:10" x14ac:dyDescent="0.35">
      <c r="A256" s="2"/>
      <c r="B256" s="2"/>
      <c r="C256" s="4"/>
      <c r="D256" s="2"/>
      <c r="E256" s="2"/>
      <c r="F256" s="2"/>
      <c r="G256" s="3"/>
      <c r="H256" s="3"/>
      <c r="I256" s="3"/>
      <c r="J256" s="3"/>
    </row>
    <row r="257" spans="1:10" x14ac:dyDescent="0.35">
      <c r="A257" s="2"/>
      <c r="B257" s="2"/>
      <c r="C257" s="4"/>
      <c r="D257" s="2"/>
      <c r="E257" s="2"/>
      <c r="F257" s="2"/>
      <c r="G257" s="3"/>
      <c r="H257" s="3"/>
      <c r="I257" s="3"/>
      <c r="J257" s="3"/>
    </row>
    <row r="258" spans="1:10" x14ac:dyDescent="0.35">
      <c r="A258" s="2"/>
      <c r="B258" s="2"/>
      <c r="C258" s="4"/>
      <c r="D258" s="2"/>
      <c r="E258" s="2"/>
      <c r="F258" s="2"/>
      <c r="G258" s="3"/>
      <c r="H258" s="3"/>
      <c r="I258" s="3"/>
      <c r="J258" s="3"/>
    </row>
    <row r="259" spans="1:10" x14ac:dyDescent="0.35">
      <c r="A259" s="2"/>
      <c r="B259" s="2"/>
      <c r="C259" s="4"/>
      <c r="D259" s="2"/>
      <c r="E259" s="2"/>
      <c r="F259" s="2"/>
      <c r="G259" s="3"/>
      <c r="H259" s="3"/>
      <c r="I259" s="3"/>
      <c r="J259" s="3"/>
    </row>
    <row r="260" spans="1:10" x14ac:dyDescent="0.35">
      <c r="A260" s="2"/>
      <c r="B260" s="2"/>
      <c r="C260" s="4"/>
      <c r="D260" s="2"/>
      <c r="E260" s="2"/>
      <c r="F260" s="2"/>
      <c r="G260" s="3"/>
      <c r="H260" s="3"/>
      <c r="I260" s="3"/>
      <c r="J260" s="3"/>
    </row>
    <row r="261" spans="1:10" x14ac:dyDescent="0.35">
      <c r="A261" s="2"/>
      <c r="B261" s="2"/>
      <c r="C261" s="4"/>
      <c r="D261" s="2"/>
      <c r="E261" s="2"/>
      <c r="F261" s="2"/>
      <c r="G261" s="3"/>
      <c r="H261" s="3"/>
      <c r="I261" s="3"/>
      <c r="J261" s="3"/>
    </row>
    <row r="262" spans="1:10" x14ac:dyDescent="0.35">
      <c r="A262" s="2"/>
      <c r="B262" s="2"/>
      <c r="C262" s="4"/>
      <c r="D262" s="2"/>
      <c r="E262" s="2"/>
      <c r="F262" s="2"/>
      <c r="G262" s="3"/>
      <c r="H262" s="3"/>
      <c r="I262" s="3"/>
      <c r="J262" s="3"/>
    </row>
    <row r="263" spans="1:10" x14ac:dyDescent="0.35">
      <c r="A263" s="2"/>
      <c r="B263" s="2"/>
      <c r="C263" s="4"/>
      <c r="D263" s="2"/>
      <c r="E263" s="2"/>
      <c r="F263" s="2"/>
      <c r="G263" s="3"/>
      <c r="H263" s="3"/>
      <c r="I263" s="3"/>
      <c r="J263" s="3"/>
    </row>
    <row r="264" spans="1:10" x14ac:dyDescent="0.35">
      <c r="A264" s="2"/>
      <c r="B264" s="2"/>
      <c r="C264" s="4"/>
      <c r="D264" s="2"/>
      <c r="E264" s="2"/>
      <c r="F264" s="2"/>
      <c r="G264" s="3"/>
      <c r="H264" s="3"/>
      <c r="I264" s="3"/>
      <c r="J264" s="3"/>
    </row>
    <row r="265" spans="1:10" x14ac:dyDescent="0.35">
      <c r="A265" s="2"/>
      <c r="B265" s="2"/>
      <c r="C265" s="4"/>
      <c r="D265" s="2"/>
      <c r="E265" s="2"/>
      <c r="F265" s="2"/>
      <c r="G265" s="3"/>
      <c r="H265" s="3"/>
      <c r="I265" s="3"/>
      <c r="J265" s="3"/>
    </row>
    <row r="266" spans="1:10" x14ac:dyDescent="0.35">
      <c r="A266" s="2"/>
      <c r="B266" s="2"/>
      <c r="C266" s="4"/>
      <c r="D266" s="2"/>
      <c r="E266" s="2"/>
      <c r="F266" s="2"/>
      <c r="G266" s="3"/>
      <c r="H266" s="3"/>
      <c r="I266" s="3"/>
      <c r="J266" s="3"/>
    </row>
    <row r="267" spans="1:10" x14ac:dyDescent="0.35">
      <c r="A267" s="2"/>
      <c r="B267" s="2"/>
      <c r="C267" s="4"/>
      <c r="D267" s="2"/>
      <c r="E267" s="2"/>
      <c r="F267" s="2"/>
      <c r="G267" s="3"/>
      <c r="H267" s="3"/>
      <c r="I267" s="3"/>
      <c r="J267" s="3"/>
    </row>
    <row r="268" spans="1:10" x14ac:dyDescent="0.35">
      <c r="A268" s="2"/>
      <c r="B268" s="2"/>
      <c r="C268" s="4"/>
      <c r="D268" s="2"/>
      <c r="E268" s="2"/>
      <c r="F268" s="2"/>
      <c r="G268" s="3"/>
      <c r="H268" s="3"/>
      <c r="I268" s="3"/>
      <c r="J268" s="3"/>
    </row>
    <row r="269" spans="1:10" x14ac:dyDescent="0.35">
      <c r="A269" s="2"/>
      <c r="B269" s="2"/>
      <c r="C269" s="4"/>
      <c r="D269" s="2"/>
      <c r="E269" s="2"/>
      <c r="F269" s="2"/>
      <c r="G269" s="3"/>
      <c r="H269" s="3"/>
      <c r="I269" s="3"/>
      <c r="J269" s="3"/>
    </row>
    <row r="270" spans="1:10" x14ac:dyDescent="0.35">
      <c r="A270" s="2"/>
      <c r="B270" s="2"/>
      <c r="C270" s="4"/>
      <c r="D270" s="2"/>
      <c r="E270" s="2"/>
      <c r="F270" s="2"/>
      <c r="G270" s="3"/>
      <c r="H270" s="3"/>
      <c r="I270" s="3"/>
      <c r="J270" s="3"/>
    </row>
    <row r="271" spans="1:10" x14ac:dyDescent="0.35">
      <c r="A271" s="2"/>
      <c r="B271" s="2"/>
      <c r="C271" s="4"/>
      <c r="D271" s="2"/>
      <c r="E271" s="2"/>
      <c r="F271" s="2"/>
      <c r="G271" s="3"/>
      <c r="H271" s="3"/>
      <c r="I271" s="3"/>
      <c r="J271" s="3"/>
    </row>
    <row r="272" spans="1:10" x14ac:dyDescent="0.35">
      <c r="A272" s="2"/>
      <c r="B272" s="2"/>
      <c r="C272" s="4"/>
      <c r="D272" s="2"/>
      <c r="E272" s="2"/>
      <c r="F272" s="2"/>
      <c r="G272" s="3"/>
      <c r="H272" s="3"/>
      <c r="I272" s="3"/>
      <c r="J272" s="3"/>
    </row>
    <row r="273" spans="1:10" x14ac:dyDescent="0.35">
      <c r="A273" s="2"/>
      <c r="B273" s="2"/>
      <c r="C273" s="4"/>
      <c r="D273" s="2"/>
      <c r="E273" s="2"/>
      <c r="F273" s="2"/>
      <c r="G273" s="3"/>
      <c r="H273" s="3"/>
      <c r="I273" s="3"/>
      <c r="J273" s="3"/>
    </row>
    <row r="274" spans="1:10" x14ac:dyDescent="0.35">
      <c r="A274" s="2"/>
      <c r="B274" s="2"/>
      <c r="C274" s="4"/>
      <c r="D274" s="2"/>
      <c r="E274" s="2"/>
      <c r="F274" s="2"/>
      <c r="G274" s="3"/>
      <c r="H274" s="3"/>
      <c r="I274" s="3"/>
      <c r="J274" s="3"/>
    </row>
    <row r="275" spans="1:10" x14ac:dyDescent="0.35">
      <c r="A275" s="2"/>
      <c r="B275" s="2"/>
      <c r="C275" s="4"/>
      <c r="D275" s="2"/>
      <c r="E275" s="2"/>
      <c r="F275" s="2"/>
      <c r="G275" s="3"/>
      <c r="H275" s="3"/>
      <c r="I275" s="3"/>
      <c r="J275" s="3"/>
    </row>
    <row r="276" spans="1:10" x14ac:dyDescent="0.35">
      <c r="A276" s="2"/>
      <c r="B276" s="2"/>
      <c r="C276" s="4"/>
      <c r="D276" s="2"/>
      <c r="E276" s="2"/>
      <c r="F276" s="2"/>
      <c r="G276" s="3"/>
      <c r="H276" s="3"/>
      <c r="I276" s="3"/>
      <c r="J276" s="3"/>
    </row>
    <row r="277" spans="1:10" x14ac:dyDescent="0.35">
      <c r="A277" s="2"/>
      <c r="B277" s="2"/>
      <c r="C277" s="4"/>
      <c r="D277" s="2"/>
      <c r="E277" s="2"/>
      <c r="F277" s="2"/>
      <c r="G277" s="3"/>
      <c r="H277" s="3"/>
      <c r="I277" s="3"/>
      <c r="J277" s="3"/>
    </row>
    <row r="278" spans="1:10" x14ac:dyDescent="0.35">
      <c r="A278" s="2"/>
      <c r="B278" s="2"/>
      <c r="C278" s="4"/>
      <c r="D278" s="2"/>
      <c r="E278" s="2"/>
      <c r="F278" s="2"/>
      <c r="G278" s="3"/>
      <c r="H278" s="3"/>
      <c r="I278" s="3"/>
      <c r="J278" s="3"/>
    </row>
    <row r="279" spans="1:10" x14ac:dyDescent="0.35">
      <c r="A279" s="2"/>
      <c r="B279" s="2"/>
      <c r="C279" s="4"/>
      <c r="D279" s="2"/>
      <c r="E279" s="2"/>
      <c r="F279" s="2"/>
      <c r="G279" s="3"/>
      <c r="H279" s="3"/>
      <c r="I279" s="3"/>
      <c r="J279" s="3"/>
    </row>
    <row r="280" spans="1:10" x14ac:dyDescent="0.35">
      <c r="A280" s="2"/>
      <c r="B280" s="2"/>
      <c r="C280" s="4"/>
      <c r="D280" s="2"/>
      <c r="E280" s="2"/>
      <c r="F280" s="2"/>
      <c r="G280" s="3"/>
      <c r="H280" s="3"/>
      <c r="I280" s="3"/>
      <c r="J280" s="3"/>
    </row>
    <row r="281" spans="1:10" x14ac:dyDescent="0.35">
      <c r="A281" s="2"/>
      <c r="B281" s="2"/>
      <c r="C281" s="4"/>
      <c r="D281" s="2"/>
      <c r="E281" s="2"/>
      <c r="F281" s="2"/>
      <c r="G281" s="3"/>
      <c r="H281" s="3"/>
      <c r="I281" s="3"/>
      <c r="J281" s="3"/>
    </row>
    <row r="282" spans="1:10" x14ac:dyDescent="0.35">
      <c r="A282" s="2"/>
      <c r="B282" s="2"/>
      <c r="C282" s="4"/>
      <c r="D282" s="2"/>
      <c r="E282" s="2"/>
      <c r="F282" s="2"/>
      <c r="G282" s="3"/>
      <c r="H282" s="3"/>
      <c r="I282" s="3"/>
      <c r="J282" s="3"/>
    </row>
    <row r="283" spans="1:10" x14ac:dyDescent="0.35">
      <c r="A283" s="2"/>
      <c r="B283" s="2"/>
      <c r="C283" s="4"/>
      <c r="D283" s="2"/>
      <c r="E283" s="2"/>
      <c r="F283" s="2"/>
      <c r="G283" s="3"/>
      <c r="H283" s="3"/>
      <c r="I283" s="3"/>
      <c r="J283" s="3"/>
    </row>
    <row r="284" spans="1:10" x14ac:dyDescent="0.35">
      <c r="A284" s="2"/>
      <c r="B284" s="2"/>
      <c r="C284" s="4"/>
      <c r="D284" s="2"/>
      <c r="E284" s="2"/>
      <c r="F284" s="2"/>
      <c r="G284" s="3"/>
      <c r="H284" s="3"/>
      <c r="I284" s="3"/>
      <c r="J284" s="3"/>
    </row>
    <row r="285" spans="1:10" x14ac:dyDescent="0.35">
      <c r="A285" s="2"/>
      <c r="B285" s="2"/>
      <c r="C285" s="4"/>
      <c r="D285" s="2"/>
      <c r="E285" s="2"/>
      <c r="F285" s="2"/>
      <c r="G285" s="3"/>
      <c r="H285" s="3"/>
      <c r="I285" s="3"/>
      <c r="J285" s="3"/>
    </row>
    <row r="286" spans="1:10" x14ac:dyDescent="0.35">
      <c r="A286" s="2"/>
      <c r="B286" s="2"/>
      <c r="C286" s="4"/>
      <c r="D286" s="2"/>
      <c r="E286" s="2"/>
      <c r="F286" s="2"/>
      <c r="G286" s="3"/>
      <c r="H286" s="3"/>
      <c r="I286" s="3"/>
      <c r="J286" s="3"/>
    </row>
    <row r="287" spans="1:10" x14ac:dyDescent="0.35">
      <c r="A287" s="2"/>
      <c r="B287" s="2"/>
      <c r="C287" s="4"/>
      <c r="D287" s="2"/>
      <c r="E287" s="2"/>
      <c r="F287" s="2"/>
      <c r="G287" s="3"/>
      <c r="H287" s="3"/>
      <c r="I287" s="3"/>
      <c r="J287" s="3"/>
    </row>
    <row r="288" spans="1:10" x14ac:dyDescent="0.35">
      <c r="A288" s="2"/>
      <c r="B288" s="2"/>
      <c r="C288" s="4"/>
      <c r="D288" s="2"/>
      <c r="E288" s="2"/>
      <c r="F288" s="2"/>
      <c r="G288" s="3"/>
      <c r="H288" s="3"/>
      <c r="I288" s="3"/>
      <c r="J288" s="3"/>
    </row>
    <row r="289" spans="1:10" x14ac:dyDescent="0.35">
      <c r="A289" s="2"/>
      <c r="B289" s="2"/>
      <c r="C289" s="4"/>
      <c r="D289" s="2"/>
      <c r="E289" s="2"/>
      <c r="F289" s="2"/>
      <c r="G289" s="3"/>
      <c r="H289" s="3"/>
      <c r="I289" s="3"/>
      <c r="J289" s="3"/>
    </row>
    <row r="290" spans="1:10" x14ac:dyDescent="0.35">
      <c r="A290" s="2"/>
      <c r="B290" s="2"/>
      <c r="C290" s="4"/>
      <c r="D290" s="2"/>
      <c r="E290" s="2"/>
      <c r="F290" s="2"/>
      <c r="G290" s="3"/>
      <c r="H290" s="3"/>
      <c r="I290" s="3"/>
      <c r="J290" s="3"/>
    </row>
    <row r="291" spans="1:10" x14ac:dyDescent="0.35">
      <c r="A291" s="2"/>
      <c r="B291" s="2"/>
      <c r="C291" s="4"/>
      <c r="D291" s="2"/>
      <c r="E291" s="2"/>
      <c r="F291" s="2"/>
      <c r="G291" s="3"/>
      <c r="H291" s="3"/>
      <c r="I291" s="3"/>
      <c r="J291" s="3"/>
    </row>
    <row r="292" spans="1:10" x14ac:dyDescent="0.35">
      <c r="A292" s="2"/>
      <c r="B292" s="2"/>
      <c r="C292" s="4"/>
      <c r="D292" s="2"/>
      <c r="E292" s="2"/>
      <c r="F292" s="2"/>
      <c r="G292" s="3"/>
      <c r="H292" s="3"/>
      <c r="I292" s="3"/>
      <c r="J292" s="3"/>
    </row>
    <row r="293" spans="1:10" x14ac:dyDescent="0.35">
      <c r="A293" s="2"/>
      <c r="B293" s="2"/>
      <c r="C293" s="4"/>
      <c r="D293" s="2"/>
      <c r="E293" s="2"/>
      <c r="F293" s="2"/>
      <c r="G293" s="3"/>
      <c r="H293" s="3"/>
      <c r="I293" s="3"/>
      <c r="J293" s="3"/>
    </row>
    <row r="294" spans="1:10" x14ac:dyDescent="0.35">
      <c r="A294" s="2"/>
      <c r="B294" s="2"/>
      <c r="C294" s="4"/>
      <c r="D294" s="2"/>
      <c r="E294" s="2"/>
      <c r="F294" s="2"/>
      <c r="G294" s="3"/>
      <c r="H294" s="3"/>
      <c r="I294" s="3"/>
      <c r="J294" s="3"/>
    </row>
    <row r="295" spans="1:10" x14ac:dyDescent="0.35">
      <c r="A295" s="2"/>
      <c r="B295" s="2"/>
      <c r="C295" s="4"/>
      <c r="D295" s="2"/>
      <c r="E295" s="2"/>
      <c r="F295" s="2"/>
      <c r="G295" s="3"/>
      <c r="H295" s="3"/>
      <c r="I295" s="3"/>
      <c r="J295" s="3"/>
    </row>
    <row r="296" spans="1:10" x14ac:dyDescent="0.35">
      <c r="A296" s="2"/>
      <c r="B296" s="2"/>
      <c r="C296" s="4"/>
      <c r="D296" s="2"/>
      <c r="E296" s="2"/>
      <c r="F296" s="2"/>
      <c r="G296" s="3"/>
      <c r="H296" s="3"/>
      <c r="I296" s="3"/>
      <c r="J296" s="3"/>
    </row>
    <row r="297" spans="1:10" x14ac:dyDescent="0.35">
      <c r="A297" s="2"/>
      <c r="B297" s="2"/>
      <c r="C297" s="4"/>
      <c r="D297" s="2"/>
      <c r="E297" s="2"/>
      <c r="F297" s="2"/>
      <c r="G297" s="3"/>
      <c r="H297" s="3"/>
      <c r="I297" s="3"/>
      <c r="J297" s="3"/>
    </row>
    <row r="298" spans="1:10" x14ac:dyDescent="0.35">
      <c r="A298" s="2"/>
      <c r="B298" s="2"/>
      <c r="C298" s="4"/>
      <c r="D298" s="2"/>
      <c r="E298" s="2"/>
      <c r="F298" s="2"/>
      <c r="G298" s="3"/>
      <c r="H298" s="3"/>
      <c r="I298" s="3"/>
      <c r="J298" s="3"/>
    </row>
    <row r="299" spans="1:10" x14ac:dyDescent="0.35">
      <c r="A299" s="2"/>
      <c r="B299" s="2"/>
      <c r="C299" s="4"/>
      <c r="D299" s="2"/>
      <c r="E299" s="2"/>
      <c r="F299" s="2"/>
      <c r="G299" s="3"/>
      <c r="H299" s="3"/>
      <c r="I299" s="3"/>
      <c r="J299" s="3"/>
    </row>
    <row r="300" spans="1:10" x14ac:dyDescent="0.35">
      <c r="A300" s="2"/>
      <c r="B300" s="2"/>
      <c r="C300" s="4"/>
      <c r="D300" s="2"/>
      <c r="E300" s="2"/>
      <c r="F300" s="2"/>
      <c r="G300" s="3"/>
      <c r="H300" s="3"/>
      <c r="I300" s="3"/>
      <c r="J300" s="3"/>
    </row>
    <row r="301" spans="1:10" x14ac:dyDescent="0.35">
      <c r="A301" s="2"/>
      <c r="B301" s="2"/>
      <c r="C301" s="4"/>
      <c r="D301" s="2"/>
      <c r="E301" s="2"/>
      <c r="F301" s="2"/>
      <c r="G301" s="3"/>
      <c r="H301" s="3"/>
      <c r="I301" s="3"/>
      <c r="J301" s="3"/>
    </row>
    <row r="302" spans="1:10" x14ac:dyDescent="0.35">
      <c r="A302" s="2"/>
      <c r="B302" s="2"/>
      <c r="C302" s="4"/>
      <c r="D302" s="2"/>
      <c r="E302" s="2"/>
      <c r="F302" s="2"/>
      <c r="G302" s="3"/>
      <c r="H302" s="3"/>
      <c r="I302" s="3"/>
      <c r="J302" s="3"/>
    </row>
    <row r="303" spans="1:10" x14ac:dyDescent="0.35">
      <c r="A303" s="2"/>
      <c r="B303" s="2"/>
      <c r="C303" s="4"/>
      <c r="D303" s="2"/>
      <c r="E303" s="2"/>
      <c r="F303" s="2"/>
      <c r="G303" s="3"/>
      <c r="H303" s="3"/>
      <c r="I303" s="3"/>
      <c r="J303" s="3"/>
    </row>
    <row r="304" spans="1:10" x14ac:dyDescent="0.35">
      <c r="A304" s="2"/>
      <c r="B304" s="2"/>
      <c r="C304" s="4"/>
      <c r="D304" s="2"/>
      <c r="E304" s="2"/>
      <c r="F304" s="2"/>
      <c r="G304" s="3"/>
      <c r="H304" s="3"/>
      <c r="I304" s="3"/>
      <c r="J304" s="3"/>
    </row>
    <row r="305" spans="1:10" x14ac:dyDescent="0.35">
      <c r="A305" s="2"/>
      <c r="B305" s="2"/>
      <c r="C305" s="4"/>
      <c r="D305" s="2"/>
      <c r="E305" s="2"/>
      <c r="F305" s="2"/>
      <c r="G305" s="3"/>
      <c r="H305" s="3"/>
      <c r="I305" s="3"/>
      <c r="J305" s="3"/>
    </row>
    <row r="306" spans="1:10" x14ac:dyDescent="0.35">
      <c r="A306" s="2"/>
      <c r="B306" s="2"/>
      <c r="C306" s="4"/>
      <c r="D306" s="2"/>
      <c r="E306" s="2"/>
      <c r="F306" s="2"/>
      <c r="G306" s="3"/>
      <c r="H306" s="3"/>
      <c r="I306" s="3"/>
      <c r="J306" s="3"/>
    </row>
    <row r="307" spans="1:10" x14ac:dyDescent="0.35">
      <c r="A307" s="2"/>
      <c r="B307" s="2"/>
      <c r="C307" s="4"/>
      <c r="D307" s="2"/>
      <c r="E307" s="2"/>
      <c r="F307" s="2"/>
      <c r="G307" s="3"/>
      <c r="H307" s="3"/>
      <c r="I307" s="3"/>
      <c r="J307" s="3"/>
    </row>
    <row r="308" spans="1:10" x14ac:dyDescent="0.35">
      <c r="A308" s="2"/>
      <c r="B308" s="2"/>
      <c r="C308" s="4"/>
      <c r="D308" s="2"/>
      <c r="E308" s="2"/>
      <c r="F308" s="2"/>
      <c r="G308" s="3"/>
      <c r="H308" s="3"/>
      <c r="I308" s="3"/>
      <c r="J308" s="3"/>
    </row>
    <row r="309" spans="1:10" x14ac:dyDescent="0.35">
      <c r="A309" s="2"/>
      <c r="B309" s="2"/>
      <c r="C309" s="4"/>
      <c r="D309" s="2"/>
      <c r="E309" s="2"/>
      <c r="F309" s="2"/>
      <c r="G309" s="3"/>
      <c r="H309" s="3"/>
      <c r="I309" s="3"/>
      <c r="J309" s="3"/>
    </row>
    <row r="310" spans="1:10" x14ac:dyDescent="0.35">
      <c r="A310" s="2"/>
      <c r="B310" s="2"/>
      <c r="C310" s="4"/>
      <c r="D310" s="2"/>
      <c r="E310" s="2"/>
      <c r="F310" s="2"/>
      <c r="G310" s="3"/>
      <c r="H310" s="3"/>
      <c r="I310" s="3"/>
      <c r="J310" s="3"/>
    </row>
    <row r="311" spans="1:10" x14ac:dyDescent="0.35">
      <c r="A311" s="2"/>
      <c r="B311" s="2"/>
      <c r="C311" s="4"/>
      <c r="D311" s="2"/>
      <c r="E311" s="2"/>
      <c r="F311" s="2"/>
      <c r="G311" s="3"/>
      <c r="H311" s="3"/>
      <c r="I311" s="3"/>
      <c r="J311" s="3"/>
    </row>
    <row r="312" spans="1:10" x14ac:dyDescent="0.35">
      <c r="A312" s="2"/>
      <c r="B312" s="2"/>
      <c r="C312" s="4"/>
      <c r="D312" s="2"/>
      <c r="E312" s="2"/>
      <c r="F312" s="2"/>
      <c r="G312" s="3"/>
      <c r="H312" s="3"/>
      <c r="I312" s="3"/>
      <c r="J312" s="3"/>
    </row>
    <row r="313" spans="1:10" x14ac:dyDescent="0.35">
      <c r="A313" s="2"/>
      <c r="B313" s="2"/>
      <c r="C313" s="4"/>
      <c r="D313" s="2"/>
      <c r="E313" s="2"/>
      <c r="F313" s="2"/>
      <c r="G313" s="3"/>
      <c r="H313" s="3"/>
      <c r="I313" s="3"/>
      <c r="J313" s="3"/>
    </row>
    <row r="314" spans="1:10" x14ac:dyDescent="0.35">
      <c r="A314" s="2"/>
      <c r="B314" s="2"/>
      <c r="C314" s="4"/>
      <c r="D314" s="2"/>
      <c r="E314" s="2"/>
      <c r="F314" s="2"/>
      <c r="G314" s="3"/>
      <c r="H314" s="3"/>
      <c r="I314" s="3"/>
      <c r="J314" s="3"/>
    </row>
    <row r="315" spans="1:10" x14ac:dyDescent="0.35">
      <c r="A315" s="2"/>
      <c r="B315" s="2"/>
      <c r="C315" s="4"/>
      <c r="D315" s="2"/>
      <c r="E315" s="2"/>
      <c r="F315" s="2"/>
      <c r="G315" s="3"/>
      <c r="H315" s="3"/>
      <c r="I315" s="3"/>
      <c r="J315" s="3"/>
    </row>
    <row r="316" spans="1:10" x14ac:dyDescent="0.35">
      <c r="A316" s="2"/>
      <c r="B316" s="2"/>
      <c r="C316" s="4"/>
      <c r="D316" s="2"/>
      <c r="E316" s="2"/>
      <c r="F316" s="2"/>
      <c r="G316" s="3"/>
      <c r="H316" s="3"/>
      <c r="I316" s="3"/>
      <c r="J316" s="3"/>
    </row>
    <row r="317" spans="1:10" x14ac:dyDescent="0.35">
      <c r="A317" s="2"/>
      <c r="B317" s="2"/>
      <c r="C317" s="4"/>
      <c r="D317" s="2"/>
      <c r="E317" s="2"/>
      <c r="F317" s="2"/>
      <c r="G317" s="3"/>
      <c r="H317" s="3"/>
      <c r="I317" s="3"/>
      <c r="J317" s="3"/>
    </row>
    <row r="318" spans="1:10" x14ac:dyDescent="0.35">
      <c r="A318" s="2"/>
      <c r="B318" s="2"/>
      <c r="C318" s="4"/>
      <c r="D318" s="2"/>
      <c r="E318" s="2"/>
      <c r="F318" s="2"/>
      <c r="G318" s="3"/>
      <c r="H318" s="3"/>
      <c r="I318" s="3"/>
      <c r="J318" s="3"/>
    </row>
    <row r="319" spans="1:10" x14ac:dyDescent="0.35">
      <c r="A319" s="2"/>
      <c r="B319" s="2"/>
      <c r="C319" s="4"/>
      <c r="D319" s="2"/>
      <c r="E319" s="2"/>
      <c r="F319" s="2"/>
      <c r="G319" s="3"/>
      <c r="H319" s="3"/>
      <c r="I319" s="3"/>
      <c r="J319" s="3"/>
    </row>
    <row r="320" spans="1:10" x14ac:dyDescent="0.35">
      <c r="A320" s="2"/>
      <c r="B320" s="2"/>
      <c r="C320" s="4"/>
      <c r="D320" s="2"/>
      <c r="E320" s="2"/>
      <c r="F320" s="2"/>
      <c r="G320" s="3"/>
      <c r="H320" s="3"/>
      <c r="I320" s="3"/>
      <c r="J320" s="3"/>
    </row>
    <row r="321" spans="1:10" x14ac:dyDescent="0.35">
      <c r="A321" s="2"/>
      <c r="B321" s="2"/>
      <c r="C321" s="4"/>
      <c r="D321" s="2"/>
      <c r="E321" s="2"/>
      <c r="F321" s="2"/>
      <c r="G321" s="3"/>
      <c r="H321" s="3"/>
      <c r="I321" s="3"/>
      <c r="J321" s="3"/>
    </row>
    <row r="322" spans="1:10" x14ac:dyDescent="0.35">
      <c r="A322" s="2"/>
      <c r="B322" s="2"/>
      <c r="C322" s="4"/>
      <c r="D322" s="2"/>
      <c r="E322" s="2"/>
      <c r="F322" s="2"/>
      <c r="G322" s="3"/>
      <c r="H322" s="3"/>
      <c r="I322" s="3"/>
      <c r="J322" s="3"/>
    </row>
    <row r="323" spans="1:10" x14ac:dyDescent="0.35">
      <c r="A323" s="2"/>
      <c r="B323" s="2"/>
      <c r="C323" s="4"/>
      <c r="D323" s="2"/>
      <c r="E323" s="2"/>
      <c r="F323" s="2"/>
      <c r="G323" s="3"/>
      <c r="H323" s="3"/>
      <c r="I323" s="3"/>
      <c r="J323" s="3"/>
    </row>
    <row r="324" spans="1:10" x14ac:dyDescent="0.35">
      <c r="A324" s="2"/>
      <c r="B324" s="2"/>
      <c r="C324" s="4"/>
      <c r="D324" s="2"/>
      <c r="E324" s="2"/>
      <c r="F324" s="2"/>
      <c r="G324" s="3"/>
      <c r="H324" s="3"/>
      <c r="I324" s="3"/>
      <c r="J324" s="3"/>
    </row>
    <row r="325" spans="1:10" x14ac:dyDescent="0.35">
      <c r="A325" s="2"/>
      <c r="B325" s="2"/>
      <c r="C325" s="4"/>
      <c r="D325" s="2"/>
      <c r="E325" s="2"/>
      <c r="F325" s="2"/>
      <c r="G325" s="3"/>
      <c r="H325" s="3"/>
      <c r="I325" s="3"/>
      <c r="J325" s="3"/>
    </row>
    <row r="326" spans="1:10" x14ac:dyDescent="0.35">
      <c r="A326" s="2"/>
      <c r="B326" s="2"/>
      <c r="C326" s="4"/>
      <c r="D326" s="2"/>
      <c r="E326" s="2"/>
      <c r="F326" s="2"/>
      <c r="G326" s="3"/>
      <c r="H326" s="3"/>
      <c r="I326" s="3"/>
      <c r="J326" s="3"/>
    </row>
    <row r="327" spans="1:10" x14ac:dyDescent="0.35">
      <c r="A327" s="2"/>
      <c r="B327" s="2"/>
      <c r="C327" s="4"/>
      <c r="D327" s="2"/>
      <c r="E327" s="2"/>
      <c r="F327" s="2"/>
      <c r="G327" s="3"/>
      <c r="H327" s="3"/>
      <c r="I327" s="3"/>
      <c r="J327" s="3"/>
    </row>
    <row r="328" spans="1:10" x14ac:dyDescent="0.35">
      <c r="A328" s="2"/>
      <c r="B328" s="2"/>
      <c r="C328" s="4"/>
      <c r="D328" s="2"/>
      <c r="E328" s="2"/>
      <c r="F328" s="2"/>
      <c r="G328" s="3"/>
      <c r="H328" s="3"/>
      <c r="I328" s="3"/>
      <c r="J328" s="3"/>
    </row>
    <row r="329" spans="1:10" x14ac:dyDescent="0.35">
      <c r="A329" s="2"/>
      <c r="B329" s="2"/>
      <c r="C329" s="4"/>
      <c r="D329" s="2"/>
      <c r="E329" s="2"/>
      <c r="F329" s="2"/>
      <c r="G329" s="3"/>
      <c r="H329" s="3"/>
      <c r="I329" s="3"/>
      <c r="J329" s="3"/>
    </row>
    <row r="330" spans="1:10" x14ac:dyDescent="0.35">
      <c r="A330" s="2"/>
      <c r="B330" s="2"/>
      <c r="C330" s="4"/>
      <c r="D330" s="2"/>
      <c r="E330" s="2"/>
      <c r="F330" s="2"/>
      <c r="G330" s="3"/>
      <c r="H330" s="3"/>
      <c r="I330" s="3"/>
      <c r="J330" s="3"/>
    </row>
    <row r="331" spans="1:10" x14ac:dyDescent="0.35">
      <c r="A331" s="2"/>
      <c r="B331" s="2"/>
      <c r="C331" s="4"/>
      <c r="D331" s="2"/>
      <c r="E331" s="2"/>
      <c r="F331" s="2"/>
      <c r="G331" s="3"/>
      <c r="H331" s="3"/>
      <c r="I331" s="3"/>
      <c r="J331" s="3"/>
    </row>
    <row r="332" spans="1:10" x14ac:dyDescent="0.35">
      <c r="A332" s="2"/>
      <c r="B332" s="2"/>
      <c r="C332" s="4"/>
      <c r="D332" s="2"/>
      <c r="E332" s="2"/>
      <c r="F332" s="2"/>
      <c r="G332" s="3"/>
      <c r="H332" s="3"/>
      <c r="I332" s="3"/>
      <c r="J332" s="3"/>
    </row>
    <row r="333" spans="1:10" x14ac:dyDescent="0.35">
      <c r="A333" s="2"/>
      <c r="B333" s="2"/>
      <c r="C333" s="4"/>
      <c r="D333" s="2"/>
      <c r="E333" s="2"/>
      <c r="F333" s="2"/>
      <c r="G333" s="3"/>
      <c r="H333" s="3"/>
      <c r="I333" s="3"/>
      <c r="J333" s="3"/>
    </row>
    <row r="334" spans="1:10" x14ac:dyDescent="0.35">
      <c r="A334" s="2"/>
      <c r="B334" s="2"/>
      <c r="C334" s="4"/>
      <c r="D334" s="2"/>
      <c r="E334" s="2"/>
      <c r="F334" s="2"/>
      <c r="G334" s="3"/>
      <c r="H334" s="3"/>
      <c r="I334" s="3"/>
      <c r="J334" s="3"/>
    </row>
    <row r="335" spans="1:10" x14ac:dyDescent="0.35">
      <c r="A335" s="2"/>
      <c r="B335" s="2"/>
      <c r="C335" s="4"/>
      <c r="D335" s="2"/>
      <c r="E335" s="2"/>
      <c r="F335" s="2"/>
      <c r="G335" s="3"/>
      <c r="H335" s="3"/>
      <c r="I335" s="3"/>
      <c r="J335" s="3"/>
    </row>
    <row r="336" spans="1:10" x14ac:dyDescent="0.35">
      <c r="A336" s="2"/>
      <c r="B336" s="2"/>
      <c r="C336" s="4"/>
      <c r="D336" s="2"/>
      <c r="E336" s="2"/>
      <c r="F336" s="2"/>
      <c r="G336" s="3"/>
      <c r="H336" s="3"/>
      <c r="I336" s="3"/>
      <c r="J336" s="3"/>
    </row>
    <row r="337" spans="1:10" x14ac:dyDescent="0.35">
      <c r="A337" s="2"/>
      <c r="B337" s="2"/>
      <c r="C337" s="4"/>
      <c r="D337" s="2"/>
      <c r="E337" s="2"/>
      <c r="F337" s="2"/>
      <c r="G337" s="3"/>
      <c r="H337" s="3"/>
      <c r="I337" s="3"/>
      <c r="J337" s="3"/>
    </row>
    <row r="338" spans="1:10" x14ac:dyDescent="0.35">
      <c r="A338" s="2"/>
      <c r="B338" s="2"/>
      <c r="C338" s="4"/>
      <c r="D338" s="2"/>
      <c r="E338" s="2"/>
      <c r="F338" s="2"/>
      <c r="G338" s="3"/>
      <c r="H338" s="3"/>
      <c r="I338" s="3"/>
      <c r="J338" s="3"/>
    </row>
    <row r="339" spans="1:10" x14ac:dyDescent="0.35">
      <c r="A339" s="2"/>
      <c r="B339" s="2"/>
      <c r="C339" s="4"/>
      <c r="D339" s="2"/>
      <c r="E339" s="2"/>
      <c r="F339" s="2"/>
      <c r="G339" s="3"/>
      <c r="H339" s="3"/>
      <c r="I339" s="3"/>
      <c r="J339" s="3"/>
    </row>
    <row r="340" spans="1:10" x14ac:dyDescent="0.35">
      <c r="A340" s="2"/>
      <c r="B340" s="2"/>
      <c r="C340" s="4"/>
      <c r="D340" s="2"/>
      <c r="E340" s="2"/>
      <c r="F340" s="2"/>
      <c r="G340" s="3"/>
      <c r="H340" s="3"/>
      <c r="I340" s="3"/>
      <c r="J340" s="3"/>
    </row>
    <row r="341" spans="1:10" x14ac:dyDescent="0.35">
      <c r="A341" s="2"/>
      <c r="B341" s="2"/>
      <c r="C341" s="4"/>
      <c r="D341" s="2"/>
      <c r="E341" s="2"/>
      <c r="F341" s="2"/>
      <c r="G341" s="3"/>
      <c r="H341" s="3"/>
      <c r="I341" s="3"/>
      <c r="J341" s="3"/>
    </row>
    <row r="342" spans="1:10" x14ac:dyDescent="0.35">
      <c r="A342" s="2"/>
      <c r="B342" s="2"/>
      <c r="C342" s="4"/>
      <c r="D342" s="2"/>
      <c r="E342" s="2"/>
      <c r="F342" s="2"/>
      <c r="G342" s="3"/>
      <c r="H342" s="3"/>
      <c r="I342" s="3"/>
      <c r="J342" s="3"/>
    </row>
    <row r="343" spans="1:10" x14ac:dyDescent="0.35">
      <c r="A343" s="2"/>
      <c r="B343" s="2"/>
      <c r="C343" s="4"/>
      <c r="D343" s="2"/>
      <c r="E343" s="2"/>
      <c r="F343" s="2"/>
      <c r="G343" s="3"/>
      <c r="H343" s="3"/>
      <c r="I343" s="3"/>
      <c r="J343" s="3"/>
    </row>
    <row r="344" spans="1:10" x14ac:dyDescent="0.35">
      <c r="A344" s="2"/>
      <c r="B344" s="2"/>
      <c r="C344" s="4"/>
      <c r="D344" s="2"/>
      <c r="E344" s="2"/>
      <c r="F344" s="2"/>
      <c r="G344" s="3"/>
      <c r="H344" s="3"/>
      <c r="I344" s="3"/>
      <c r="J344" s="3"/>
    </row>
    <row r="345" spans="1:10" x14ac:dyDescent="0.35">
      <c r="A345" s="2"/>
      <c r="B345" s="2"/>
      <c r="C345" s="4"/>
      <c r="D345" s="2"/>
      <c r="E345" s="2"/>
      <c r="F345" s="2"/>
      <c r="G345" s="3"/>
      <c r="H345" s="3"/>
      <c r="I345" s="3"/>
      <c r="J345" s="3"/>
    </row>
    <row r="346" spans="1:10" x14ac:dyDescent="0.35">
      <c r="A346" s="2"/>
      <c r="B346" s="2"/>
      <c r="C346" s="4"/>
      <c r="D346" s="2"/>
      <c r="E346" s="2"/>
      <c r="F346" s="2"/>
      <c r="G346" s="3"/>
      <c r="H346" s="3"/>
      <c r="I346" s="3"/>
      <c r="J346" s="3"/>
    </row>
    <row r="347" spans="1:10" x14ac:dyDescent="0.35">
      <c r="A347" s="2"/>
      <c r="B347" s="2"/>
      <c r="C347" s="4"/>
      <c r="D347" s="2"/>
      <c r="E347" s="2"/>
      <c r="F347" s="2"/>
      <c r="G347" s="3"/>
      <c r="H347" s="3"/>
      <c r="I347" s="3"/>
      <c r="J347" s="3"/>
    </row>
    <row r="348" spans="1:10" x14ac:dyDescent="0.35">
      <c r="A348" s="2"/>
      <c r="B348" s="2"/>
      <c r="C348" s="4"/>
      <c r="D348" s="2"/>
      <c r="E348" s="2"/>
      <c r="F348" s="2"/>
      <c r="G348" s="3"/>
      <c r="H348" s="3"/>
      <c r="I348" s="3"/>
      <c r="J348" s="3"/>
    </row>
    <row r="349" spans="1:10" x14ac:dyDescent="0.35">
      <c r="A349" s="2"/>
      <c r="B349" s="2"/>
      <c r="C349" s="4"/>
      <c r="D349" s="2"/>
      <c r="E349" s="2"/>
      <c r="F349" s="2"/>
      <c r="G349" s="3"/>
      <c r="H349" s="3"/>
      <c r="I349" s="3"/>
      <c r="J349" s="3"/>
    </row>
    <row r="350" spans="1:10" x14ac:dyDescent="0.35">
      <c r="A350" s="2"/>
      <c r="B350" s="2"/>
      <c r="C350" s="4"/>
      <c r="D350" s="2"/>
      <c r="E350" s="2"/>
      <c r="F350" s="2"/>
      <c r="G350" s="3"/>
      <c r="H350" s="3"/>
      <c r="I350" s="3"/>
      <c r="J350" s="3"/>
    </row>
    <row r="351" spans="1:10" x14ac:dyDescent="0.35">
      <c r="A351" s="2"/>
      <c r="B351" s="2"/>
      <c r="C351" s="4"/>
      <c r="D351" s="2"/>
      <c r="E351" s="2"/>
      <c r="F351" s="2"/>
      <c r="G351" s="3"/>
      <c r="H351" s="3"/>
      <c r="I351" s="3"/>
      <c r="J351" s="3"/>
    </row>
    <row r="352" spans="1:10" x14ac:dyDescent="0.35">
      <c r="A352" s="2"/>
      <c r="B352" s="2"/>
      <c r="C352" s="4"/>
      <c r="D352" s="2"/>
      <c r="E352" s="2"/>
      <c r="F352" s="2"/>
      <c r="G352" s="3"/>
      <c r="H352" s="3"/>
      <c r="I352" s="3"/>
      <c r="J352" s="3"/>
    </row>
    <row r="353" spans="1:10" x14ac:dyDescent="0.35">
      <c r="A353" s="2"/>
      <c r="B353" s="2"/>
      <c r="C353" s="4"/>
      <c r="D353" s="2"/>
      <c r="E353" s="2"/>
      <c r="F353" s="2"/>
      <c r="G353" s="3"/>
      <c r="H353" s="3"/>
      <c r="I353" s="3"/>
      <c r="J353" s="3"/>
    </row>
    <row r="354" spans="1:10" x14ac:dyDescent="0.35">
      <c r="A354" s="2"/>
      <c r="B354" s="2"/>
      <c r="C354" s="4"/>
      <c r="D354" s="2"/>
      <c r="E354" s="2"/>
      <c r="F354" s="2"/>
      <c r="G354" s="3"/>
      <c r="H354" s="3"/>
      <c r="I354" s="3"/>
      <c r="J354" s="3"/>
    </row>
    <row r="355" spans="1:10" x14ac:dyDescent="0.35">
      <c r="A355" s="2"/>
      <c r="B355" s="2"/>
      <c r="C355" s="4"/>
      <c r="D355" s="2"/>
      <c r="E355" s="2"/>
      <c r="F355" s="2"/>
      <c r="G355" s="3"/>
      <c r="H355" s="3"/>
      <c r="I355" s="3"/>
      <c r="J355" s="3"/>
    </row>
    <row r="356" spans="1:10" x14ac:dyDescent="0.35">
      <c r="A356" s="2"/>
      <c r="B356" s="2"/>
      <c r="C356" s="4"/>
      <c r="D356" s="2"/>
      <c r="E356" s="2"/>
      <c r="F356" s="2"/>
      <c r="G356" s="3"/>
      <c r="H356" s="3"/>
      <c r="I356" s="3"/>
      <c r="J356" s="3"/>
    </row>
    <row r="357" spans="1:10" x14ac:dyDescent="0.35">
      <c r="A357" s="2"/>
      <c r="B357" s="2"/>
      <c r="C357" s="4"/>
      <c r="D357" s="2"/>
      <c r="E357" s="2"/>
      <c r="F357" s="2"/>
      <c r="G357" s="3"/>
      <c r="H357" s="3"/>
      <c r="I357" s="3"/>
      <c r="J357" s="3"/>
    </row>
    <row r="358" spans="1:10" x14ac:dyDescent="0.35">
      <c r="A358" s="2"/>
      <c r="B358" s="2"/>
      <c r="C358" s="4"/>
      <c r="D358" s="2"/>
      <c r="E358" s="2"/>
      <c r="F358" s="2"/>
      <c r="G358" s="3"/>
      <c r="H358" s="3"/>
      <c r="I358" s="3"/>
      <c r="J358" s="3"/>
    </row>
    <row r="359" spans="1:10" x14ac:dyDescent="0.35">
      <c r="A359" s="2"/>
      <c r="B359" s="2"/>
      <c r="C359" s="4"/>
      <c r="D359" s="2"/>
      <c r="E359" s="2"/>
      <c r="F359" s="2"/>
      <c r="G359" s="3"/>
      <c r="H359" s="3"/>
      <c r="I359" s="3"/>
      <c r="J359" s="3"/>
    </row>
    <row r="360" spans="1:10" x14ac:dyDescent="0.35">
      <c r="A360" s="2"/>
      <c r="B360" s="2"/>
      <c r="C360" s="4"/>
      <c r="D360" s="2"/>
      <c r="E360" s="2"/>
      <c r="F360" s="2"/>
      <c r="G360" s="3"/>
      <c r="H360" s="3"/>
      <c r="I360" s="3"/>
      <c r="J360" s="3"/>
    </row>
    <row r="361" spans="1:10" x14ac:dyDescent="0.35">
      <c r="A361" s="2"/>
      <c r="B361" s="2"/>
      <c r="C361" s="4"/>
      <c r="D361" s="2"/>
      <c r="E361" s="2"/>
      <c r="F361" s="2"/>
      <c r="G361" s="3"/>
      <c r="H361" s="3"/>
      <c r="I361" s="3"/>
      <c r="J361" s="3"/>
    </row>
    <row r="362" spans="1:10" x14ac:dyDescent="0.35">
      <c r="A362" s="2"/>
      <c r="B362" s="2"/>
      <c r="C362" s="4"/>
      <c r="D362" s="2"/>
      <c r="E362" s="2"/>
      <c r="F362" s="2"/>
      <c r="G362" s="3"/>
      <c r="H362" s="3"/>
      <c r="I362" s="3"/>
      <c r="J362" s="3"/>
    </row>
    <row r="363" spans="1:10" x14ac:dyDescent="0.35">
      <c r="A363" s="2"/>
      <c r="B363" s="2"/>
      <c r="C363" s="4"/>
      <c r="D363" s="2"/>
      <c r="E363" s="2"/>
      <c r="F363" s="2"/>
      <c r="G363" s="3"/>
      <c r="H363" s="3"/>
      <c r="I363" s="3"/>
      <c r="J363" s="3"/>
    </row>
    <row r="364" spans="1:10" x14ac:dyDescent="0.35">
      <c r="A364" s="2"/>
      <c r="B364" s="2"/>
      <c r="C364" s="4"/>
      <c r="D364" s="2"/>
      <c r="E364" s="2"/>
      <c r="F364" s="2"/>
      <c r="G364" s="3"/>
      <c r="H364" s="3"/>
      <c r="I364" s="3"/>
      <c r="J364" s="3"/>
    </row>
    <row r="365" spans="1:10" x14ac:dyDescent="0.35">
      <c r="A365" s="2"/>
      <c r="B365" s="2"/>
      <c r="C365" s="4"/>
      <c r="D365" s="2"/>
      <c r="E365" s="2"/>
      <c r="F365" s="2"/>
      <c r="G365" s="3"/>
      <c r="H365" s="3"/>
      <c r="I365" s="3"/>
      <c r="J365" s="3"/>
    </row>
    <row r="366" spans="1:10" x14ac:dyDescent="0.35">
      <c r="A366" s="2"/>
      <c r="B366" s="2"/>
      <c r="C366" s="4"/>
      <c r="D366" s="2"/>
      <c r="E366" s="2"/>
      <c r="F366" s="2"/>
      <c r="G366" s="3"/>
      <c r="H366" s="3"/>
      <c r="I366" s="3"/>
      <c r="J366" s="3"/>
    </row>
    <row r="367" spans="1:10" x14ac:dyDescent="0.35">
      <c r="A367" s="2"/>
      <c r="B367" s="2"/>
      <c r="C367" s="4"/>
      <c r="D367" s="2"/>
      <c r="E367" s="2"/>
      <c r="F367" s="2"/>
      <c r="G367" s="3"/>
      <c r="H367" s="3"/>
      <c r="I367" s="3"/>
      <c r="J367" s="3"/>
    </row>
    <row r="368" spans="1:10" x14ac:dyDescent="0.35">
      <c r="A368" s="2"/>
      <c r="B368" s="2"/>
      <c r="C368" s="4"/>
      <c r="D368" s="2"/>
      <c r="E368" s="2"/>
      <c r="F368" s="2"/>
      <c r="G368" s="3"/>
      <c r="H368" s="3"/>
      <c r="I368" s="3"/>
      <c r="J368" s="3"/>
    </row>
    <row r="369" spans="1:10" x14ac:dyDescent="0.35">
      <c r="A369" s="2"/>
      <c r="B369" s="2"/>
      <c r="C369" s="4"/>
      <c r="D369" s="2"/>
      <c r="E369" s="2"/>
      <c r="F369" s="2"/>
      <c r="G369" s="3"/>
      <c r="H369" s="3"/>
      <c r="I369" s="3"/>
      <c r="J369" s="3"/>
    </row>
    <row r="370" spans="1:10" x14ac:dyDescent="0.35">
      <c r="A370" s="2"/>
      <c r="B370" s="2"/>
      <c r="C370" s="4"/>
      <c r="D370" s="2"/>
      <c r="E370" s="2"/>
      <c r="F370" s="2"/>
      <c r="G370" s="3"/>
      <c r="H370" s="3"/>
      <c r="I370" s="3"/>
      <c r="J370" s="3"/>
    </row>
    <row r="371" spans="1:10" x14ac:dyDescent="0.35">
      <c r="A371" s="2"/>
      <c r="B371" s="2"/>
      <c r="C371" s="4"/>
      <c r="D371" s="2"/>
      <c r="E371" s="2"/>
      <c r="F371" s="2"/>
      <c r="G371" s="3"/>
      <c r="H371" s="3"/>
      <c r="I371" s="3"/>
      <c r="J371" s="3"/>
    </row>
    <row r="372" spans="1:10" x14ac:dyDescent="0.35">
      <c r="A372" s="2"/>
      <c r="B372" s="2"/>
      <c r="C372" s="4"/>
      <c r="D372" s="2"/>
      <c r="E372" s="2"/>
      <c r="F372" s="2"/>
      <c r="G372" s="3"/>
      <c r="H372" s="3"/>
      <c r="I372" s="3"/>
      <c r="J372" s="3"/>
    </row>
    <row r="373" spans="1:10" x14ac:dyDescent="0.35">
      <c r="A373" s="2"/>
      <c r="B373" s="2"/>
      <c r="C373" s="4"/>
      <c r="D373" s="2"/>
      <c r="E373" s="2"/>
      <c r="F373" s="2"/>
      <c r="G373" s="3"/>
      <c r="H373" s="3"/>
      <c r="I373" s="3"/>
      <c r="J373" s="3"/>
    </row>
    <row r="374" spans="1:10" x14ac:dyDescent="0.35">
      <c r="A374" s="2"/>
      <c r="B374" s="2"/>
      <c r="C374" s="4"/>
      <c r="D374" s="2"/>
      <c r="E374" s="2"/>
      <c r="F374" s="2"/>
      <c r="G374" s="3"/>
      <c r="H374" s="3"/>
      <c r="I374" s="3"/>
      <c r="J374" s="3"/>
    </row>
    <row r="375" spans="1:10" x14ac:dyDescent="0.35">
      <c r="A375" s="2"/>
      <c r="B375" s="2"/>
      <c r="C375" s="4"/>
      <c r="D375" s="2"/>
      <c r="E375" s="2"/>
      <c r="F375" s="2"/>
      <c r="G375" s="3"/>
      <c r="H375" s="3"/>
      <c r="I375" s="3"/>
      <c r="J375" s="3"/>
    </row>
    <row r="376" spans="1:10" x14ac:dyDescent="0.35">
      <c r="A376" s="2"/>
      <c r="B376" s="2"/>
      <c r="C376" s="4"/>
      <c r="D376" s="2"/>
      <c r="E376" s="2"/>
      <c r="F376" s="2"/>
      <c r="G376" s="3"/>
      <c r="H376" s="3"/>
      <c r="I376" s="3"/>
      <c r="J376" s="3"/>
    </row>
    <row r="377" spans="1:10" x14ac:dyDescent="0.35">
      <c r="A377" s="2"/>
      <c r="B377" s="2"/>
      <c r="C377" s="4"/>
      <c r="D377" s="2"/>
      <c r="E377" s="2"/>
      <c r="F377" s="2"/>
      <c r="G377" s="3"/>
      <c r="H377" s="3"/>
      <c r="I377" s="3"/>
      <c r="J377" s="3"/>
    </row>
    <row r="378" spans="1:10" x14ac:dyDescent="0.35">
      <c r="A378" s="2"/>
      <c r="B378" s="2"/>
      <c r="C378" s="4"/>
      <c r="D378" s="2"/>
      <c r="E378" s="2"/>
      <c r="F378" s="2"/>
      <c r="G378" s="3"/>
      <c r="H378" s="3"/>
      <c r="I378" s="3"/>
      <c r="J378" s="3"/>
    </row>
    <row r="379" spans="1:10" x14ac:dyDescent="0.35">
      <c r="A379" s="2"/>
      <c r="B379" s="2"/>
      <c r="C379" s="4"/>
      <c r="D379" s="2"/>
      <c r="E379" s="2"/>
      <c r="F379" s="2"/>
      <c r="G379" s="3"/>
      <c r="H379" s="3"/>
      <c r="I379" s="3"/>
      <c r="J379" s="3"/>
    </row>
    <row r="380" spans="1:10" x14ac:dyDescent="0.35">
      <c r="A380" s="2"/>
      <c r="B380" s="2"/>
      <c r="C380" s="4"/>
      <c r="D380" s="2"/>
      <c r="E380" s="2"/>
      <c r="F380" s="2"/>
      <c r="G380" s="3"/>
      <c r="H380" s="3"/>
      <c r="I380" s="3"/>
      <c r="J380" s="3"/>
    </row>
    <row r="381" spans="1:10" x14ac:dyDescent="0.35">
      <c r="A381" s="2"/>
      <c r="B381" s="2"/>
      <c r="C381" s="4"/>
      <c r="D381" s="2"/>
      <c r="E381" s="2"/>
      <c r="F381" s="2"/>
      <c r="G381" s="3"/>
      <c r="H381" s="3"/>
      <c r="I381" s="3"/>
      <c r="J381" s="3"/>
    </row>
    <row r="382" spans="1:10" x14ac:dyDescent="0.35">
      <c r="A382" s="2"/>
      <c r="B382" s="2"/>
      <c r="C382" s="4"/>
      <c r="D382" s="2"/>
      <c r="E382" s="2"/>
      <c r="F382" s="2"/>
      <c r="G382" s="3"/>
      <c r="H382" s="3"/>
      <c r="I382" s="3"/>
      <c r="J382" s="3"/>
    </row>
    <row r="383" spans="1:10" x14ac:dyDescent="0.35">
      <c r="A383" s="2"/>
      <c r="B383" s="2"/>
      <c r="C383" s="4"/>
      <c r="D383" s="2"/>
      <c r="E383" s="2"/>
      <c r="F383" s="2"/>
      <c r="G383" s="3"/>
      <c r="H383" s="3"/>
      <c r="I383" s="3"/>
      <c r="J383" s="3"/>
    </row>
    <row r="384" spans="1:10" x14ac:dyDescent="0.35">
      <c r="A384" s="2"/>
      <c r="B384" s="2"/>
      <c r="C384" s="4"/>
      <c r="D384" s="2"/>
      <c r="E384" s="2"/>
      <c r="F384" s="2"/>
      <c r="G384" s="3"/>
      <c r="H384" s="3"/>
      <c r="I384" s="3"/>
      <c r="J384" s="3"/>
    </row>
    <row r="385" spans="1:10" x14ac:dyDescent="0.35">
      <c r="A385" s="2"/>
      <c r="B385" s="2"/>
      <c r="C385" s="4"/>
      <c r="D385" s="2"/>
      <c r="E385" s="2"/>
      <c r="F385" s="2"/>
      <c r="G385" s="3"/>
      <c r="H385" s="3"/>
      <c r="I385" s="3"/>
      <c r="J385" s="3"/>
    </row>
    <row r="386" spans="1:10" x14ac:dyDescent="0.35">
      <c r="A386" s="2"/>
      <c r="B386" s="2"/>
      <c r="C386" s="4"/>
      <c r="D386" s="2"/>
      <c r="E386" s="2"/>
      <c r="F386" s="2"/>
      <c r="G386" s="3"/>
      <c r="H386" s="3"/>
      <c r="I386" s="3"/>
      <c r="J386" s="3"/>
    </row>
    <row r="387" spans="1:10" x14ac:dyDescent="0.35">
      <c r="A387" s="2"/>
      <c r="B387" s="2"/>
      <c r="C387" s="4"/>
      <c r="D387" s="2"/>
      <c r="E387" s="2"/>
      <c r="F387" s="2"/>
      <c r="G387" s="3"/>
      <c r="H387" s="3"/>
      <c r="I387" s="3"/>
      <c r="J387" s="3"/>
    </row>
    <row r="388" spans="1:10" x14ac:dyDescent="0.35">
      <c r="A388" s="2"/>
      <c r="B388" s="2"/>
      <c r="C388" s="4"/>
      <c r="D388" s="2"/>
      <c r="E388" s="2"/>
      <c r="F388" s="2"/>
      <c r="G388" s="3"/>
      <c r="H388" s="3"/>
      <c r="I388" s="3"/>
      <c r="J388" s="3"/>
    </row>
    <row r="389" spans="1:10" x14ac:dyDescent="0.35">
      <c r="A389" s="2"/>
      <c r="B389" s="2"/>
      <c r="C389" s="4"/>
      <c r="D389" s="2"/>
      <c r="E389" s="2"/>
      <c r="F389" s="2"/>
      <c r="G389" s="3"/>
      <c r="H389" s="3"/>
      <c r="I389" s="3"/>
      <c r="J389" s="3"/>
    </row>
    <row r="390" spans="1:10" x14ac:dyDescent="0.35">
      <c r="A390" s="2"/>
      <c r="B390" s="2"/>
      <c r="C390" s="4"/>
      <c r="D390" s="2"/>
      <c r="E390" s="2"/>
      <c r="F390" s="2"/>
      <c r="G390" s="3"/>
      <c r="H390" s="3"/>
      <c r="I390" s="3"/>
      <c r="J390" s="3"/>
    </row>
    <row r="391" spans="1:10" x14ac:dyDescent="0.35">
      <c r="A391" s="2"/>
      <c r="B391" s="2"/>
      <c r="C391" s="4"/>
      <c r="D391" s="2"/>
      <c r="E391" s="2"/>
      <c r="F391" s="2"/>
      <c r="G391" s="3"/>
      <c r="H391" s="3"/>
      <c r="I391" s="3"/>
      <c r="J391" s="3"/>
    </row>
    <row r="392" spans="1:10" x14ac:dyDescent="0.35">
      <c r="A392" s="2"/>
      <c r="B392" s="2"/>
      <c r="C392" s="4"/>
      <c r="D392" s="2"/>
      <c r="E392" s="2"/>
      <c r="F392" s="2"/>
      <c r="G392" s="3"/>
      <c r="H392" s="3"/>
      <c r="I392" s="3"/>
      <c r="J392" s="3"/>
    </row>
    <row r="393" spans="1:10" x14ac:dyDescent="0.35">
      <c r="A393" s="2"/>
      <c r="B393" s="2"/>
      <c r="C393" s="4"/>
      <c r="D393" s="2"/>
      <c r="E393" s="2"/>
      <c r="F393" s="2"/>
      <c r="G393" s="3"/>
      <c r="H393" s="3"/>
      <c r="I393" s="3"/>
      <c r="J393" s="3"/>
    </row>
    <row r="394" spans="1:10" x14ac:dyDescent="0.35">
      <c r="A394" s="2"/>
      <c r="B394" s="2"/>
      <c r="C394" s="4"/>
      <c r="D394" s="2"/>
      <c r="E394" s="2"/>
      <c r="F394" s="2"/>
      <c r="G394" s="3"/>
      <c r="H394" s="3"/>
      <c r="I394" s="3"/>
      <c r="J394" s="3"/>
    </row>
    <row r="395" spans="1:10" x14ac:dyDescent="0.35">
      <c r="A395" s="2"/>
      <c r="B395" s="2"/>
      <c r="C395" s="4"/>
      <c r="D395" s="2"/>
      <c r="E395" s="2"/>
      <c r="F395" s="2"/>
      <c r="G395" s="3"/>
      <c r="H395" s="3"/>
      <c r="I395" s="3"/>
      <c r="J395" s="3"/>
    </row>
    <row r="396" spans="1:10" x14ac:dyDescent="0.35">
      <c r="A396" s="2"/>
      <c r="B396" s="2"/>
      <c r="C396" s="4"/>
      <c r="D396" s="2"/>
      <c r="E396" s="2"/>
      <c r="F396" s="2"/>
      <c r="G396" s="3"/>
      <c r="H396" s="3"/>
      <c r="I396" s="3"/>
      <c r="J396" s="3"/>
    </row>
    <row r="397" spans="1:10" x14ac:dyDescent="0.35">
      <c r="A397" s="2"/>
      <c r="B397" s="2"/>
      <c r="C397" s="4"/>
      <c r="D397" s="2"/>
      <c r="E397" s="2"/>
      <c r="F397" s="2"/>
      <c r="G397" s="3"/>
      <c r="H397" s="3"/>
      <c r="I397" s="3"/>
      <c r="J397" s="3"/>
    </row>
    <row r="398" spans="1:10" x14ac:dyDescent="0.35">
      <c r="A398" s="2"/>
      <c r="B398" s="2"/>
      <c r="C398" s="4"/>
      <c r="D398" s="2"/>
      <c r="E398" s="2"/>
      <c r="F398" s="2"/>
      <c r="G398" s="3"/>
      <c r="H398" s="3"/>
      <c r="I398" s="3"/>
      <c r="J398" s="3"/>
    </row>
    <row r="399" spans="1:10" x14ac:dyDescent="0.35">
      <c r="A399" s="2"/>
      <c r="B399" s="2"/>
      <c r="C399" s="4"/>
      <c r="D399" s="2"/>
      <c r="E399" s="2"/>
      <c r="F399" s="2"/>
      <c r="G399" s="3"/>
      <c r="H399" s="3"/>
      <c r="I399" s="3"/>
      <c r="J399" s="3"/>
    </row>
    <row r="400" spans="1:10" x14ac:dyDescent="0.35">
      <c r="A400" s="2"/>
      <c r="B400" s="2"/>
      <c r="C400" s="4"/>
      <c r="D400" s="2"/>
      <c r="E400" s="2"/>
      <c r="F400" s="2"/>
      <c r="G400" s="3"/>
      <c r="H400" s="3"/>
      <c r="I400" s="3"/>
      <c r="J400" s="3"/>
    </row>
    <row r="401" spans="1:10" x14ac:dyDescent="0.35">
      <c r="A401" s="2"/>
      <c r="B401" s="2"/>
      <c r="C401" s="4"/>
      <c r="D401" s="2"/>
      <c r="E401" s="2"/>
      <c r="F401" s="2"/>
      <c r="G401" s="3"/>
      <c r="H401" s="3"/>
      <c r="I401" s="3"/>
      <c r="J401" s="3"/>
    </row>
    <row r="402" spans="1:10" x14ac:dyDescent="0.35">
      <c r="A402" s="2"/>
      <c r="B402" s="2"/>
      <c r="C402" s="4"/>
      <c r="D402" s="2"/>
      <c r="E402" s="2"/>
      <c r="F402" s="2"/>
      <c r="G402" s="3"/>
      <c r="H402" s="3"/>
      <c r="I402" s="3"/>
      <c r="J402" s="3"/>
    </row>
    <row r="403" spans="1:10" x14ac:dyDescent="0.35">
      <c r="A403" s="2"/>
      <c r="B403" s="2"/>
      <c r="C403" s="4"/>
      <c r="D403" s="2"/>
      <c r="E403" s="2"/>
      <c r="F403" s="2"/>
      <c r="G403" s="3"/>
      <c r="H403" s="3"/>
      <c r="I403" s="3"/>
      <c r="J403" s="3"/>
    </row>
    <row r="404" spans="1:10" x14ac:dyDescent="0.35">
      <c r="A404" s="2"/>
      <c r="B404" s="2"/>
      <c r="C404" s="4"/>
      <c r="D404" s="2"/>
      <c r="E404" s="2"/>
      <c r="F404" s="2"/>
      <c r="G404" s="3"/>
      <c r="H404" s="3"/>
      <c r="I404" s="3"/>
      <c r="J404" s="3"/>
    </row>
    <row r="405" spans="1:10" x14ac:dyDescent="0.35">
      <c r="A405" s="2"/>
      <c r="B405" s="2"/>
      <c r="C405" s="4"/>
      <c r="D405" s="2"/>
      <c r="E405" s="2"/>
      <c r="F405" s="2"/>
      <c r="G405" s="3"/>
      <c r="H405" s="3"/>
      <c r="I405" s="3"/>
      <c r="J405" s="3"/>
    </row>
    <row r="406" spans="1:10" x14ac:dyDescent="0.35">
      <c r="A406" s="2"/>
      <c r="B406" s="2"/>
      <c r="C406" s="4"/>
      <c r="D406" s="2"/>
      <c r="E406" s="2"/>
      <c r="F406" s="2"/>
      <c r="G406" s="3"/>
      <c r="H406" s="3"/>
      <c r="I406" s="3"/>
      <c r="J406" s="3"/>
    </row>
    <row r="407" spans="1:10" x14ac:dyDescent="0.35">
      <c r="A407" s="2"/>
      <c r="B407" s="2"/>
      <c r="C407" s="4"/>
      <c r="D407" s="2"/>
      <c r="E407" s="2"/>
      <c r="F407" s="2"/>
      <c r="G407" s="3"/>
      <c r="H407" s="3"/>
      <c r="I407" s="3"/>
      <c r="J407" s="3"/>
    </row>
    <row r="408" spans="1:10" x14ac:dyDescent="0.35">
      <c r="A408" s="2"/>
      <c r="B408" s="2"/>
      <c r="C408" s="4"/>
      <c r="D408" s="2"/>
      <c r="E408" s="2"/>
      <c r="F408" s="2"/>
      <c r="G408" s="3"/>
      <c r="H408" s="3"/>
      <c r="I408" s="3"/>
      <c r="J408" s="3"/>
    </row>
    <row r="409" spans="1:10" x14ac:dyDescent="0.35">
      <c r="A409" s="2"/>
      <c r="B409" s="2"/>
      <c r="C409" s="4"/>
      <c r="D409" s="2"/>
      <c r="E409" s="2"/>
      <c r="F409" s="2"/>
      <c r="G409" s="3"/>
      <c r="H409" s="3"/>
      <c r="I409" s="3"/>
      <c r="J409" s="3"/>
    </row>
    <row r="410" spans="1:10" x14ac:dyDescent="0.35">
      <c r="A410" s="2"/>
      <c r="B410" s="2"/>
      <c r="C410" s="4"/>
      <c r="D410" s="2"/>
      <c r="E410" s="2"/>
      <c r="F410" s="2"/>
      <c r="G410" s="3"/>
      <c r="H410" s="3"/>
      <c r="I410" s="3"/>
      <c r="J410" s="3"/>
    </row>
    <row r="411" spans="1:10" x14ac:dyDescent="0.35">
      <c r="A411" s="2"/>
      <c r="B411" s="2"/>
      <c r="C411" s="4"/>
      <c r="D411" s="2"/>
      <c r="E411" s="2"/>
      <c r="F411" s="2"/>
      <c r="G411" s="3"/>
      <c r="H411" s="3"/>
      <c r="I411" s="3"/>
      <c r="J411" s="3"/>
    </row>
    <row r="412" spans="1:10" x14ac:dyDescent="0.35">
      <c r="A412" s="2"/>
      <c r="B412" s="2"/>
      <c r="C412" s="4"/>
      <c r="D412" s="2"/>
      <c r="E412" s="2"/>
      <c r="F412" s="2"/>
      <c r="G412" s="3"/>
      <c r="H412" s="3"/>
      <c r="I412" s="3"/>
      <c r="J412" s="3"/>
    </row>
    <row r="413" spans="1:10" x14ac:dyDescent="0.35">
      <c r="A413" s="2"/>
      <c r="B413" s="2"/>
      <c r="C413" s="4"/>
      <c r="D413" s="2"/>
      <c r="E413" s="2"/>
      <c r="F413" s="2"/>
      <c r="G413" s="3"/>
      <c r="H413" s="3"/>
      <c r="I413" s="3"/>
      <c r="J413" s="3"/>
    </row>
    <row r="414" spans="1:10" x14ac:dyDescent="0.35">
      <c r="A414" s="2"/>
      <c r="B414" s="2"/>
      <c r="C414" s="4"/>
      <c r="D414" s="2"/>
      <c r="E414" s="2"/>
      <c r="F414" s="2"/>
      <c r="G414" s="3"/>
      <c r="H414" s="3"/>
      <c r="I414" s="3"/>
      <c r="J414" s="3"/>
    </row>
    <row r="415" spans="1:10" x14ac:dyDescent="0.35">
      <c r="A415" s="2"/>
      <c r="B415" s="2"/>
      <c r="C415" s="4"/>
      <c r="D415" s="2"/>
      <c r="E415" s="2"/>
      <c r="F415" s="2"/>
      <c r="G415" s="3"/>
      <c r="H415" s="3"/>
      <c r="I415" s="3"/>
      <c r="J415" s="3"/>
    </row>
    <row r="416" spans="1:10" x14ac:dyDescent="0.35">
      <c r="A416" s="2"/>
      <c r="B416" s="2"/>
      <c r="C416" s="4"/>
      <c r="D416" s="2"/>
      <c r="E416" s="2"/>
      <c r="F416" s="2"/>
      <c r="G416" s="3"/>
      <c r="H416" s="3"/>
      <c r="I416" s="3"/>
      <c r="J416" s="3"/>
    </row>
    <row r="417" spans="1:10" x14ac:dyDescent="0.35">
      <c r="A417" s="2"/>
      <c r="B417" s="2"/>
      <c r="C417" s="4"/>
      <c r="D417" s="2"/>
      <c r="E417" s="2"/>
      <c r="F417" s="2"/>
      <c r="G417" s="3"/>
      <c r="H417" s="3"/>
      <c r="I417" s="3"/>
      <c r="J417" s="3"/>
    </row>
    <row r="418" spans="1:10" x14ac:dyDescent="0.35">
      <c r="A418" s="2"/>
      <c r="B418" s="2"/>
      <c r="C418" s="4"/>
      <c r="D418" s="2"/>
      <c r="E418" s="2"/>
      <c r="F418" s="2"/>
      <c r="G418" s="3"/>
      <c r="H418" s="3"/>
      <c r="I418" s="3"/>
      <c r="J418" s="3"/>
    </row>
    <row r="419" spans="1:10" x14ac:dyDescent="0.35">
      <c r="A419" s="2"/>
      <c r="B419" s="2"/>
      <c r="C419" s="4"/>
      <c r="D419" s="2"/>
      <c r="E419" s="2"/>
      <c r="F419" s="2"/>
      <c r="G419" s="3"/>
      <c r="H419" s="3"/>
      <c r="I419" s="3"/>
      <c r="J419" s="3"/>
    </row>
    <row r="420" spans="1:10" x14ac:dyDescent="0.35">
      <c r="A420" s="2"/>
      <c r="B420" s="2"/>
      <c r="C420" s="4"/>
      <c r="D420" s="2"/>
      <c r="E420" s="2"/>
      <c r="F420" s="2"/>
      <c r="G420" s="3"/>
      <c r="H420" s="3"/>
      <c r="I420" s="3"/>
      <c r="J420" s="3"/>
    </row>
    <row r="421" spans="1:10" x14ac:dyDescent="0.35">
      <c r="A421" s="2"/>
      <c r="B421" s="2"/>
      <c r="C421" s="4"/>
      <c r="D421" s="2"/>
      <c r="E421" s="2"/>
      <c r="F421" s="2"/>
      <c r="G421" s="3"/>
      <c r="H421" s="3"/>
      <c r="I421" s="3"/>
      <c r="J421" s="3"/>
    </row>
    <row r="422" spans="1:10" x14ac:dyDescent="0.35">
      <c r="A422" s="2"/>
      <c r="B422" s="2"/>
      <c r="C422" s="4"/>
      <c r="D422" s="2"/>
      <c r="E422" s="2"/>
      <c r="F422" s="2"/>
      <c r="G422" s="3"/>
      <c r="H422" s="3"/>
      <c r="I422" s="3"/>
      <c r="J422" s="3"/>
    </row>
    <row r="423" spans="1:10" x14ac:dyDescent="0.35">
      <c r="A423" s="2"/>
      <c r="B423" s="2"/>
      <c r="C423" s="4"/>
      <c r="D423" s="2"/>
      <c r="E423" s="2"/>
      <c r="F423" s="2"/>
      <c r="G423" s="3"/>
      <c r="H423" s="3"/>
      <c r="I423" s="3"/>
      <c r="J423" s="3"/>
    </row>
    <row r="424" spans="1:10" x14ac:dyDescent="0.35">
      <c r="A424" s="2"/>
      <c r="B424" s="2"/>
      <c r="C424" s="4"/>
      <c r="D424" s="2"/>
      <c r="E424" s="2"/>
      <c r="F424" s="2"/>
      <c r="G424" s="3"/>
      <c r="H424" s="3"/>
      <c r="I424" s="3"/>
      <c r="J424" s="3"/>
    </row>
    <row r="425" spans="1:10" x14ac:dyDescent="0.35">
      <c r="A425" s="2"/>
      <c r="B425" s="2"/>
      <c r="C425" s="4"/>
      <c r="D425" s="2"/>
      <c r="E425" s="2"/>
      <c r="F425" s="2"/>
      <c r="G425" s="3"/>
      <c r="H425" s="3"/>
      <c r="I425" s="3"/>
      <c r="J425" s="3"/>
    </row>
    <row r="426" spans="1:10" x14ac:dyDescent="0.35">
      <c r="A426" s="2"/>
      <c r="B426" s="2"/>
      <c r="C426" s="4"/>
      <c r="D426" s="2"/>
      <c r="E426" s="2"/>
      <c r="F426" s="2"/>
      <c r="G426" s="3"/>
      <c r="H426" s="3"/>
      <c r="I426" s="3"/>
      <c r="J426" s="3"/>
    </row>
    <row r="427" spans="1:10" x14ac:dyDescent="0.35">
      <c r="A427" s="2"/>
      <c r="B427" s="2"/>
      <c r="C427" s="4"/>
      <c r="D427" s="2"/>
      <c r="E427" s="2"/>
      <c r="F427" s="2"/>
      <c r="G427" s="3"/>
      <c r="H427" s="3"/>
      <c r="I427" s="3"/>
      <c r="J427" s="3"/>
    </row>
    <row r="428" spans="1:10" x14ac:dyDescent="0.35">
      <c r="A428" s="2"/>
      <c r="B428" s="2"/>
      <c r="C428" s="4"/>
      <c r="D428" s="2"/>
      <c r="E428" s="2"/>
      <c r="F428" s="2"/>
      <c r="G428" s="3"/>
      <c r="H428" s="3"/>
      <c r="I428" s="3"/>
      <c r="J428" s="3"/>
    </row>
    <row r="429" spans="1:10" x14ac:dyDescent="0.35">
      <c r="A429" s="2"/>
      <c r="B429" s="2"/>
      <c r="C429" s="4"/>
      <c r="D429" s="2"/>
      <c r="E429" s="2"/>
      <c r="F429" s="2"/>
      <c r="G429" s="3"/>
      <c r="H429" s="3"/>
      <c r="I429" s="3"/>
      <c r="J429" s="3"/>
    </row>
    <row r="430" spans="1:10" x14ac:dyDescent="0.35">
      <c r="A430" s="2"/>
      <c r="B430" s="2"/>
      <c r="C430" s="4"/>
      <c r="D430" s="2"/>
      <c r="E430" s="2"/>
      <c r="F430" s="2"/>
      <c r="G430" s="3"/>
      <c r="H430" s="3"/>
      <c r="I430" s="3"/>
      <c r="J430" s="3"/>
    </row>
    <row r="431" spans="1:10" x14ac:dyDescent="0.35">
      <c r="A431" s="2"/>
      <c r="B431" s="2"/>
      <c r="C431" s="4"/>
      <c r="D431" s="2"/>
      <c r="E431" s="2"/>
      <c r="F431" s="2"/>
      <c r="G431" s="3"/>
      <c r="H431" s="3"/>
      <c r="I431" s="3"/>
      <c r="J431" s="3"/>
    </row>
    <row r="432" spans="1:10" x14ac:dyDescent="0.35">
      <c r="A432" s="2"/>
      <c r="B432" s="2"/>
      <c r="C432" s="4"/>
      <c r="D432" s="2"/>
      <c r="E432" s="2"/>
      <c r="F432" s="2"/>
      <c r="G432" s="3"/>
      <c r="H432" s="3"/>
      <c r="I432" s="3"/>
      <c r="J432" s="3"/>
    </row>
    <row r="433" spans="1:10" x14ac:dyDescent="0.35">
      <c r="A433" s="2"/>
      <c r="B433" s="2"/>
      <c r="C433" s="4"/>
      <c r="D433" s="2"/>
      <c r="E433" s="2"/>
      <c r="F433" s="2"/>
      <c r="G433" s="3"/>
      <c r="H433" s="3"/>
      <c r="I433" s="3"/>
      <c r="J433" s="3"/>
    </row>
    <row r="434" spans="1:10" x14ac:dyDescent="0.35">
      <c r="A434" s="2"/>
      <c r="B434" s="2"/>
      <c r="C434" s="4"/>
      <c r="D434" s="2"/>
      <c r="E434" s="2"/>
      <c r="F434" s="2"/>
      <c r="G434" s="3"/>
      <c r="H434" s="3"/>
      <c r="I434" s="3"/>
      <c r="J434" s="3"/>
    </row>
    <row r="435" spans="1:10" x14ac:dyDescent="0.35">
      <c r="A435" s="2"/>
      <c r="B435" s="2"/>
      <c r="C435" s="4"/>
      <c r="D435" s="2"/>
      <c r="E435" s="2"/>
      <c r="F435" s="2"/>
      <c r="G435" s="3"/>
      <c r="H435" s="3"/>
      <c r="I435" s="3"/>
      <c r="J435" s="3"/>
    </row>
    <row r="436" spans="1:10" x14ac:dyDescent="0.35">
      <c r="A436" s="2"/>
      <c r="B436" s="2"/>
      <c r="C436" s="4"/>
      <c r="D436" s="2"/>
      <c r="E436" s="2"/>
      <c r="F436" s="2"/>
      <c r="G436" s="3"/>
      <c r="H436" s="3"/>
      <c r="I436" s="3"/>
      <c r="J436" s="3"/>
    </row>
    <row r="437" spans="1:10" x14ac:dyDescent="0.35">
      <c r="A437" s="2"/>
      <c r="B437" s="2"/>
      <c r="C437" s="4"/>
      <c r="D437" s="2"/>
      <c r="E437" s="2"/>
      <c r="F437" s="2"/>
      <c r="G437" s="3"/>
      <c r="H437" s="3"/>
      <c r="I437" s="3"/>
      <c r="J437" s="3"/>
    </row>
    <row r="438" spans="1:10" x14ac:dyDescent="0.35">
      <c r="A438" s="2"/>
      <c r="B438" s="2"/>
      <c r="C438" s="4"/>
      <c r="D438" s="2"/>
      <c r="E438" s="2"/>
      <c r="F438" s="2"/>
      <c r="G438" s="3"/>
      <c r="H438" s="3"/>
      <c r="I438" s="3"/>
      <c r="J438" s="3"/>
    </row>
    <row r="439" spans="1:10" x14ac:dyDescent="0.35">
      <c r="A439" s="2"/>
      <c r="B439" s="2"/>
      <c r="C439" s="4"/>
      <c r="D439" s="2"/>
      <c r="E439" s="2"/>
      <c r="F439" s="2"/>
      <c r="G439" s="3"/>
      <c r="H439" s="3"/>
      <c r="I439" s="3"/>
      <c r="J439" s="3"/>
    </row>
    <row r="440" spans="1:10" x14ac:dyDescent="0.35">
      <c r="A440" s="2"/>
      <c r="B440" s="2"/>
      <c r="C440" s="4"/>
      <c r="D440" s="2"/>
      <c r="E440" s="2"/>
      <c r="F440" s="2"/>
      <c r="G440" s="3"/>
      <c r="H440" s="3"/>
      <c r="I440" s="3"/>
      <c r="J440" s="3"/>
    </row>
    <row r="441" spans="1:10" x14ac:dyDescent="0.35">
      <c r="A441" s="2"/>
      <c r="B441" s="2"/>
      <c r="C441" s="4"/>
      <c r="D441" s="2"/>
      <c r="E441" s="2"/>
      <c r="F441" s="2"/>
      <c r="G441" s="3"/>
      <c r="H441" s="3"/>
      <c r="I441" s="3"/>
      <c r="J441" s="3"/>
    </row>
    <row r="442" spans="1:10" x14ac:dyDescent="0.35">
      <c r="A442" s="2"/>
      <c r="B442" s="2"/>
      <c r="C442" s="4"/>
      <c r="D442" s="2"/>
      <c r="E442" s="2"/>
      <c r="F442" s="2"/>
      <c r="G442" s="3"/>
      <c r="H442" s="3"/>
      <c r="I442" s="3"/>
      <c r="J442" s="3"/>
    </row>
    <row r="443" spans="1:10" x14ac:dyDescent="0.35">
      <c r="A443" s="2"/>
      <c r="B443" s="2"/>
      <c r="C443" s="4"/>
      <c r="D443" s="2"/>
      <c r="E443" s="2"/>
      <c r="F443" s="2"/>
      <c r="G443" s="3"/>
      <c r="H443" s="3"/>
      <c r="I443" s="3"/>
      <c r="J443" s="3"/>
    </row>
    <row r="444" spans="1:10" x14ac:dyDescent="0.35">
      <c r="A444" s="2"/>
      <c r="B444" s="2"/>
      <c r="C444" s="4"/>
      <c r="D444" s="2"/>
      <c r="E444" s="2"/>
      <c r="F444" s="2"/>
      <c r="G444" s="3"/>
      <c r="H444" s="3"/>
      <c r="I444" s="3"/>
      <c r="J444" s="3"/>
    </row>
    <row r="445" spans="1:10" x14ac:dyDescent="0.35">
      <c r="A445" s="2"/>
      <c r="B445" s="2"/>
      <c r="C445" s="4"/>
      <c r="D445" s="2"/>
      <c r="E445" s="2"/>
      <c r="F445" s="2"/>
      <c r="G445" s="3"/>
      <c r="H445" s="3"/>
      <c r="I445" s="3"/>
      <c r="J445" s="3"/>
    </row>
    <row r="446" spans="1:10" x14ac:dyDescent="0.35">
      <c r="A446" s="2"/>
      <c r="B446" s="2"/>
      <c r="C446" s="4"/>
      <c r="D446" s="2"/>
      <c r="E446" s="2"/>
      <c r="F446" s="2"/>
      <c r="G446" s="3"/>
      <c r="H446" s="3"/>
      <c r="I446" s="3"/>
      <c r="J446" s="3"/>
    </row>
    <row r="447" spans="1:10" x14ac:dyDescent="0.35">
      <c r="A447" s="2"/>
      <c r="B447" s="2"/>
      <c r="C447" s="4"/>
      <c r="D447" s="2"/>
      <c r="E447" s="2"/>
      <c r="F447" s="2"/>
      <c r="G447" s="3"/>
      <c r="H447" s="3"/>
      <c r="I447" s="3"/>
      <c r="J447" s="3"/>
    </row>
    <row r="448" spans="1:10" x14ac:dyDescent="0.35">
      <c r="A448" s="2"/>
      <c r="B448" s="2"/>
      <c r="C448" s="4"/>
      <c r="D448" s="2"/>
      <c r="E448" s="2"/>
      <c r="F448" s="2"/>
      <c r="G448" s="3"/>
      <c r="H448" s="3"/>
      <c r="I448" s="3"/>
      <c r="J448" s="3"/>
    </row>
    <row r="449" spans="1:10" x14ac:dyDescent="0.35">
      <c r="A449" s="2"/>
      <c r="B449" s="2"/>
      <c r="C449" s="4"/>
      <c r="D449" s="2"/>
      <c r="E449" s="2"/>
      <c r="F449" s="2"/>
      <c r="G449" s="3"/>
      <c r="H449" s="3"/>
      <c r="I449" s="3"/>
      <c r="J449" s="3"/>
    </row>
    <row r="450" spans="1:10" x14ac:dyDescent="0.35">
      <c r="A450" s="2"/>
      <c r="B450" s="2"/>
      <c r="C450" s="4"/>
      <c r="D450" s="2"/>
      <c r="E450" s="2"/>
      <c r="F450" s="2"/>
      <c r="G450" s="3"/>
      <c r="H450" s="3"/>
      <c r="I450" s="3"/>
      <c r="J450" s="3"/>
    </row>
    <row r="451" spans="1:10" x14ac:dyDescent="0.35">
      <c r="A451" s="2"/>
      <c r="B451" s="2"/>
      <c r="C451" s="4"/>
      <c r="D451" s="2"/>
      <c r="E451" s="2"/>
      <c r="F451" s="2"/>
      <c r="G451" s="3"/>
      <c r="H451" s="3"/>
      <c r="I451" s="3"/>
      <c r="J451" s="3"/>
    </row>
    <row r="452" spans="1:10" x14ac:dyDescent="0.35">
      <c r="A452" s="2"/>
      <c r="B452" s="2"/>
      <c r="C452" s="4"/>
      <c r="D452" s="2"/>
      <c r="E452" s="2"/>
      <c r="F452" s="2"/>
      <c r="G452" s="3"/>
      <c r="H452" s="3"/>
      <c r="I452" s="3"/>
      <c r="J452" s="3"/>
    </row>
    <row r="453" spans="1:10" x14ac:dyDescent="0.35">
      <c r="A453" s="2"/>
      <c r="B453" s="2"/>
      <c r="C453" s="4"/>
      <c r="D453" s="2"/>
      <c r="E453" s="2"/>
      <c r="F453" s="2"/>
      <c r="G453" s="3"/>
      <c r="H453" s="3"/>
      <c r="I453" s="3"/>
      <c r="J453" s="3"/>
    </row>
    <row r="454" spans="1:10" x14ac:dyDescent="0.35">
      <c r="A454" s="2"/>
      <c r="B454" s="2"/>
      <c r="C454" s="4"/>
      <c r="D454" s="2"/>
      <c r="E454" s="2"/>
      <c r="F454" s="2"/>
      <c r="G454" s="3"/>
      <c r="H454" s="3"/>
      <c r="I454" s="3"/>
      <c r="J454" s="3"/>
    </row>
    <row r="455" spans="1:10" x14ac:dyDescent="0.35">
      <c r="A455" s="2"/>
      <c r="B455" s="2"/>
      <c r="C455" s="4"/>
      <c r="D455" s="2"/>
      <c r="E455" s="2"/>
      <c r="F455" s="2"/>
      <c r="G455" s="3"/>
      <c r="H455" s="3"/>
      <c r="I455" s="3"/>
      <c r="J455" s="3"/>
    </row>
    <row r="456" spans="1:10" x14ac:dyDescent="0.35">
      <c r="A456" s="2"/>
      <c r="B456" s="2"/>
      <c r="C456" s="4"/>
      <c r="D456" s="2"/>
      <c r="E456" s="2"/>
      <c r="F456" s="2"/>
      <c r="G456" s="3"/>
      <c r="H456" s="3"/>
      <c r="I456" s="3"/>
      <c r="J456" s="3"/>
    </row>
    <row r="457" spans="1:10" x14ac:dyDescent="0.35">
      <c r="A457" s="2"/>
      <c r="B457" s="2"/>
      <c r="C457" s="4"/>
      <c r="D457" s="2"/>
      <c r="E457" s="2"/>
      <c r="F457" s="2"/>
      <c r="G457" s="3"/>
      <c r="H457" s="3"/>
      <c r="I457" s="3"/>
      <c r="J457" s="3"/>
    </row>
    <row r="458" spans="1:10" x14ac:dyDescent="0.35">
      <c r="A458" s="2"/>
      <c r="B458" s="2"/>
      <c r="C458" s="4"/>
      <c r="D458" s="2"/>
      <c r="E458" s="2"/>
      <c r="F458" s="2"/>
      <c r="G458" s="3"/>
      <c r="H458" s="3"/>
      <c r="I458" s="3"/>
      <c r="J458" s="3"/>
    </row>
    <row r="459" spans="1:10" x14ac:dyDescent="0.35">
      <c r="A459" s="2"/>
      <c r="B459" s="2"/>
      <c r="C459" s="4"/>
      <c r="D459" s="2"/>
      <c r="E459" s="2"/>
      <c r="F459" s="2"/>
      <c r="G459" s="3"/>
      <c r="H459" s="3"/>
      <c r="I459" s="3"/>
      <c r="J459" s="3"/>
    </row>
    <row r="460" spans="1:10" x14ac:dyDescent="0.35">
      <c r="A460" s="2"/>
      <c r="B460" s="2"/>
      <c r="C460" s="4"/>
      <c r="D460" s="2"/>
      <c r="E460" s="2"/>
      <c r="F460" s="2"/>
      <c r="G460" s="3"/>
      <c r="H460" s="3"/>
      <c r="I460" s="3"/>
      <c r="J460" s="3"/>
    </row>
    <row r="461" spans="1:10" x14ac:dyDescent="0.35">
      <c r="A461" s="2"/>
      <c r="B461" s="2"/>
      <c r="C461" s="4"/>
      <c r="D461" s="2"/>
      <c r="E461" s="2"/>
      <c r="F461" s="2"/>
      <c r="G461" s="3"/>
      <c r="H461" s="3"/>
      <c r="I461" s="3"/>
      <c r="J461" s="3"/>
    </row>
    <row r="462" spans="1:10" x14ac:dyDescent="0.35">
      <c r="A462" s="2"/>
      <c r="B462" s="2"/>
      <c r="C462" s="4"/>
      <c r="D462" s="2"/>
      <c r="E462" s="2"/>
      <c r="F462" s="2"/>
      <c r="G462" s="3"/>
      <c r="H462" s="3"/>
      <c r="I462" s="3"/>
      <c r="J462" s="3"/>
    </row>
    <row r="463" spans="1:10" x14ac:dyDescent="0.35">
      <c r="A463" s="2">
        <v>16</v>
      </c>
      <c r="B463" s="2">
        <v>2</v>
      </c>
      <c r="C463" s="4">
        <v>44774</v>
      </c>
      <c r="D463" s="2"/>
      <c r="E463" s="2"/>
      <c r="F463" s="2">
        <v>2</v>
      </c>
      <c r="G463" s="3"/>
      <c r="H463" s="3"/>
      <c r="I463" s="3"/>
      <c r="J463" s="3"/>
    </row>
    <row r="464" spans="1:10" x14ac:dyDescent="0.35">
      <c r="A464" s="2">
        <v>16</v>
      </c>
      <c r="B464" s="2">
        <v>2</v>
      </c>
      <c r="C464" s="4">
        <v>44775</v>
      </c>
      <c r="D464" s="2"/>
      <c r="E464" s="2"/>
      <c r="F464" s="2">
        <v>2</v>
      </c>
      <c r="G464" s="3"/>
      <c r="H464" s="3"/>
      <c r="I464" s="3"/>
      <c r="J464" s="3"/>
    </row>
    <row r="465" spans="1:10" x14ac:dyDescent="0.35">
      <c r="A465" s="2">
        <v>16</v>
      </c>
      <c r="B465" s="2">
        <v>2</v>
      </c>
      <c r="C465" s="4">
        <v>44776</v>
      </c>
      <c r="D465" s="2"/>
      <c r="E465" s="2"/>
      <c r="F465" s="2">
        <v>2</v>
      </c>
      <c r="G465" s="3"/>
      <c r="H465" s="3"/>
      <c r="I465" s="3"/>
      <c r="J465" s="3"/>
    </row>
    <row r="466" spans="1:10" x14ac:dyDescent="0.35">
      <c r="A466" s="2">
        <v>16</v>
      </c>
      <c r="B466" s="2">
        <v>2</v>
      </c>
      <c r="C466" s="4">
        <v>44777</v>
      </c>
      <c r="D466" s="2"/>
      <c r="E466" s="2"/>
      <c r="F466" s="2">
        <v>2</v>
      </c>
      <c r="G466" s="3"/>
      <c r="H466" s="3"/>
      <c r="I466" s="3"/>
      <c r="J466" s="3"/>
    </row>
    <row r="467" spans="1:10" x14ac:dyDescent="0.35">
      <c r="A467" s="2">
        <v>16</v>
      </c>
      <c r="B467" s="2">
        <v>2</v>
      </c>
      <c r="C467" s="4">
        <v>44778</v>
      </c>
      <c r="D467" s="2"/>
      <c r="E467" s="2"/>
      <c r="F467" s="2">
        <v>2</v>
      </c>
      <c r="G467" s="3"/>
      <c r="H467" s="3"/>
      <c r="I467" s="3"/>
      <c r="J467" s="3"/>
    </row>
    <row r="468" spans="1:10" x14ac:dyDescent="0.35">
      <c r="A468" s="2">
        <v>16</v>
      </c>
      <c r="B468" s="2">
        <v>2</v>
      </c>
      <c r="C468" s="4">
        <v>44779</v>
      </c>
      <c r="D468" s="2"/>
      <c r="E468" s="2"/>
      <c r="F468" s="2">
        <v>2</v>
      </c>
      <c r="G468" s="3"/>
      <c r="H468" s="3"/>
      <c r="I468" s="3"/>
      <c r="J468" s="3"/>
    </row>
    <row r="469" spans="1:10" x14ac:dyDescent="0.35">
      <c r="A469" s="2">
        <v>16</v>
      </c>
      <c r="B469" s="2">
        <v>2</v>
      </c>
      <c r="C469" s="4">
        <v>44780</v>
      </c>
      <c r="D469" s="2"/>
      <c r="E469" s="2"/>
      <c r="F469" s="2">
        <v>2</v>
      </c>
      <c r="G469" s="3"/>
      <c r="H469" s="3"/>
      <c r="I469" s="3"/>
      <c r="J469" s="3"/>
    </row>
    <row r="470" spans="1:10" x14ac:dyDescent="0.35">
      <c r="A470" s="2">
        <v>16</v>
      </c>
      <c r="B470" s="2">
        <v>2</v>
      </c>
      <c r="C470" s="4">
        <v>44781</v>
      </c>
      <c r="D470" s="2"/>
      <c r="E470" s="2"/>
      <c r="F470" s="2">
        <v>2</v>
      </c>
      <c r="G470" s="3"/>
      <c r="H470" s="3"/>
      <c r="I470" s="3"/>
      <c r="J470" s="3"/>
    </row>
    <row r="471" spans="1:10" x14ac:dyDescent="0.35">
      <c r="A471" s="2">
        <v>16</v>
      </c>
      <c r="B471" s="2">
        <v>2</v>
      </c>
      <c r="C471" s="4">
        <v>44782</v>
      </c>
      <c r="D471" s="2"/>
      <c r="E471" s="2"/>
      <c r="F471" s="2">
        <v>2</v>
      </c>
      <c r="G471" s="3"/>
      <c r="H471" s="3"/>
      <c r="I471" s="3"/>
      <c r="J471" s="3"/>
    </row>
    <row r="472" spans="1:10" x14ac:dyDescent="0.35">
      <c r="A472" s="2">
        <v>16</v>
      </c>
      <c r="B472" s="2">
        <v>2</v>
      </c>
      <c r="C472" s="4">
        <v>44783</v>
      </c>
      <c r="D472" s="2"/>
      <c r="E472" s="2"/>
      <c r="F472" s="2">
        <v>2</v>
      </c>
      <c r="G472" s="3"/>
      <c r="H472" s="3"/>
      <c r="I472" s="3"/>
      <c r="J472" s="3"/>
    </row>
    <row r="473" spans="1:10" x14ac:dyDescent="0.35">
      <c r="A473" s="2">
        <v>16</v>
      </c>
      <c r="B473" s="2">
        <v>2</v>
      </c>
      <c r="C473" s="4">
        <v>44784</v>
      </c>
      <c r="D473" s="2"/>
      <c r="E473" s="2"/>
      <c r="F473" s="2">
        <v>2</v>
      </c>
      <c r="G473" s="3"/>
      <c r="H473" s="3"/>
      <c r="I473" s="3"/>
      <c r="J473" s="3"/>
    </row>
    <row r="474" spans="1:10" x14ac:dyDescent="0.35">
      <c r="A474" s="2">
        <v>16</v>
      </c>
      <c r="B474" s="2">
        <v>2</v>
      </c>
      <c r="C474" s="4">
        <v>44785</v>
      </c>
      <c r="D474" s="2"/>
      <c r="E474" s="2"/>
      <c r="F474" s="2">
        <v>2</v>
      </c>
      <c r="G474" s="3"/>
      <c r="H474" s="3"/>
      <c r="I474" s="3"/>
      <c r="J474" s="3"/>
    </row>
    <row r="475" spans="1:10" x14ac:dyDescent="0.35">
      <c r="A475" s="2">
        <v>16</v>
      </c>
      <c r="B475" s="2">
        <v>2</v>
      </c>
      <c r="C475" s="4">
        <v>44786</v>
      </c>
      <c r="D475" s="2"/>
      <c r="E475" s="2"/>
      <c r="F475" s="2">
        <v>2</v>
      </c>
      <c r="G475" s="3"/>
      <c r="H475" s="3"/>
      <c r="I475" s="3"/>
      <c r="J475" s="3"/>
    </row>
    <row r="476" spans="1:10" x14ac:dyDescent="0.35">
      <c r="A476" s="2">
        <v>16</v>
      </c>
      <c r="B476" s="2">
        <v>2</v>
      </c>
      <c r="C476" s="4">
        <v>44787</v>
      </c>
      <c r="D476" s="2"/>
      <c r="E476" s="2"/>
      <c r="F476" s="2">
        <v>2</v>
      </c>
      <c r="G476" s="3"/>
      <c r="H476" s="3"/>
      <c r="I476" s="3"/>
      <c r="J476" s="3"/>
    </row>
    <row r="477" spans="1:10" x14ac:dyDescent="0.35">
      <c r="A477" s="2">
        <v>16</v>
      </c>
      <c r="B477" s="2">
        <v>2</v>
      </c>
      <c r="C477" s="4">
        <v>44788</v>
      </c>
      <c r="D477" s="2"/>
      <c r="E477" s="2"/>
      <c r="F477" s="2">
        <v>2</v>
      </c>
      <c r="G477" s="3"/>
      <c r="H477" s="3"/>
      <c r="I477" s="3"/>
      <c r="J477" s="3"/>
    </row>
    <row r="478" spans="1:10" x14ac:dyDescent="0.35">
      <c r="A478" s="2">
        <v>16</v>
      </c>
      <c r="B478" s="2">
        <v>2</v>
      </c>
      <c r="C478" s="4">
        <v>44789</v>
      </c>
      <c r="D478" s="2"/>
      <c r="E478" s="2"/>
      <c r="F478" s="2">
        <v>2</v>
      </c>
      <c r="G478" s="3"/>
      <c r="H478" s="3"/>
      <c r="I478" s="3"/>
      <c r="J478" s="3"/>
    </row>
    <row r="479" spans="1:10" x14ac:dyDescent="0.35">
      <c r="A479" s="2">
        <v>16</v>
      </c>
      <c r="B479" s="2">
        <v>2</v>
      </c>
      <c r="C479" s="4">
        <v>44790</v>
      </c>
      <c r="D479" s="2"/>
      <c r="E479" s="2"/>
      <c r="F479" s="2">
        <v>2</v>
      </c>
      <c r="G479" s="3"/>
      <c r="H479" s="3"/>
      <c r="I479" s="3"/>
      <c r="J479" s="3"/>
    </row>
    <row r="480" spans="1:10" x14ac:dyDescent="0.35">
      <c r="A480" s="2">
        <v>16</v>
      </c>
      <c r="B480" s="2">
        <v>2</v>
      </c>
      <c r="C480" s="4">
        <v>44791</v>
      </c>
      <c r="D480" s="2"/>
      <c r="E480" s="2"/>
      <c r="F480" s="2">
        <v>2</v>
      </c>
      <c r="G480" s="3"/>
      <c r="H480" s="3"/>
      <c r="I480" s="3"/>
      <c r="J480" s="3"/>
    </row>
    <row r="481" spans="1:10" x14ac:dyDescent="0.35">
      <c r="A481" s="2">
        <v>16</v>
      </c>
      <c r="B481" s="2">
        <v>2</v>
      </c>
      <c r="C481" s="4">
        <v>44792</v>
      </c>
      <c r="D481" s="2"/>
      <c r="E481" s="2"/>
      <c r="F481" s="2">
        <v>2</v>
      </c>
      <c r="G481" s="3"/>
      <c r="H481" s="3"/>
      <c r="I481" s="3"/>
      <c r="J481" s="3"/>
    </row>
    <row r="482" spans="1:10" x14ac:dyDescent="0.35">
      <c r="A482" s="2">
        <v>16</v>
      </c>
      <c r="B482" s="2">
        <v>2</v>
      </c>
      <c r="C482" s="4">
        <v>44793</v>
      </c>
      <c r="D482" s="2"/>
      <c r="E482" s="2"/>
      <c r="F482" s="2">
        <v>2</v>
      </c>
      <c r="G482" s="3"/>
      <c r="H482" s="3"/>
      <c r="I482" s="3"/>
      <c r="J482" s="3"/>
    </row>
    <row r="483" spans="1:10" x14ac:dyDescent="0.35">
      <c r="A483" s="2">
        <v>16</v>
      </c>
      <c r="B483" s="2">
        <v>2</v>
      </c>
      <c r="C483" s="4">
        <v>44794</v>
      </c>
      <c r="D483" s="2"/>
      <c r="E483" s="2"/>
      <c r="F483" s="2">
        <v>2</v>
      </c>
      <c r="G483" s="3"/>
      <c r="H483" s="3"/>
      <c r="I483" s="3"/>
      <c r="J483" s="3"/>
    </row>
    <row r="484" spans="1:10" x14ac:dyDescent="0.35">
      <c r="A484" s="2">
        <v>16</v>
      </c>
      <c r="B484" s="2">
        <v>2</v>
      </c>
      <c r="C484" s="4">
        <v>44795</v>
      </c>
      <c r="D484" s="2"/>
      <c r="E484" s="2"/>
      <c r="F484" s="2">
        <v>2</v>
      </c>
      <c r="G484" s="3"/>
      <c r="H484" s="3"/>
      <c r="I484" s="3"/>
      <c r="J484" s="3"/>
    </row>
    <row r="485" spans="1:10" x14ac:dyDescent="0.35">
      <c r="A485" s="2">
        <v>16</v>
      </c>
      <c r="B485" s="2">
        <v>2</v>
      </c>
      <c r="C485" s="4">
        <v>44796</v>
      </c>
      <c r="D485" s="2"/>
      <c r="E485" s="2"/>
      <c r="F485" s="2">
        <v>2</v>
      </c>
      <c r="G485" s="3"/>
      <c r="H485" s="3"/>
      <c r="I485" s="3"/>
      <c r="J485" s="3"/>
    </row>
    <row r="486" spans="1:10" x14ac:dyDescent="0.35">
      <c r="A486" s="2">
        <v>16</v>
      </c>
      <c r="B486" s="2">
        <v>2</v>
      </c>
      <c r="C486" s="4">
        <v>44797</v>
      </c>
      <c r="D486" s="2"/>
      <c r="E486" s="2"/>
      <c r="F486" s="2">
        <v>2</v>
      </c>
      <c r="G486" s="3"/>
      <c r="H486" s="3"/>
      <c r="I486" s="3"/>
      <c r="J486" s="3"/>
    </row>
    <row r="487" spans="1:10" x14ac:dyDescent="0.35">
      <c r="A487" s="2">
        <v>16</v>
      </c>
      <c r="B487" s="2">
        <v>2</v>
      </c>
      <c r="C487" s="4">
        <v>44798</v>
      </c>
      <c r="D487" s="2"/>
      <c r="E487" s="2"/>
      <c r="F487" s="2">
        <v>2</v>
      </c>
      <c r="G487" s="3"/>
      <c r="H487" s="3"/>
      <c r="I487" s="3"/>
      <c r="J487" s="3"/>
    </row>
    <row r="488" spans="1:10" x14ac:dyDescent="0.35">
      <c r="A488" s="2">
        <v>16</v>
      </c>
      <c r="B488" s="2">
        <v>2</v>
      </c>
      <c r="C488" s="4">
        <v>44799</v>
      </c>
      <c r="D488" s="2"/>
      <c r="E488" s="2"/>
      <c r="F488" s="2">
        <v>2</v>
      </c>
      <c r="G488" s="3"/>
      <c r="H488" s="3"/>
      <c r="I488" s="3"/>
      <c r="J488" s="3"/>
    </row>
    <row r="489" spans="1:10" x14ac:dyDescent="0.35">
      <c r="A489" s="2">
        <v>16</v>
      </c>
      <c r="B489" s="2">
        <v>2</v>
      </c>
      <c r="C489" s="4">
        <v>44800</v>
      </c>
      <c r="D489" s="2"/>
      <c r="E489" s="2"/>
      <c r="F489" s="2">
        <v>2</v>
      </c>
      <c r="G489" s="3"/>
      <c r="H489" s="3"/>
      <c r="I489" s="3"/>
      <c r="J489" s="3"/>
    </row>
    <row r="490" spans="1:10" x14ac:dyDescent="0.35">
      <c r="A490" s="2">
        <v>16</v>
      </c>
      <c r="B490" s="2">
        <v>2</v>
      </c>
      <c r="C490" s="4">
        <v>44801</v>
      </c>
      <c r="D490" s="2"/>
      <c r="E490" s="2"/>
      <c r="F490" s="2">
        <v>2</v>
      </c>
      <c r="G490" s="3"/>
      <c r="H490" s="3"/>
      <c r="I490" s="3"/>
      <c r="J490" s="3"/>
    </row>
    <row r="491" spans="1:10" x14ac:dyDescent="0.35">
      <c r="A491" s="2">
        <v>16</v>
      </c>
      <c r="B491" s="2">
        <v>2</v>
      </c>
      <c r="C491" s="4">
        <v>44802</v>
      </c>
      <c r="D491" s="2"/>
      <c r="E491" s="2"/>
      <c r="F491" s="2">
        <v>2</v>
      </c>
      <c r="G491" s="3"/>
      <c r="H491" s="3"/>
      <c r="I491" s="3"/>
      <c r="J491" s="3"/>
    </row>
    <row r="492" spans="1:10" x14ac:dyDescent="0.35">
      <c r="A492" s="2">
        <v>16</v>
      </c>
      <c r="B492" s="2">
        <v>2</v>
      </c>
      <c r="C492" s="4">
        <v>44803</v>
      </c>
      <c r="D492" s="2"/>
      <c r="E492" s="2"/>
      <c r="F492" s="2">
        <v>2</v>
      </c>
      <c r="G492" s="3"/>
      <c r="H492" s="3"/>
      <c r="I492" s="3"/>
      <c r="J492" s="3"/>
    </row>
    <row r="493" spans="1:10" x14ac:dyDescent="0.35">
      <c r="A493" s="2">
        <v>16</v>
      </c>
      <c r="B493" s="2">
        <v>2</v>
      </c>
      <c r="C493" s="4">
        <v>44804</v>
      </c>
      <c r="D493" s="2"/>
      <c r="E493" s="2"/>
      <c r="F493" s="2">
        <v>2</v>
      </c>
      <c r="G493" s="3"/>
      <c r="H493" s="3"/>
      <c r="I493" s="3"/>
      <c r="J493" s="3"/>
    </row>
    <row r="494" spans="1:10" x14ac:dyDescent="0.35">
      <c r="A494" s="2">
        <v>16</v>
      </c>
      <c r="B494" s="2">
        <v>2</v>
      </c>
      <c r="C494" s="4">
        <v>44805</v>
      </c>
      <c r="D494" s="2"/>
      <c r="E494" s="2"/>
      <c r="F494" s="2">
        <v>2</v>
      </c>
      <c r="G494" s="3"/>
      <c r="H494" s="3"/>
      <c r="I494" s="3"/>
      <c r="J494" s="3"/>
    </row>
    <row r="495" spans="1:10" x14ac:dyDescent="0.35">
      <c r="A495" s="2">
        <v>16</v>
      </c>
      <c r="B495" s="2">
        <v>2</v>
      </c>
      <c r="C495" s="4">
        <v>44806</v>
      </c>
      <c r="D495" s="2"/>
      <c r="E495" s="2"/>
      <c r="F495" s="2">
        <v>2</v>
      </c>
      <c r="G495" s="3"/>
      <c r="H495" s="3"/>
      <c r="I495" s="3"/>
      <c r="J495" s="3"/>
    </row>
    <row r="496" spans="1:10" x14ac:dyDescent="0.35">
      <c r="A496" s="2">
        <v>16</v>
      </c>
      <c r="B496" s="2">
        <v>2</v>
      </c>
      <c r="C496" s="4">
        <v>44807</v>
      </c>
      <c r="D496" s="2"/>
      <c r="E496" s="2"/>
      <c r="F496" s="2">
        <v>2</v>
      </c>
      <c r="G496" s="3"/>
      <c r="H496" s="3"/>
      <c r="I496" s="3"/>
      <c r="J496" s="3"/>
    </row>
    <row r="497" spans="1:10" x14ac:dyDescent="0.35">
      <c r="A497" s="2">
        <v>16</v>
      </c>
      <c r="B497" s="2">
        <v>2</v>
      </c>
      <c r="C497" s="4">
        <v>44808</v>
      </c>
      <c r="D497" s="2"/>
      <c r="E497" s="2"/>
      <c r="F497" s="2">
        <v>2</v>
      </c>
      <c r="G497" s="3"/>
      <c r="H497" s="3"/>
      <c r="I497" s="3"/>
      <c r="J497" s="3"/>
    </row>
    <row r="498" spans="1:10" x14ac:dyDescent="0.35">
      <c r="A498" s="2">
        <v>16</v>
      </c>
      <c r="B498" s="2">
        <v>2</v>
      </c>
      <c r="C498" s="4">
        <v>44809</v>
      </c>
      <c r="D498" s="2"/>
      <c r="E498" s="2"/>
      <c r="F498" s="2">
        <v>2</v>
      </c>
      <c r="G498" s="3"/>
      <c r="H498" s="3"/>
      <c r="I498" s="3"/>
      <c r="J498" s="3"/>
    </row>
    <row r="499" spans="1:10" x14ac:dyDescent="0.35">
      <c r="A499" s="2">
        <v>16</v>
      </c>
      <c r="B499" s="2">
        <v>2</v>
      </c>
      <c r="C499" s="4">
        <v>44810</v>
      </c>
      <c r="D499" s="2"/>
      <c r="E499" s="2"/>
      <c r="F499" s="2">
        <v>2</v>
      </c>
      <c r="G499" s="3"/>
      <c r="H499" s="3"/>
      <c r="I499" s="3"/>
      <c r="J499" s="3"/>
    </row>
    <row r="500" spans="1:10" x14ac:dyDescent="0.35">
      <c r="A500" s="2">
        <v>16</v>
      </c>
      <c r="B500" s="2">
        <v>2</v>
      </c>
      <c r="C500" s="4">
        <v>44811</v>
      </c>
      <c r="D500" s="2"/>
      <c r="E500" s="2"/>
      <c r="F500" s="2">
        <v>2</v>
      </c>
      <c r="G500" s="3"/>
      <c r="H500" s="3"/>
      <c r="I500" s="3"/>
      <c r="J500" s="3"/>
    </row>
    <row r="501" spans="1:10" x14ac:dyDescent="0.35">
      <c r="A501" s="2">
        <v>16</v>
      </c>
      <c r="B501" s="2">
        <v>2</v>
      </c>
      <c r="C501" s="4">
        <v>44812</v>
      </c>
      <c r="D501" s="2"/>
      <c r="E501" s="2"/>
      <c r="F501" s="2">
        <v>2</v>
      </c>
      <c r="G501" s="3"/>
      <c r="H501" s="3"/>
      <c r="I501" s="3"/>
      <c r="J501" s="3"/>
    </row>
    <row r="502" spans="1:10" x14ac:dyDescent="0.35">
      <c r="A502" s="2">
        <v>16</v>
      </c>
      <c r="B502" s="2">
        <v>2</v>
      </c>
      <c r="C502" s="4">
        <v>44813</v>
      </c>
      <c r="D502" s="2"/>
      <c r="E502" s="2"/>
      <c r="F502" s="2">
        <v>2</v>
      </c>
      <c r="G502" s="3"/>
      <c r="H502" s="3"/>
      <c r="I502" s="3"/>
      <c r="J502" s="3"/>
    </row>
    <row r="503" spans="1:10" x14ac:dyDescent="0.35">
      <c r="A503" s="2">
        <v>16</v>
      </c>
      <c r="B503" s="2">
        <v>2</v>
      </c>
      <c r="C503" s="4">
        <v>44814</v>
      </c>
      <c r="D503" s="2"/>
      <c r="E503" s="2"/>
      <c r="F503" s="2">
        <v>2</v>
      </c>
      <c r="G503" s="3"/>
      <c r="H503" s="3"/>
      <c r="I503" s="3"/>
      <c r="J503" s="3"/>
    </row>
    <row r="504" spans="1:10" x14ac:dyDescent="0.35">
      <c r="A504" s="2">
        <v>16</v>
      </c>
      <c r="B504" s="2">
        <v>2</v>
      </c>
      <c r="C504" s="4">
        <v>44815</v>
      </c>
      <c r="D504" s="2"/>
      <c r="E504" s="2"/>
      <c r="F504" s="2">
        <v>2</v>
      </c>
      <c r="G504" s="3"/>
      <c r="H504" s="3"/>
      <c r="I504" s="3"/>
      <c r="J504" s="3"/>
    </row>
    <row r="505" spans="1:10" x14ac:dyDescent="0.35">
      <c r="A505" s="2">
        <v>16</v>
      </c>
      <c r="B505" s="2">
        <v>2</v>
      </c>
      <c r="C505" s="4">
        <v>44816</v>
      </c>
      <c r="D505" s="2"/>
      <c r="E505" s="2"/>
      <c r="F505" s="2">
        <v>2</v>
      </c>
      <c r="G505" s="3"/>
      <c r="H505" s="3"/>
      <c r="I505" s="3"/>
      <c r="J505" s="3"/>
    </row>
    <row r="506" spans="1:10" x14ac:dyDescent="0.35">
      <c r="A506" s="2">
        <v>16</v>
      </c>
      <c r="B506" s="2">
        <v>2</v>
      </c>
      <c r="C506" s="4">
        <v>44817</v>
      </c>
      <c r="D506" s="2"/>
      <c r="E506" s="2"/>
      <c r="F506" s="2">
        <v>2</v>
      </c>
      <c r="G506" s="3"/>
      <c r="H506" s="3"/>
      <c r="I506" s="3"/>
      <c r="J506" s="3"/>
    </row>
    <row r="507" spans="1:10" x14ac:dyDescent="0.35">
      <c r="A507" s="2">
        <v>16</v>
      </c>
      <c r="B507" s="2">
        <v>2</v>
      </c>
      <c r="C507" s="4">
        <v>44818</v>
      </c>
      <c r="D507" s="2"/>
      <c r="E507" s="2"/>
      <c r="F507" s="2">
        <v>2</v>
      </c>
      <c r="G507" s="3"/>
      <c r="H507" s="3"/>
      <c r="I507" s="3"/>
      <c r="J507" s="3"/>
    </row>
    <row r="508" spans="1:10" x14ac:dyDescent="0.35">
      <c r="A508" s="2">
        <v>16</v>
      </c>
      <c r="B508" s="2">
        <v>2</v>
      </c>
      <c r="C508" s="4">
        <v>44819</v>
      </c>
      <c r="D508" s="2"/>
      <c r="E508" s="2"/>
      <c r="F508" s="2">
        <v>2</v>
      </c>
      <c r="G508" s="3"/>
      <c r="H508" s="3"/>
      <c r="I508" s="3"/>
      <c r="J508" s="3"/>
    </row>
    <row r="509" spans="1:10" x14ac:dyDescent="0.35">
      <c r="A509" s="2">
        <v>16</v>
      </c>
      <c r="B509" s="2">
        <v>2</v>
      </c>
      <c r="C509" s="4">
        <v>44820</v>
      </c>
      <c r="D509" s="2"/>
      <c r="E509" s="2"/>
      <c r="F509" s="2">
        <v>2</v>
      </c>
      <c r="G509" s="3"/>
      <c r="H509" s="3"/>
      <c r="I509" s="3"/>
      <c r="J509" s="3"/>
    </row>
    <row r="510" spans="1:10" x14ac:dyDescent="0.35">
      <c r="A510" s="2">
        <v>16</v>
      </c>
      <c r="B510" s="2">
        <v>2</v>
      </c>
      <c r="C510" s="4">
        <v>44821</v>
      </c>
      <c r="D510" s="2"/>
      <c r="E510" s="2"/>
      <c r="F510" s="2">
        <v>2</v>
      </c>
      <c r="G510" s="3"/>
      <c r="H510" s="3"/>
      <c r="I510" s="3"/>
      <c r="J510" s="3"/>
    </row>
    <row r="511" spans="1:10" x14ac:dyDescent="0.35">
      <c r="A511" s="2">
        <v>16</v>
      </c>
      <c r="B511" s="2">
        <v>2</v>
      </c>
      <c r="C511" s="4">
        <v>44822</v>
      </c>
      <c r="D511" s="2"/>
      <c r="E511" s="2"/>
      <c r="F511" s="2">
        <v>2</v>
      </c>
      <c r="G511" s="3"/>
      <c r="H511" s="3"/>
      <c r="I511" s="3"/>
      <c r="J511" s="3"/>
    </row>
    <row r="512" spans="1:10" x14ac:dyDescent="0.35">
      <c r="A512" s="2">
        <v>16</v>
      </c>
      <c r="B512" s="2">
        <v>2</v>
      </c>
      <c r="C512" s="4">
        <v>44823</v>
      </c>
      <c r="D512" s="2"/>
      <c r="E512" s="2"/>
      <c r="F512" s="2">
        <v>2</v>
      </c>
      <c r="G512" s="3"/>
      <c r="H512" s="3"/>
      <c r="I512" s="3"/>
      <c r="J512" s="3"/>
    </row>
    <row r="513" spans="1:10" x14ac:dyDescent="0.35">
      <c r="A513" s="2">
        <v>16</v>
      </c>
      <c r="B513" s="2">
        <v>2</v>
      </c>
      <c r="C513" s="4">
        <v>44824</v>
      </c>
      <c r="D513" s="2"/>
      <c r="E513" s="2"/>
      <c r="F513" s="2">
        <v>2</v>
      </c>
      <c r="G513" s="3"/>
      <c r="H513" s="3"/>
      <c r="I513" s="3"/>
      <c r="J513" s="3"/>
    </row>
    <row r="514" spans="1:10" x14ac:dyDescent="0.35">
      <c r="A514" s="2">
        <v>16</v>
      </c>
      <c r="B514" s="2">
        <v>2</v>
      </c>
      <c r="C514" s="4">
        <v>44825</v>
      </c>
      <c r="D514" s="2"/>
      <c r="E514" s="2"/>
      <c r="F514" s="2">
        <v>2</v>
      </c>
      <c r="G514" s="3"/>
      <c r="H514" s="3"/>
      <c r="I514" s="3"/>
      <c r="J514" s="3"/>
    </row>
    <row r="515" spans="1:10" x14ac:dyDescent="0.35">
      <c r="A515" s="2">
        <v>16</v>
      </c>
      <c r="B515" s="2">
        <v>2</v>
      </c>
      <c r="C515" s="4">
        <v>44826</v>
      </c>
      <c r="D515" s="2"/>
      <c r="E515" s="2"/>
      <c r="F515" s="2">
        <v>2</v>
      </c>
      <c r="G515" s="3"/>
      <c r="H515" s="3"/>
      <c r="I515" s="3"/>
      <c r="J515" s="3"/>
    </row>
    <row r="516" spans="1:10" x14ac:dyDescent="0.35">
      <c r="A516" s="2">
        <v>16</v>
      </c>
      <c r="B516" s="2">
        <v>2</v>
      </c>
      <c r="C516" s="4">
        <v>44827</v>
      </c>
      <c r="D516" s="2"/>
      <c r="E516" s="2"/>
      <c r="F516" s="2">
        <v>2</v>
      </c>
      <c r="G516" s="3"/>
      <c r="H516" s="3"/>
      <c r="I516" s="3"/>
      <c r="J516" s="3"/>
    </row>
    <row r="517" spans="1:10" x14ac:dyDescent="0.35">
      <c r="A517" s="2">
        <v>16</v>
      </c>
      <c r="B517" s="2">
        <v>2</v>
      </c>
      <c r="C517" s="4">
        <v>44828</v>
      </c>
      <c r="D517" s="2"/>
      <c r="E517" s="2"/>
      <c r="F517" s="2">
        <v>2</v>
      </c>
      <c r="G517" s="3"/>
      <c r="H517" s="3"/>
      <c r="I517" s="3"/>
      <c r="J517" s="3"/>
    </row>
    <row r="518" spans="1:10" x14ac:dyDescent="0.35">
      <c r="A518" s="2">
        <v>16</v>
      </c>
      <c r="B518" s="2">
        <v>2</v>
      </c>
      <c r="C518" s="4">
        <v>44829</v>
      </c>
      <c r="D518" s="2"/>
      <c r="E518" s="2"/>
      <c r="F518" s="2">
        <v>2</v>
      </c>
      <c r="G518" s="3"/>
      <c r="H518" s="3"/>
      <c r="I518" s="3"/>
      <c r="J518" s="3"/>
    </row>
    <row r="519" spans="1:10" x14ac:dyDescent="0.35">
      <c r="A519" s="2">
        <v>16</v>
      </c>
      <c r="B519" s="2">
        <v>2</v>
      </c>
      <c r="C519" s="4">
        <v>44830</v>
      </c>
      <c r="D519" s="2"/>
      <c r="E519" s="2"/>
      <c r="F519" s="2">
        <v>2</v>
      </c>
      <c r="G519" s="3"/>
      <c r="H519" s="3"/>
      <c r="I519" s="3"/>
      <c r="J519" s="3"/>
    </row>
    <row r="520" spans="1:10" x14ac:dyDescent="0.35">
      <c r="A520" s="2">
        <v>16</v>
      </c>
      <c r="B520" s="2">
        <v>2</v>
      </c>
      <c r="C520" s="4">
        <v>44831</v>
      </c>
      <c r="D520" s="2"/>
      <c r="E520" s="2"/>
      <c r="F520" s="2">
        <v>2</v>
      </c>
      <c r="G520" s="3"/>
      <c r="H520" s="3"/>
      <c r="I520" s="3"/>
      <c r="J520" s="3"/>
    </row>
    <row r="521" spans="1:10" x14ac:dyDescent="0.35">
      <c r="A521" s="2">
        <v>16</v>
      </c>
      <c r="B521" s="2">
        <v>2</v>
      </c>
      <c r="C521" s="4">
        <v>44832</v>
      </c>
      <c r="D521" s="2"/>
      <c r="E521" s="2"/>
      <c r="F521" s="2">
        <v>2</v>
      </c>
      <c r="G521" s="3"/>
      <c r="H521" s="3"/>
      <c r="I521" s="3"/>
      <c r="J521" s="3"/>
    </row>
    <row r="522" spans="1:10" x14ac:dyDescent="0.35">
      <c r="A522" s="2">
        <v>16</v>
      </c>
      <c r="B522" s="2">
        <v>2</v>
      </c>
      <c r="C522" s="4">
        <v>44833</v>
      </c>
      <c r="D522" s="2"/>
      <c r="E522" s="2"/>
      <c r="F522" s="2">
        <v>2</v>
      </c>
      <c r="G522" s="3"/>
      <c r="H522" s="3"/>
      <c r="I522" s="3"/>
      <c r="J522" s="3"/>
    </row>
    <row r="523" spans="1:10" x14ac:dyDescent="0.35">
      <c r="A523" s="2">
        <v>16</v>
      </c>
      <c r="B523" s="2">
        <v>2</v>
      </c>
      <c r="C523" s="4">
        <v>44834</v>
      </c>
      <c r="D523" s="2"/>
      <c r="E523" s="2"/>
      <c r="F523" s="2">
        <v>2</v>
      </c>
      <c r="G523" s="3"/>
      <c r="H523" s="3"/>
      <c r="I523" s="3"/>
      <c r="J523" s="3"/>
    </row>
    <row r="524" spans="1:10" x14ac:dyDescent="0.35">
      <c r="A524" s="2">
        <v>16</v>
      </c>
      <c r="B524" s="2">
        <v>2</v>
      </c>
      <c r="C524" s="4">
        <v>44835</v>
      </c>
      <c r="D524" s="2"/>
      <c r="E524" s="2"/>
      <c r="F524" s="2">
        <v>2</v>
      </c>
      <c r="G524" s="3"/>
      <c r="H524" s="3"/>
      <c r="I524" s="3"/>
      <c r="J524" s="3"/>
    </row>
    <row r="525" spans="1:10" x14ac:dyDescent="0.35">
      <c r="A525" s="2">
        <v>16</v>
      </c>
      <c r="B525" s="2">
        <v>2</v>
      </c>
      <c r="C525" s="4">
        <v>44836</v>
      </c>
      <c r="D525" s="2"/>
      <c r="E525" s="2"/>
      <c r="F525" s="2">
        <v>2</v>
      </c>
      <c r="G525" s="3"/>
      <c r="H525" s="3"/>
      <c r="I525" s="3"/>
      <c r="J525" s="3"/>
    </row>
    <row r="526" spans="1:10" x14ac:dyDescent="0.35">
      <c r="A526" s="2">
        <v>16</v>
      </c>
      <c r="B526" s="2">
        <v>2</v>
      </c>
      <c r="C526" s="4">
        <v>44837</v>
      </c>
      <c r="D526" s="2"/>
      <c r="E526" s="2"/>
      <c r="F526" s="2">
        <v>2</v>
      </c>
      <c r="G526" s="3"/>
      <c r="H526" s="3"/>
      <c r="I526" s="3"/>
      <c r="J526" s="3"/>
    </row>
    <row r="527" spans="1:10" x14ac:dyDescent="0.35">
      <c r="A527" s="2">
        <v>16</v>
      </c>
      <c r="B527" s="2">
        <v>2</v>
      </c>
      <c r="C527" s="4">
        <v>44838</v>
      </c>
      <c r="D527" s="2"/>
      <c r="E527" s="2"/>
      <c r="F527" s="2">
        <v>2</v>
      </c>
      <c r="G527" s="3"/>
      <c r="H527" s="3"/>
      <c r="I527" s="3"/>
      <c r="J527" s="3"/>
    </row>
    <row r="528" spans="1:10" x14ac:dyDescent="0.35">
      <c r="A528" s="2">
        <v>16</v>
      </c>
      <c r="B528" s="2">
        <v>2</v>
      </c>
      <c r="C528" s="4">
        <v>44839</v>
      </c>
      <c r="D528" s="2"/>
      <c r="E528" s="2"/>
      <c r="F528" s="2">
        <v>2</v>
      </c>
      <c r="G528" s="3"/>
      <c r="H528" s="3"/>
      <c r="I528" s="3"/>
      <c r="J528" s="3"/>
    </row>
    <row r="529" spans="1:10" x14ac:dyDescent="0.35">
      <c r="A529" s="2">
        <v>16</v>
      </c>
      <c r="B529" s="2">
        <v>2</v>
      </c>
      <c r="C529" s="4">
        <v>44840</v>
      </c>
      <c r="D529" s="2"/>
      <c r="E529" s="2"/>
      <c r="F529" s="2">
        <v>2</v>
      </c>
      <c r="G529" s="3"/>
      <c r="H529" s="3"/>
      <c r="I529" s="3"/>
      <c r="J529" s="3"/>
    </row>
    <row r="530" spans="1:10" x14ac:dyDescent="0.35">
      <c r="A530" s="2">
        <v>16</v>
      </c>
      <c r="B530" s="2">
        <v>2</v>
      </c>
      <c r="C530" s="4">
        <v>44841</v>
      </c>
      <c r="D530" s="2"/>
      <c r="E530" s="2"/>
      <c r="F530" s="2">
        <v>2</v>
      </c>
      <c r="G530" s="3"/>
      <c r="H530" s="3"/>
      <c r="I530" s="3"/>
      <c r="J530" s="3"/>
    </row>
    <row r="531" spans="1:10" x14ac:dyDescent="0.35">
      <c r="A531" s="2">
        <v>16</v>
      </c>
      <c r="B531" s="2">
        <v>2</v>
      </c>
      <c r="C531" s="4">
        <v>44842</v>
      </c>
      <c r="D531" s="2"/>
      <c r="E531" s="2"/>
      <c r="F531" s="2">
        <v>2</v>
      </c>
      <c r="G531" s="3"/>
      <c r="H531" s="3"/>
      <c r="I531" s="3"/>
      <c r="J531" s="3"/>
    </row>
    <row r="532" spans="1:10" x14ac:dyDescent="0.35">
      <c r="A532" s="2">
        <v>16</v>
      </c>
      <c r="B532" s="2">
        <v>2</v>
      </c>
      <c r="C532" s="4">
        <v>44843</v>
      </c>
      <c r="D532" s="2"/>
      <c r="E532" s="2"/>
      <c r="F532" s="2">
        <v>2</v>
      </c>
      <c r="G532" s="3"/>
      <c r="H532" s="3"/>
      <c r="I532" s="3"/>
      <c r="J532" s="3"/>
    </row>
    <row r="533" spans="1:10" x14ac:dyDescent="0.35">
      <c r="A533" s="2">
        <v>16</v>
      </c>
      <c r="B533" s="2">
        <v>2</v>
      </c>
      <c r="C533" s="4">
        <v>44844</v>
      </c>
      <c r="D533" s="2"/>
      <c r="E533" s="2"/>
      <c r="F533" s="2">
        <v>2</v>
      </c>
      <c r="G533" s="3"/>
      <c r="H533" s="3"/>
      <c r="I533" s="3"/>
      <c r="J533" s="3"/>
    </row>
    <row r="534" spans="1:10" x14ac:dyDescent="0.35">
      <c r="A534" s="2">
        <v>16</v>
      </c>
      <c r="B534" s="2">
        <v>2</v>
      </c>
      <c r="C534" s="4">
        <v>44845</v>
      </c>
      <c r="D534" s="2"/>
      <c r="E534" s="2"/>
      <c r="F534" s="2">
        <v>2</v>
      </c>
      <c r="G534" s="3"/>
      <c r="H534" s="3"/>
      <c r="I534" s="3"/>
      <c r="J534" s="3"/>
    </row>
    <row r="535" spans="1:10" x14ac:dyDescent="0.35">
      <c r="A535" s="2">
        <v>16</v>
      </c>
      <c r="B535" s="2">
        <v>2</v>
      </c>
      <c r="C535" s="4">
        <v>44846</v>
      </c>
      <c r="D535" s="2"/>
      <c r="E535" s="2"/>
      <c r="F535" s="2">
        <v>2</v>
      </c>
      <c r="G535" s="3"/>
      <c r="H535" s="3"/>
      <c r="I535" s="3"/>
      <c r="J535" s="3"/>
    </row>
    <row r="536" spans="1:10" x14ac:dyDescent="0.35">
      <c r="A536" s="2">
        <v>16</v>
      </c>
      <c r="B536" s="2">
        <v>2</v>
      </c>
      <c r="C536" s="4">
        <v>44847</v>
      </c>
      <c r="D536" s="2"/>
      <c r="E536" s="2"/>
      <c r="F536" s="2">
        <v>2</v>
      </c>
      <c r="G536" s="3"/>
      <c r="H536" s="3"/>
      <c r="I536" s="3"/>
      <c r="J536" s="3"/>
    </row>
    <row r="537" spans="1:10" x14ac:dyDescent="0.35">
      <c r="A537" s="2">
        <v>16</v>
      </c>
      <c r="B537" s="2">
        <v>2</v>
      </c>
      <c r="C537" s="4">
        <v>44848</v>
      </c>
      <c r="D537" s="2"/>
      <c r="E537" s="2"/>
      <c r="F537" s="2">
        <v>2</v>
      </c>
      <c r="G537" s="3"/>
      <c r="H537" s="3"/>
      <c r="I537" s="3"/>
      <c r="J537" s="3"/>
    </row>
    <row r="538" spans="1:10" x14ac:dyDescent="0.35">
      <c r="A538" s="2">
        <v>16</v>
      </c>
      <c r="B538" s="2">
        <v>2</v>
      </c>
      <c r="C538" s="4">
        <v>44849</v>
      </c>
      <c r="D538" s="2"/>
      <c r="E538" s="2"/>
      <c r="F538" s="2">
        <v>2</v>
      </c>
      <c r="G538" s="3"/>
      <c r="H538" s="3"/>
      <c r="I538" s="3"/>
      <c r="J538" s="3"/>
    </row>
    <row r="539" spans="1:10" x14ac:dyDescent="0.35">
      <c r="A539" s="2">
        <v>16</v>
      </c>
      <c r="B539" s="2">
        <v>2</v>
      </c>
      <c r="C539" s="4">
        <v>44850</v>
      </c>
      <c r="D539" s="2"/>
      <c r="E539" s="2"/>
      <c r="F539" s="2">
        <v>2</v>
      </c>
      <c r="G539" s="3"/>
      <c r="H539" s="3"/>
      <c r="I539" s="3"/>
      <c r="J539" s="3"/>
    </row>
    <row r="540" spans="1:10" x14ac:dyDescent="0.35">
      <c r="A540" s="2">
        <v>16</v>
      </c>
      <c r="B540" s="2">
        <v>2</v>
      </c>
      <c r="C540" s="4">
        <v>44851</v>
      </c>
      <c r="D540" s="2"/>
      <c r="E540" s="2"/>
      <c r="F540" s="2">
        <v>2</v>
      </c>
      <c r="G540" s="3"/>
      <c r="H540" s="3"/>
      <c r="I540" s="3"/>
      <c r="J540" s="3"/>
    </row>
    <row r="541" spans="1:10" x14ac:dyDescent="0.35">
      <c r="A541" s="2">
        <v>16</v>
      </c>
      <c r="B541" s="2">
        <v>2</v>
      </c>
      <c r="C541" s="4">
        <v>44852</v>
      </c>
      <c r="D541" s="2"/>
      <c r="E541" s="2"/>
      <c r="F541" s="2">
        <v>2</v>
      </c>
      <c r="G541" s="3"/>
      <c r="H541" s="3"/>
      <c r="I541" s="3"/>
      <c r="J541" s="3"/>
    </row>
    <row r="542" spans="1:10" x14ac:dyDescent="0.35">
      <c r="A542" s="2">
        <v>16</v>
      </c>
      <c r="B542" s="2">
        <v>2</v>
      </c>
      <c r="C542" s="4">
        <v>44853</v>
      </c>
      <c r="D542" s="2"/>
      <c r="E542" s="2"/>
      <c r="F542" s="2">
        <v>2</v>
      </c>
      <c r="G542" s="3"/>
      <c r="H542" s="3"/>
      <c r="I542" s="3"/>
      <c r="J542" s="3"/>
    </row>
    <row r="543" spans="1:10" x14ac:dyDescent="0.35">
      <c r="A543" s="2">
        <v>16</v>
      </c>
      <c r="B543" s="2">
        <v>2</v>
      </c>
      <c r="C543" s="4">
        <v>44854</v>
      </c>
      <c r="D543" s="2"/>
      <c r="E543" s="2"/>
      <c r="F543" s="2">
        <v>2</v>
      </c>
      <c r="G543" s="3"/>
      <c r="H543" s="3"/>
      <c r="I543" s="3"/>
      <c r="J543" s="3"/>
    </row>
    <row r="544" spans="1:10" x14ac:dyDescent="0.35">
      <c r="A544" s="2">
        <v>16</v>
      </c>
      <c r="B544" s="2">
        <v>2</v>
      </c>
      <c r="C544" s="4">
        <v>44855</v>
      </c>
      <c r="D544" s="2"/>
      <c r="E544" s="2"/>
      <c r="F544" s="2">
        <v>2</v>
      </c>
      <c r="G544" s="3"/>
      <c r="H544" s="3"/>
      <c r="I544" s="3"/>
      <c r="J544" s="3"/>
    </row>
    <row r="545" spans="1:10" x14ac:dyDescent="0.35">
      <c r="A545" s="2">
        <v>16</v>
      </c>
      <c r="B545" s="2">
        <v>2</v>
      </c>
      <c r="C545" s="4">
        <v>44856</v>
      </c>
      <c r="D545" s="2"/>
      <c r="E545" s="2"/>
      <c r="F545" s="2">
        <v>2</v>
      </c>
      <c r="G545" s="3"/>
      <c r="H545" s="3"/>
      <c r="I545" s="3"/>
      <c r="J545" s="3"/>
    </row>
    <row r="546" spans="1:10" x14ac:dyDescent="0.35">
      <c r="A546" s="2">
        <v>16</v>
      </c>
      <c r="B546" s="2">
        <v>2</v>
      </c>
      <c r="C546" s="4">
        <v>44857</v>
      </c>
      <c r="D546" s="2"/>
      <c r="E546" s="2"/>
      <c r="F546" s="2">
        <v>2</v>
      </c>
      <c r="G546" s="3"/>
      <c r="H546" s="3"/>
      <c r="I546" s="3"/>
      <c r="J546" s="3"/>
    </row>
    <row r="547" spans="1:10" x14ac:dyDescent="0.35">
      <c r="A547" s="2">
        <v>16</v>
      </c>
      <c r="B547" s="2">
        <v>2</v>
      </c>
      <c r="C547" s="4">
        <v>44858</v>
      </c>
      <c r="D547" s="2"/>
      <c r="E547" s="2"/>
      <c r="F547" s="2">
        <v>2</v>
      </c>
      <c r="G547" s="3"/>
      <c r="H547" s="3"/>
      <c r="I547" s="3"/>
      <c r="J547" s="3"/>
    </row>
    <row r="548" spans="1:10" x14ac:dyDescent="0.35">
      <c r="A548" s="2">
        <v>16</v>
      </c>
      <c r="B548" s="2">
        <v>2</v>
      </c>
      <c r="C548" s="4">
        <v>44859</v>
      </c>
      <c r="D548" s="2"/>
      <c r="E548" s="2"/>
      <c r="F548" s="2">
        <v>2</v>
      </c>
      <c r="G548" s="3"/>
      <c r="H548" s="3"/>
      <c r="I548" s="3"/>
      <c r="J548" s="3"/>
    </row>
    <row r="549" spans="1:10" x14ac:dyDescent="0.35">
      <c r="A549" s="2">
        <v>16</v>
      </c>
      <c r="B549" s="2">
        <v>2</v>
      </c>
      <c r="C549" s="4">
        <v>44860</v>
      </c>
      <c r="D549" s="2"/>
      <c r="E549" s="2"/>
      <c r="F549" s="2">
        <v>2</v>
      </c>
      <c r="G549" s="3"/>
      <c r="H549" s="3"/>
      <c r="I549" s="3"/>
      <c r="J549" s="3"/>
    </row>
    <row r="550" spans="1:10" x14ac:dyDescent="0.35">
      <c r="A550" s="2">
        <v>16</v>
      </c>
      <c r="B550" s="2">
        <v>2</v>
      </c>
      <c r="C550" s="4">
        <v>44861</v>
      </c>
      <c r="D550" s="2"/>
      <c r="E550" s="2"/>
      <c r="F550" s="2">
        <v>2</v>
      </c>
      <c r="G550" s="3"/>
      <c r="H550" s="3"/>
      <c r="I550" s="3"/>
      <c r="J550" s="3"/>
    </row>
    <row r="551" spans="1:10" x14ac:dyDescent="0.35">
      <c r="A551" s="2">
        <v>16</v>
      </c>
      <c r="B551" s="2">
        <v>2</v>
      </c>
      <c r="C551" s="4">
        <v>44862</v>
      </c>
      <c r="D551" s="2"/>
      <c r="E551" s="2"/>
      <c r="F551" s="2">
        <v>2</v>
      </c>
      <c r="G551" s="3"/>
      <c r="H551" s="3"/>
      <c r="I551" s="3"/>
      <c r="J551" s="3"/>
    </row>
    <row r="552" spans="1:10" x14ac:dyDescent="0.35">
      <c r="A552" s="2">
        <v>16</v>
      </c>
      <c r="B552" s="2">
        <v>2</v>
      </c>
      <c r="C552" s="4">
        <v>44863</v>
      </c>
      <c r="D552" s="2"/>
      <c r="E552" s="2"/>
      <c r="F552" s="2">
        <v>2</v>
      </c>
      <c r="G552" s="3"/>
      <c r="H552" s="3"/>
      <c r="I552" s="3"/>
      <c r="J552" s="3"/>
    </row>
    <row r="553" spans="1:10" x14ac:dyDescent="0.35">
      <c r="A553" s="2">
        <v>16</v>
      </c>
      <c r="B553" s="2">
        <v>2</v>
      </c>
      <c r="C553" s="4">
        <v>44864</v>
      </c>
      <c r="D553" s="2"/>
      <c r="E553" s="2"/>
      <c r="F553" s="2">
        <v>2</v>
      </c>
      <c r="G553" s="3"/>
      <c r="H553" s="3"/>
      <c r="I553" s="3"/>
      <c r="J553" s="3"/>
    </row>
    <row r="554" spans="1:10" x14ac:dyDescent="0.35">
      <c r="A554" s="2">
        <v>16</v>
      </c>
      <c r="B554" s="2">
        <v>2</v>
      </c>
      <c r="C554" s="4">
        <v>44865</v>
      </c>
      <c r="D554" s="2"/>
      <c r="E554" s="2"/>
      <c r="F554" s="2">
        <v>2</v>
      </c>
      <c r="G554" s="3"/>
      <c r="H554" s="3"/>
      <c r="I554" s="3"/>
      <c r="J554" s="3"/>
    </row>
    <row r="555" spans="1:10" x14ac:dyDescent="0.35">
      <c r="A555" s="2">
        <v>16</v>
      </c>
      <c r="B555" s="2">
        <v>2</v>
      </c>
      <c r="C555" s="4">
        <v>44866</v>
      </c>
      <c r="D555" s="2"/>
      <c r="E555" s="2"/>
      <c r="F555" s="2">
        <v>2</v>
      </c>
      <c r="G555" s="3"/>
      <c r="H555" s="3"/>
      <c r="I555" s="3"/>
      <c r="J555" s="3"/>
    </row>
    <row r="556" spans="1:10" x14ac:dyDescent="0.35">
      <c r="A556" s="2">
        <v>16</v>
      </c>
      <c r="B556" s="2">
        <v>2</v>
      </c>
      <c r="C556" s="4">
        <v>44867</v>
      </c>
      <c r="D556" s="2"/>
      <c r="E556" s="2"/>
      <c r="F556" s="2">
        <v>2</v>
      </c>
      <c r="G556" s="3"/>
      <c r="H556" s="3"/>
      <c r="I556" s="3"/>
      <c r="J556" s="3"/>
    </row>
    <row r="557" spans="1:10" x14ac:dyDescent="0.35">
      <c r="A557" s="2">
        <v>16</v>
      </c>
      <c r="B557" s="2">
        <v>2</v>
      </c>
      <c r="C557" s="4">
        <v>44868</v>
      </c>
      <c r="D557" s="2"/>
      <c r="E557" s="2"/>
      <c r="F557" s="2">
        <v>2</v>
      </c>
      <c r="G557" s="3"/>
      <c r="H557" s="3"/>
      <c r="I557" s="3"/>
      <c r="J557" s="3"/>
    </row>
    <row r="558" spans="1:10" x14ac:dyDescent="0.35">
      <c r="A558" s="2">
        <v>16</v>
      </c>
      <c r="B558" s="2">
        <v>2</v>
      </c>
      <c r="C558" s="4">
        <v>44869</v>
      </c>
      <c r="D558" s="2"/>
      <c r="E558" s="2"/>
      <c r="F558" s="2">
        <v>2</v>
      </c>
      <c r="G558" s="3"/>
      <c r="H558" s="3"/>
      <c r="I558" s="3"/>
      <c r="J558" s="3"/>
    </row>
    <row r="559" spans="1:10" x14ac:dyDescent="0.35">
      <c r="A559" s="2">
        <v>16</v>
      </c>
      <c r="B559" s="2">
        <v>2</v>
      </c>
      <c r="C559" s="4">
        <v>44870</v>
      </c>
      <c r="D559" s="2"/>
      <c r="E559" s="2"/>
      <c r="F559" s="2">
        <v>2</v>
      </c>
      <c r="G559" s="3"/>
      <c r="H559" s="3"/>
      <c r="I559" s="3"/>
      <c r="J559" s="3"/>
    </row>
    <row r="560" spans="1:10" x14ac:dyDescent="0.35">
      <c r="A560" s="2">
        <v>16</v>
      </c>
      <c r="B560" s="2">
        <v>2</v>
      </c>
      <c r="C560" s="4">
        <v>44871</v>
      </c>
      <c r="D560" s="2"/>
      <c r="E560" s="2"/>
      <c r="F560" s="2">
        <v>2</v>
      </c>
      <c r="G560" s="3"/>
      <c r="H560" s="3"/>
      <c r="I560" s="3"/>
      <c r="J560" s="3"/>
    </row>
    <row r="561" spans="1:10" x14ac:dyDescent="0.35">
      <c r="A561" s="2">
        <v>16</v>
      </c>
      <c r="B561" s="2">
        <v>2</v>
      </c>
      <c r="C561" s="4">
        <v>44872</v>
      </c>
      <c r="D561" s="2"/>
      <c r="E561" s="2"/>
      <c r="F561" s="2">
        <v>2</v>
      </c>
      <c r="G561" s="3"/>
      <c r="H561" s="3"/>
      <c r="I561" s="3"/>
      <c r="J561" s="3"/>
    </row>
    <row r="562" spans="1:10" x14ac:dyDescent="0.35">
      <c r="A562" s="2">
        <v>16</v>
      </c>
      <c r="B562" s="2">
        <v>2</v>
      </c>
      <c r="C562" s="4">
        <v>44873</v>
      </c>
      <c r="D562" s="2"/>
      <c r="E562" s="2"/>
      <c r="F562" s="2">
        <v>2</v>
      </c>
      <c r="G562" s="3"/>
      <c r="H562" s="3"/>
      <c r="I562" s="3"/>
      <c r="J562" s="3"/>
    </row>
    <row r="563" spans="1:10" x14ac:dyDescent="0.35">
      <c r="A563" s="2">
        <v>16</v>
      </c>
      <c r="B563" s="2">
        <v>2</v>
      </c>
      <c r="C563" s="4">
        <v>44874</v>
      </c>
      <c r="D563" s="2"/>
      <c r="E563" s="2"/>
      <c r="F563" s="2">
        <v>2</v>
      </c>
      <c r="G563" s="3"/>
      <c r="H563" s="3"/>
      <c r="I563" s="3"/>
      <c r="J563" s="3"/>
    </row>
    <row r="564" spans="1:10" x14ac:dyDescent="0.35">
      <c r="A564" s="2">
        <v>16</v>
      </c>
      <c r="B564" s="2">
        <v>2</v>
      </c>
      <c r="C564" s="4">
        <v>44875</v>
      </c>
      <c r="D564" s="2"/>
      <c r="E564" s="2"/>
      <c r="F564" s="2">
        <v>2</v>
      </c>
      <c r="G564" s="3"/>
      <c r="H564" s="3"/>
      <c r="I564" s="3"/>
      <c r="J564" s="3"/>
    </row>
    <row r="565" spans="1:10" x14ac:dyDescent="0.35">
      <c r="A565" s="2">
        <v>16</v>
      </c>
      <c r="B565" s="2">
        <v>2</v>
      </c>
      <c r="C565" s="4">
        <v>44876</v>
      </c>
      <c r="D565" s="2"/>
      <c r="E565" s="2"/>
      <c r="F565" s="2">
        <v>2</v>
      </c>
      <c r="G565" s="3"/>
      <c r="H565" s="3"/>
      <c r="I565" s="3"/>
      <c r="J565" s="3"/>
    </row>
    <row r="566" spans="1:10" x14ac:dyDescent="0.35">
      <c r="A566" s="2">
        <v>16</v>
      </c>
      <c r="B566" s="2">
        <v>2</v>
      </c>
      <c r="C566" s="4">
        <v>44877</v>
      </c>
      <c r="D566" s="2"/>
      <c r="E566" s="2"/>
      <c r="F566" s="2">
        <v>2</v>
      </c>
      <c r="G566" s="3"/>
      <c r="H566" s="3"/>
      <c r="I566" s="3"/>
      <c r="J566" s="3"/>
    </row>
    <row r="567" spans="1:10" x14ac:dyDescent="0.35">
      <c r="A567" s="2">
        <v>16</v>
      </c>
      <c r="B567" s="2">
        <v>2</v>
      </c>
      <c r="C567" s="4">
        <v>44878</v>
      </c>
      <c r="D567" s="2"/>
      <c r="E567" s="2"/>
      <c r="F567" s="2">
        <v>2</v>
      </c>
      <c r="G567" s="3"/>
      <c r="H567" s="3"/>
      <c r="I567" s="3"/>
      <c r="J567" s="3"/>
    </row>
    <row r="568" spans="1:10" x14ac:dyDescent="0.35">
      <c r="A568" s="2">
        <v>16</v>
      </c>
      <c r="B568" s="2">
        <v>2</v>
      </c>
      <c r="C568" s="4">
        <v>44879</v>
      </c>
      <c r="D568" s="2"/>
      <c r="E568" s="2"/>
      <c r="F568" s="2">
        <v>2</v>
      </c>
      <c r="G568" s="3"/>
      <c r="H568" s="3"/>
      <c r="I568" s="3"/>
      <c r="J568" s="3"/>
    </row>
    <row r="569" spans="1:10" x14ac:dyDescent="0.35">
      <c r="A569" s="2">
        <v>16</v>
      </c>
      <c r="B569" s="2">
        <v>2</v>
      </c>
      <c r="C569" s="4">
        <v>44880</v>
      </c>
      <c r="D569" s="2"/>
      <c r="E569" s="2"/>
      <c r="F569" s="2">
        <v>2</v>
      </c>
      <c r="G569" s="3"/>
      <c r="H569" s="3"/>
      <c r="I569" s="3"/>
      <c r="J569" s="3"/>
    </row>
    <row r="570" spans="1:10" x14ac:dyDescent="0.35">
      <c r="A570" s="2">
        <v>16</v>
      </c>
      <c r="B570" s="2">
        <v>2</v>
      </c>
      <c r="C570" s="4">
        <v>44881</v>
      </c>
      <c r="D570" s="2"/>
      <c r="E570" s="2"/>
      <c r="F570" s="2">
        <v>2</v>
      </c>
      <c r="G570" s="3"/>
      <c r="H570" s="3"/>
      <c r="I570" s="3"/>
      <c r="J570" s="3"/>
    </row>
    <row r="571" spans="1:10" x14ac:dyDescent="0.35">
      <c r="A571" s="2">
        <v>16</v>
      </c>
      <c r="B571" s="2">
        <v>2</v>
      </c>
      <c r="C571" s="4">
        <v>44882</v>
      </c>
      <c r="D571" s="2"/>
      <c r="E571" s="2"/>
      <c r="F571" s="2">
        <v>2</v>
      </c>
      <c r="G571" s="3"/>
      <c r="H571" s="3"/>
      <c r="I571" s="3"/>
      <c r="J571" s="3"/>
    </row>
    <row r="572" spans="1:10" x14ac:dyDescent="0.35">
      <c r="A572" s="2">
        <v>16</v>
      </c>
      <c r="B572" s="2">
        <v>2</v>
      </c>
      <c r="C572" s="4">
        <v>44883</v>
      </c>
      <c r="D572" s="2"/>
      <c r="E572" s="2"/>
      <c r="F572" s="2">
        <v>2</v>
      </c>
      <c r="G572" s="3"/>
      <c r="H572" s="3"/>
      <c r="I572" s="3"/>
      <c r="J572" s="3"/>
    </row>
    <row r="573" spans="1:10" x14ac:dyDescent="0.35">
      <c r="A573" s="2">
        <v>16</v>
      </c>
      <c r="B573" s="2">
        <v>2</v>
      </c>
      <c r="C573" s="4">
        <v>44884</v>
      </c>
      <c r="D573" s="2"/>
      <c r="E573" s="2"/>
      <c r="F573" s="2">
        <v>2</v>
      </c>
      <c r="G573" s="3"/>
      <c r="H573" s="3"/>
      <c r="I573" s="3"/>
      <c r="J573" s="3"/>
    </row>
    <row r="574" spans="1:10" x14ac:dyDescent="0.35">
      <c r="A574" s="2">
        <v>16</v>
      </c>
      <c r="B574" s="2">
        <v>2</v>
      </c>
      <c r="C574" s="4">
        <v>44885</v>
      </c>
      <c r="D574" s="2"/>
      <c r="E574" s="2"/>
      <c r="F574" s="2">
        <v>2</v>
      </c>
      <c r="G574" s="3"/>
      <c r="H574" s="3"/>
      <c r="I574" s="3"/>
      <c r="J574" s="3"/>
    </row>
    <row r="575" spans="1:10" x14ac:dyDescent="0.35">
      <c r="A575" s="2">
        <v>16</v>
      </c>
      <c r="B575" s="2">
        <v>2</v>
      </c>
      <c r="C575" s="4">
        <v>44886</v>
      </c>
      <c r="D575" s="2"/>
      <c r="E575" s="2"/>
      <c r="F575" s="2">
        <v>2</v>
      </c>
      <c r="G575" s="3"/>
      <c r="H575" s="3"/>
      <c r="I575" s="3"/>
      <c r="J575" s="3"/>
    </row>
    <row r="576" spans="1:10" x14ac:dyDescent="0.35">
      <c r="A576" s="2">
        <v>16</v>
      </c>
      <c r="B576" s="2">
        <v>2</v>
      </c>
      <c r="C576" s="4">
        <v>44887</v>
      </c>
      <c r="D576" s="2"/>
      <c r="E576" s="2"/>
      <c r="F576" s="2">
        <v>2</v>
      </c>
      <c r="G576" s="3"/>
      <c r="H576" s="3"/>
      <c r="I576" s="3"/>
      <c r="J576" s="3"/>
    </row>
    <row r="577" spans="1:10" x14ac:dyDescent="0.35">
      <c r="A577" s="2">
        <v>16</v>
      </c>
      <c r="B577" s="2">
        <v>2</v>
      </c>
      <c r="C577" s="4">
        <v>44888</v>
      </c>
      <c r="D577" s="2"/>
      <c r="E577" s="2"/>
      <c r="F577" s="2">
        <v>2</v>
      </c>
      <c r="G577" s="3"/>
      <c r="H577" s="3"/>
      <c r="I577" s="3"/>
      <c r="J577" s="3"/>
    </row>
    <row r="578" spans="1:10" x14ac:dyDescent="0.35">
      <c r="A578" s="2">
        <v>16</v>
      </c>
      <c r="B578" s="2">
        <v>2</v>
      </c>
      <c r="C578" s="4">
        <v>44889</v>
      </c>
      <c r="D578" s="2"/>
      <c r="E578" s="2"/>
      <c r="F578" s="2">
        <v>2</v>
      </c>
      <c r="G578" s="3"/>
      <c r="H578" s="3"/>
      <c r="I578" s="3"/>
      <c r="J578" s="3"/>
    </row>
    <row r="579" spans="1:10" x14ac:dyDescent="0.35">
      <c r="A579" s="2">
        <v>16</v>
      </c>
      <c r="B579" s="2">
        <v>2</v>
      </c>
      <c r="C579" s="4">
        <v>44890</v>
      </c>
      <c r="D579" s="2"/>
      <c r="E579" s="2"/>
      <c r="F579" s="2">
        <v>2</v>
      </c>
      <c r="G579" s="3"/>
      <c r="H579" s="3"/>
      <c r="I579" s="3"/>
      <c r="J579" s="3"/>
    </row>
    <row r="580" spans="1:10" x14ac:dyDescent="0.35">
      <c r="A580" s="2">
        <v>16</v>
      </c>
      <c r="B580" s="2">
        <v>2</v>
      </c>
      <c r="C580" s="4">
        <v>44891</v>
      </c>
      <c r="D580" s="2"/>
      <c r="E580" s="2"/>
      <c r="F580" s="2">
        <v>2</v>
      </c>
      <c r="G580" s="3"/>
      <c r="H580" s="3"/>
      <c r="I580" s="3"/>
      <c r="J580" s="3"/>
    </row>
    <row r="581" spans="1:10" x14ac:dyDescent="0.35">
      <c r="A581" s="2">
        <v>16</v>
      </c>
      <c r="B581" s="2">
        <v>2</v>
      </c>
      <c r="C581" s="4">
        <v>44892</v>
      </c>
      <c r="D581" s="2"/>
      <c r="E581" s="2"/>
      <c r="F581" s="2">
        <v>2</v>
      </c>
      <c r="G581" s="3"/>
      <c r="H581" s="3"/>
      <c r="I581" s="3"/>
      <c r="J581" s="3"/>
    </row>
    <row r="582" spans="1:10" x14ac:dyDescent="0.35">
      <c r="A582" s="2">
        <v>16</v>
      </c>
      <c r="B582" s="2">
        <v>2</v>
      </c>
      <c r="C582" s="4">
        <v>44893</v>
      </c>
      <c r="D582" s="2"/>
      <c r="E582" s="2"/>
      <c r="F582" s="2">
        <v>2</v>
      </c>
      <c r="G582" s="3"/>
      <c r="H582" s="3"/>
      <c r="I582" s="3"/>
      <c r="J582" s="3"/>
    </row>
    <row r="583" spans="1:10" x14ac:dyDescent="0.35">
      <c r="A583" s="2">
        <v>16</v>
      </c>
      <c r="B583" s="2">
        <v>2</v>
      </c>
      <c r="C583" s="4">
        <v>44894</v>
      </c>
      <c r="D583" s="2"/>
      <c r="E583" s="2"/>
      <c r="F583" s="2">
        <v>2</v>
      </c>
      <c r="G583" s="3"/>
      <c r="H583" s="3"/>
      <c r="I583" s="3"/>
      <c r="J583" s="3"/>
    </row>
    <row r="584" spans="1:10" x14ac:dyDescent="0.35">
      <c r="A584" s="2">
        <v>16</v>
      </c>
      <c r="B584" s="2">
        <v>2</v>
      </c>
      <c r="C584" s="4">
        <v>44895</v>
      </c>
      <c r="D584" s="2"/>
      <c r="E584" s="2"/>
      <c r="F584" s="2">
        <v>2</v>
      </c>
      <c r="G584" s="3"/>
      <c r="H584" s="3"/>
      <c r="I584" s="3"/>
      <c r="J584" s="3"/>
    </row>
    <row r="585" spans="1:10" x14ac:dyDescent="0.35">
      <c r="A585" s="2">
        <v>16</v>
      </c>
      <c r="B585" s="2">
        <v>2</v>
      </c>
      <c r="C585" s="4">
        <v>44896</v>
      </c>
      <c r="D585" s="2"/>
      <c r="E585" s="2"/>
      <c r="F585" s="2">
        <v>2</v>
      </c>
      <c r="G585" s="3"/>
      <c r="H585" s="3"/>
      <c r="I585" s="3"/>
      <c r="J585" s="3"/>
    </row>
    <row r="586" spans="1:10" x14ac:dyDescent="0.35">
      <c r="A586" s="2">
        <v>16</v>
      </c>
      <c r="B586" s="2">
        <v>2</v>
      </c>
      <c r="C586" s="4">
        <v>44897</v>
      </c>
      <c r="D586" s="2"/>
      <c r="E586" s="2"/>
      <c r="F586" s="2">
        <v>2</v>
      </c>
      <c r="G586" s="3"/>
      <c r="H586" s="3"/>
      <c r="I586" s="3"/>
      <c r="J586" s="3"/>
    </row>
    <row r="587" spans="1:10" x14ac:dyDescent="0.35">
      <c r="A587" s="2">
        <v>16</v>
      </c>
      <c r="B587" s="2">
        <v>2</v>
      </c>
      <c r="C587" s="4">
        <v>44898</v>
      </c>
      <c r="D587" s="2"/>
      <c r="E587" s="2"/>
      <c r="F587" s="2">
        <v>2</v>
      </c>
      <c r="G587" s="3"/>
      <c r="H587" s="3"/>
      <c r="I587" s="3"/>
      <c r="J587" s="3"/>
    </row>
    <row r="588" spans="1:10" x14ac:dyDescent="0.35">
      <c r="A588" s="2">
        <v>16</v>
      </c>
      <c r="B588" s="2">
        <v>2</v>
      </c>
      <c r="C588" s="4">
        <v>44899</v>
      </c>
      <c r="D588" s="2"/>
      <c r="E588" s="2"/>
      <c r="F588" s="2">
        <v>2</v>
      </c>
      <c r="G588" s="3"/>
      <c r="H588" s="3"/>
      <c r="I588" s="3"/>
      <c r="J588" s="3"/>
    </row>
    <row r="589" spans="1:10" x14ac:dyDescent="0.35">
      <c r="A589" s="2">
        <v>16</v>
      </c>
      <c r="B589" s="2">
        <v>2</v>
      </c>
      <c r="C589" s="4">
        <v>44900</v>
      </c>
      <c r="D589" s="2"/>
      <c r="E589" s="2"/>
      <c r="F589" s="2">
        <v>2</v>
      </c>
      <c r="G589" s="3"/>
      <c r="H589" s="3"/>
      <c r="I589" s="3"/>
      <c r="J589" s="3"/>
    </row>
    <row r="590" spans="1:10" x14ac:dyDescent="0.35">
      <c r="A590" s="2">
        <v>16</v>
      </c>
      <c r="B590" s="2">
        <v>2</v>
      </c>
      <c r="C590" s="4">
        <v>44901</v>
      </c>
      <c r="D590" s="2"/>
      <c r="E590" s="2"/>
      <c r="F590" s="2">
        <v>2</v>
      </c>
      <c r="G590" s="3"/>
      <c r="H590" s="3"/>
      <c r="I590" s="3"/>
      <c r="J590" s="3"/>
    </row>
    <row r="591" spans="1:10" x14ac:dyDescent="0.35">
      <c r="A591" s="2">
        <v>16</v>
      </c>
      <c r="B591" s="2">
        <v>2</v>
      </c>
      <c r="C591" s="4">
        <v>44902</v>
      </c>
      <c r="D591" s="2"/>
      <c r="E591" s="2"/>
      <c r="F591" s="2">
        <v>2</v>
      </c>
      <c r="G591" s="3"/>
      <c r="H591" s="3"/>
      <c r="I591" s="3"/>
      <c r="J591" s="3"/>
    </row>
    <row r="592" spans="1:10" x14ac:dyDescent="0.35">
      <c r="A592" s="2">
        <v>16</v>
      </c>
      <c r="B592" s="2">
        <v>2</v>
      </c>
      <c r="C592" s="4">
        <v>44903</v>
      </c>
      <c r="D592" s="2"/>
      <c r="E592" s="2"/>
      <c r="F592" s="2">
        <v>2</v>
      </c>
      <c r="G592" s="3"/>
      <c r="H592" s="3"/>
      <c r="I592" s="3"/>
      <c r="J592" s="3"/>
    </row>
    <row r="593" spans="1:10" x14ac:dyDescent="0.35">
      <c r="A593" s="2">
        <v>16</v>
      </c>
      <c r="B593" s="2">
        <v>2</v>
      </c>
      <c r="C593" s="4">
        <v>44904</v>
      </c>
      <c r="D593" s="2"/>
      <c r="E593" s="2"/>
      <c r="F593" s="2">
        <v>2</v>
      </c>
      <c r="G593" s="3"/>
      <c r="H593" s="3"/>
      <c r="I593" s="3"/>
      <c r="J593" s="3"/>
    </row>
    <row r="594" spans="1:10" x14ac:dyDescent="0.35">
      <c r="A594" s="2">
        <v>16</v>
      </c>
      <c r="B594" s="2">
        <v>2</v>
      </c>
      <c r="C594" s="4">
        <v>44905</v>
      </c>
      <c r="D594" s="2"/>
      <c r="E594" s="2"/>
      <c r="F594" s="2">
        <v>2</v>
      </c>
      <c r="G594" s="3"/>
      <c r="H594" s="3"/>
      <c r="I594" s="3"/>
      <c r="J594" s="3"/>
    </row>
    <row r="595" spans="1:10" x14ac:dyDescent="0.35">
      <c r="A595" s="2">
        <v>16</v>
      </c>
      <c r="B595" s="2">
        <v>2</v>
      </c>
      <c r="C595" s="4">
        <v>44906</v>
      </c>
      <c r="D595" s="2"/>
      <c r="E595" s="2"/>
      <c r="F595" s="2">
        <v>2</v>
      </c>
      <c r="G595" s="3"/>
      <c r="H595" s="3"/>
      <c r="I595" s="3"/>
      <c r="J595" s="3"/>
    </row>
    <row r="596" spans="1:10" x14ac:dyDescent="0.35">
      <c r="A596" s="2">
        <v>16</v>
      </c>
      <c r="B596" s="2">
        <v>2</v>
      </c>
      <c r="C596" s="4">
        <v>44907</v>
      </c>
      <c r="D596" s="2"/>
      <c r="E596" s="2"/>
      <c r="F596" s="2">
        <v>2</v>
      </c>
      <c r="G596" s="3"/>
      <c r="H596" s="3"/>
      <c r="I596" s="3"/>
      <c r="J596" s="3"/>
    </row>
    <row r="597" spans="1:10" x14ac:dyDescent="0.35">
      <c r="A597" s="2">
        <v>16</v>
      </c>
      <c r="B597" s="2">
        <v>2</v>
      </c>
      <c r="C597" s="4">
        <v>44908</v>
      </c>
      <c r="D597" s="2"/>
      <c r="E597" s="2"/>
      <c r="F597" s="2">
        <v>2</v>
      </c>
      <c r="G597" s="3"/>
      <c r="H597" s="3"/>
      <c r="I597" s="3"/>
      <c r="J597" s="3"/>
    </row>
    <row r="598" spans="1:10" x14ac:dyDescent="0.35">
      <c r="A598" s="2">
        <v>16</v>
      </c>
      <c r="B598" s="2">
        <v>2</v>
      </c>
      <c r="C598" s="4">
        <v>44909</v>
      </c>
      <c r="D598" s="2"/>
      <c r="E598" s="2"/>
      <c r="F598" s="2">
        <v>2</v>
      </c>
      <c r="G598" s="3"/>
      <c r="H598" s="3"/>
      <c r="I598" s="3"/>
      <c r="J598" s="3"/>
    </row>
    <row r="599" spans="1:10" x14ac:dyDescent="0.35">
      <c r="A599" s="2">
        <v>16</v>
      </c>
      <c r="B599" s="2">
        <v>2</v>
      </c>
      <c r="C599" s="4">
        <v>44910</v>
      </c>
      <c r="D599" s="2"/>
      <c r="E599" s="2"/>
      <c r="F599" s="2">
        <v>2</v>
      </c>
      <c r="G599" s="3"/>
      <c r="H599" s="3"/>
      <c r="I599" s="3"/>
      <c r="J599" s="3"/>
    </row>
    <row r="600" spans="1:10" x14ac:dyDescent="0.35">
      <c r="A600" s="2">
        <v>16</v>
      </c>
      <c r="B600" s="2">
        <v>2</v>
      </c>
      <c r="C600" s="4">
        <v>44911</v>
      </c>
      <c r="D600" s="2"/>
      <c r="E600" s="2"/>
      <c r="F600" s="2">
        <v>2</v>
      </c>
      <c r="G600" s="3"/>
      <c r="H600" s="3"/>
      <c r="I600" s="3"/>
      <c r="J600" s="3"/>
    </row>
    <row r="601" spans="1:10" x14ac:dyDescent="0.35">
      <c r="A601" s="2">
        <v>16</v>
      </c>
      <c r="B601" s="2">
        <v>2</v>
      </c>
      <c r="C601" s="4">
        <v>44912</v>
      </c>
      <c r="D601" s="2"/>
      <c r="E601" s="2"/>
      <c r="F601" s="2">
        <v>2</v>
      </c>
      <c r="G601" s="3"/>
      <c r="H601" s="3"/>
      <c r="I601" s="3"/>
      <c r="J601" s="3"/>
    </row>
    <row r="602" spans="1:10" x14ac:dyDescent="0.35">
      <c r="A602" s="2">
        <v>16</v>
      </c>
      <c r="B602" s="2">
        <v>2</v>
      </c>
      <c r="C602" s="4">
        <v>44913</v>
      </c>
      <c r="D602" s="2"/>
      <c r="E602" s="2"/>
      <c r="F602" s="2">
        <v>2</v>
      </c>
      <c r="G602" s="3"/>
      <c r="H602" s="3"/>
      <c r="I602" s="3"/>
      <c r="J602" s="3"/>
    </row>
    <row r="603" spans="1:10" x14ac:dyDescent="0.35">
      <c r="A603" s="2">
        <v>16</v>
      </c>
      <c r="B603" s="2">
        <v>2</v>
      </c>
      <c r="C603" s="4">
        <v>44914</v>
      </c>
      <c r="D603" s="2"/>
      <c r="E603" s="2"/>
      <c r="F603" s="2">
        <v>2</v>
      </c>
      <c r="G603" s="3"/>
      <c r="H603" s="3"/>
      <c r="I603" s="3"/>
      <c r="J603" s="3"/>
    </row>
    <row r="604" spans="1:10" x14ac:dyDescent="0.35">
      <c r="A604" s="2">
        <v>16</v>
      </c>
      <c r="B604" s="2">
        <v>2</v>
      </c>
      <c r="C604" s="4">
        <v>44915</v>
      </c>
      <c r="D604" s="2"/>
      <c r="E604" s="2"/>
      <c r="F604" s="2">
        <v>2</v>
      </c>
      <c r="G604" s="3"/>
      <c r="H604" s="3"/>
      <c r="I604" s="3"/>
      <c r="J604" s="3"/>
    </row>
    <row r="605" spans="1:10" x14ac:dyDescent="0.35">
      <c r="A605" s="2">
        <v>16</v>
      </c>
      <c r="B605" s="2">
        <v>2</v>
      </c>
      <c r="C605" s="4">
        <v>44916</v>
      </c>
      <c r="D605" s="2"/>
      <c r="E605" s="2"/>
      <c r="F605" s="2">
        <v>2</v>
      </c>
      <c r="G605" s="3"/>
      <c r="H605" s="3"/>
      <c r="I605" s="3"/>
      <c r="J605" s="3"/>
    </row>
    <row r="606" spans="1:10" x14ac:dyDescent="0.35">
      <c r="A606" s="2">
        <v>16</v>
      </c>
      <c r="B606" s="2">
        <v>2</v>
      </c>
      <c r="C606" s="4">
        <v>44917</v>
      </c>
      <c r="D606" s="2"/>
      <c r="E606" s="2"/>
      <c r="F606" s="2">
        <v>2</v>
      </c>
      <c r="G606" s="3"/>
      <c r="H606" s="3"/>
      <c r="I606" s="3"/>
      <c r="J606" s="3"/>
    </row>
    <row r="607" spans="1:10" x14ac:dyDescent="0.35">
      <c r="A607" s="2">
        <v>16</v>
      </c>
      <c r="B607" s="2">
        <v>2</v>
      </c>
      <c r="C607" s="4">
        <v>44918</v>
      </c>
      <c r="D607" s="2"/>
      <c r="E607" s="2"/>
      <c r="F607" s="2">
        <v>2</v>
      </c>
      <c r="G607" s="3"/>
      <c r="H607" s="3"/>
      <c r="I607" s="3"/>
      <c r="J607" s="3"/>
    </row>
    <row r="608" spans="1:10" x14ac:dyDescent="0.35">
      <c r="A608" s="2">
        <v>16</v>
      </c>
      <c r="B608" s="2">
        <v>2</v>
      </c>
      <c r="C608" s="4">
        <v>44919</v>
      </c>
      <c r="D608" s="2"/>
      <c r="E608" s="2"/>
      <c r="F608" s="2">
        <v>2</v>
      </c>
      <c r="G608" s="3"/>
      <c r="H608" s="3"/>
      <c r="I608" s="3"/>
      <c r="J608" s="3"/>
    </row>
    <row r="609" spans="1:10" x14ac:dyDescent="0.35">
      <c r="A609" s="2">
        <v>16</v>
      </c>
      <c r="B609" s="2">
        <v>2</v>
      </c>
      <c r="C609" s="4">
        <v>44920</v>
      </c>
      <c r="D609" s="2"/>
      <c r="E609" s="2"/>
      <c r="F609" s="2">
        <v>2</v>
      </c>
      <c r="G609" s="3"/>
      <c r="H609" s="3"/>
      <c r="I609" s="3"/>
      <c r="J609" s="3"/>
    </row>
    <row r="610" spans="1:10" x14ac:dyDescent="0.35">
      <c r="A610" s="2">
        <v>16</v>
      </c>
      <c r="B610" s="2">
        <v>2</v>
      </c>
      <c r="C610" s="4">
        <v>44921</v>
      </c>
      <c r="D610" s="2"/>
      <c r="E610" s="2"/>
      <c r="F610" s="2">
        <v>2</v>
      </c>
      <c r="G610" s="3"/>
      <c r="H610" s="3"/>
      <c r="I610" s="3"/>
      <c r="J610" s="3"/>
    </row>
    <row r="611" spans="1:10" x14ac:dyDescent="0.35">
      <c r="A611" s="2">
        <v>16</v>
      </c>
      <c r="B611" s="2">
        <v>2</v>
      </c>
      <c r="C611" s="4">
        <v>44922</v>
      </c>
      <c r="D611" s="2"/>
      <c r="E611" s="2"/>
      <c r="F611" s="2">
        <v>2</v>
      </c>
      <c r="G611" s="3"/>
      <c r="H611" s="3"/>
      <c r="I611" s="3"/>
      <c r="J611" s="3"/>
    </row>
    <row r="612" spans="1:10" x14ac:dyDescent="0.35">
      <c r="A612" s="2">
        <v>16</v>
      </c>
      <c r="B612" s="2">
        <v>2</v>
      </c>
      <c r="C612" s="4">
        <v>44923</v>
      </c>
      <c r="D612" s="2"/>
      <c r="E612" s="2"/>
      <c r="F612" s="2">
        <v>2</v>
      </c>
      <c r="G612" s="3"/>
      <c r="H612" s="3"/>
      <c r="I612" s="3"/>
      <c r="J612" s="3"/>
    </row>
    <row r="613" spans="1:10" x14ac:dyDescent="0.35">
      <c r="A613" s="2">
        <v>16</v>
      </c>
      <c r="B613" s="2">
        <v>2</v>
      </c>
      <c r="C613" s="4">
        <v>44924</v>
      </c>
      <c r="D613" s="2"/>
      <c r="E613" s="2"/>
      <c r="F613" s="2">
        <v>2</v>
      </c>
      <c r="G613" s="3"/>
      <c r="H613" s="3"/>
      <c r="I613" s="3"/>
      <c r="J613" s="3"/>
    </row>
    <row r="614" spans="1:10" x14ac:dyDescent="0.35">
      <c r="A614" s="2">
        <v>16</v>
      </c>
      <c r="B614" s="2">
        <v>2</v>
      </c>
      <c r="C614" s="4">
        <v>44925</v>
      </c>
      <c r="D614" s="2"/>
      <c r="E614" s="2"/>
      <c r="F614" s="2">
        <v>2</v>
      </c>
      <c r="G614" s="3"/>
      <c r="H614" s="3"/>
      <c r="I614" s="3"/>
      <c r="J614" s="3"/>
    </row>
    <row r="615" spans="1:10" x14ac:dyDescent="0.35">
      <c r="A615" s="2">
        <v>16</v>
      </c>
      <c r="B615" s="2">
        <v>2</v>
      </c>
      <c r="C615" s="4">
        <v>44926</v>
      </c>
      <c r="D615" s="2"/>
      <c r="E615" s="2"/>
      <c r="F615" s="2">
        <v>2</v>
      </c>
      <c r="G615" s="3"/>
      <c r="H615" s="3"/>
      <c r="I615" s="3"/>
      <c r="J615" s="3"/>
    </row>
    <row r="616" spans="1:10" x14ac:dyDescent="0.35">
      <c r="A616" s="2"/>
      <c r="B616" s="2"/>
      <c r="C616" s="2"/>
      <c r="D616" s="2"/>
      <c r="E616" s="2"/>
      <c r="F616" s="2"/>
      <c r="G616" s="3"/>
      <c r="H616" s="3"/>
      <c r="I616" s="3"/>
      <c r="J616" s="3"/>
    </row>
  </sheetData>
  <pageMargins left="0.7" right="0.7" top="0.75" bottom="0.75" header="0.3" footer="0.3"/>
  <pageSetup orientation="portrait"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40128-F7F0-48FF-BEAC-2B5D9BCEB682}">
  <sheetPr>
    <tabColor rgb="FFFFC000"/>
  </sheetPr>
  <dimension ref="A1:N242"/>
  <sheetViews>
    <sheetView topLeftCell="A218" zoomScale="110" zoomScaleNormal="110" workbookViewId="0">
      <selection activeCell="A3" sqref="A3"/>
    </sheetView>
  </sheetViews>
  <sheetFormatPr defaultRowHeight="14.5" x14ac:dyDescent="0.35"/>
  <cols>
    <col min="1" max="1" width="24.453125" style="2" customWidth="1"/>
    <col min="2" max="2" width="23.26953125" style="2" bestFit="1" customWidth="1"/>
    <col min="3" max="3" width="23.26953125" style="2" customWidth="1"/>
    <col min="4" max="4" width="30.453125" style="4" bestFit="1" customWidth="1"/>
    <col min="5" max="8" width="30.453125" style="4" customWidth="1"/>
    <col min="9" max="9" width="22.81640625" style="3" bestFit="1" customWidth="1"/>
    <col min="10" max="10" width="25.1796875" style="3" bestFit="1" customWidth="1"/>
    <col min="11" max="11" width="19.7265625" style="3" bestFit="1" customWidth="1"/>
    <col min="12" max="12" width="14.453125" style="3" bestFit="1" customWidth="1"/>
    <col min="13" max="13" width="14.453125" style="3" customWidth="1"/>
    <col min="14" max="14" width="85.453125" style="2" bestFit="1" customWidth="1"/>
  </cols>
  <sheetData>
    <row r="1" spans="1:14" s="16" customFormat="1" x14ac:dyDescent="0.35">
      <c r="A1" s="13" t="s">
        <v>6</v>
      </c>
      <c r="D1" s="17"/>
      <c r="E1" s="17"/>
      <c r="F1" s="17"/>
      <c r="G1" s="17"/>
      <c r="H1" s="17"/>
      <c r="I1" s="18"/>
      <c r="J1" s="18"/>
      <c r="K1" s="18"/>
      <c r="L1" s="18"/>
      <c r="M1" s="18"/>
    </row>
    <row r="2" spans="1:14" s="16" customFormat="1" x14ac:dyDescent="0.35">
      <c r="D2" s="17"/>
      <c r="E2" s="17"/>
      <c r="F2" s="17"/>
      <c r="G2" s="17"/>
      <c r="H2" s="17"/>
      <c r="I2" s="18"/>
      <c r="J2" s="18"/>
      <c r="K2" s="18"/>
      <c r="L2" s="18"/>
      <c r="M2" s="18"/>
    </row>
    <row r="3" spans="1:14" x14ac:dyDescent="0.35">
      <c r="A3" s="24" t="s">
        <v>7</v>
      </c>
      <c r="B3" s="24" t="s">
        <v>8</v>
      </c>
      <c r="C3" s="24" t="s">
        <v>144</v>
      </c>
      <c r="D3" s="24" t="s">
        <v>4</v>
      </c>
      <c r="E3" s="24" t="s">
        <v>149</v>
      </c>
      <c r="F3" s="24" t="s">
        <v>150</v>
      </c>
      <c r="G3" s="24" t="s">
        <v>151</v>
      </c>
      <c r="H3" s="24" t="s">
        <v>152</v>
      </c>
      <c r="I3" s="24" t="s">
        <v>57</v>
      </c>
      <c r="J3" s="43" t="s">
        <v>153</v>
      </c>
      <c r="K3" s="24" t="s">
        <v>58</v>
      </c>
      <c r="L3" s="30" t="s">
        <v>60</v>
      </c>
      <c r="M3" s="30" t="s">
        <v>146</v>
      </c>
      <c r="N3" s="30" t="s">
        <v>5</v>
      </c>
    </row>
    <row r="4" spans="1:14" x14ac:dyDescent="0.35">
      <c r="A4" s="2" t="s">
        <v>10</v>
      </c>
      <c r="B4" s="2" t="s">
        <v>64</v>
      </c>
      <c r="C4" s="2" t="s">
        <v>49</v>
      </c>
      <c r="D4" s="4">
        <v>44788</v>
      </c>
      <c r="I4" s="3">
        <f>Table26[[#This Row],[Total_Catch]]*Table26[[#This Row],[Proportion_Adult_Clipped]]</f>
        <v>0</v>
      </c>
      <c r="K4" s="3">
        <f>Table26[[#This Row],[Total_Catch]]*Table26[[#This Row],[Proportion_Adult_Unclipped]]</f>
        <v>0</v>
      </c>
      <c r="L4" s="3">
        <f>Table26[[#This Row],[Total_Catch]]*Table26[[#This Row],[Proportion_Jack]]</f>
        <v>0</v>
      </c>
      <c r="M4" s="2"/>
    </row>
    <row r="5" spans="1:14" x14ac:dyDescent="0.35">
      <c r="A5" s="2" t="s">
        <v>10</v>
      </c>
      <c r="B5" s="2" t="s">
        <v>64</v>
      </c>
      <c r="C5" s="2" t="s">
        <v>49</v>
      </c>
      <c r="D5" s="4">
        <v>44789</v>
      </c>
      <c r="I5" s="3">
        <f>Table26[[#This Row],[Total_Catch]]*Table26[[#This Row],[Proportion_Adult_Clipped]]</f>
        <v>0</v>
      </c>
      <c r="K5" s="3">
        <f>Table26[[#This Row],[Total_Catch]]*Table26[[#This Row],[Proportion_Adult_Unclipped]]</f>
        <v>0</v>
      </c>
      <c r="L5" s="3">
        <f>Table26[[#This Row],[Total_Catch]]*Table26[[#This Row],[Proportion_Jack]]</f>
        <v>0</v>
      </c>
      <c r="M5" s="2"/>
    </row>
    <row r="6" spans="1:14" x14ac:dyDescent="0.35">
      <c r="A6" s="2" t="s">
        <v>10</v>
      </c>
      <c r="B6" s="2" t="s">
        <v>64</v>
      </c>
      <c r="C6" s="2" t="s">
        <v>49</v>
      </c>
      <c r="D6" s="4">
        <v>44790</v>
      </c>
      <c r="I6" s="3">
        <f>Table26[[#This Row],[Total_Catch]]*Table26[[#This Row],[Proportion_Adult_Clipped]]</f>
        <v>0</v>
      </c>
      <c r="K6" s="3">
        <f>Table26[[#This Row],[Total_Catch]]*Table26[[#This Row],[Proportion_Adult_Unclipped]]</f>
        <v>0</v>
      </c>
      <c r="L6" s="3">
        <f>Table26[[#This Row],[Total_Catch]]*Table26[[#This Row],[Proportion_Jack]]</f>
        <v>0</v>
      </c>
      <c r="M6" s="2"/>
    </row>
    <row r="7" spans="1:14" x14ac:dyDescent="0.35">
      <c r="A7" s="2" t="s">
        <v>10</v>
      </c>
      <c r="B7" s="2" t="s">
        <v>64</v>
      </c>
      <c r="C7" s="2" t="s">
        <v>49</v>
      </c>
      <c r="D7" s="4">
        <v>44791</v>
      </c>
      <c r="I7" s="3">
        <f>Table26[[#This Row],[Total_Catch]]*Table26[[#This Row],[Proportion_Adult_Clipped]]</f>
        <v>0</v>
      </c>
      <c r="K7" s="3">
        <f>Table26[[#This Row],[Total_Catch]]*Table26[[#This Row],[Proportion_Adult_Unclipped]]</f>
        <v>0</v>
      </c>
      <c r="L7" s="3">
        <f>Table26[[#This Row],[Total_Catch]]*Table26[[#This Row],[Proportion_Jack]]</f>
        <v>0</v>
      </c>
      <c r="M7" s="2"/>
    </row>
    <row r="8" spans="1:14" x14ac:dyDescent="0.35">
      <c r="A8" s="2" t="s">
        <v>10</v>
      </c>
      <c r="B8" s="2" t="s">
        <v>64</v>
      </c>
      <c r="C8" s="2" t="s">
        <v>49</v>
      </c>
      <c r="D8" s="4">
        <v>44795</v>
      </c>
      <c r="E8" s="2">
        <v>0</v>
      </c>
      <c r="F8" s="10">
        <v>1</v>
      </c>
      <c r="G8" s="10">
        <v>0</v>
      </c>
      <c r="H8" s="10">
        <v>0</v>
      </c>
      <c r="I8" s="3">
        <f>Table26[[#This Row],[Total_Catch]]*Table26[[#This Row],[Proportion_Adult_Clipped]]</f>
        <v>0</v>
      </c>
      <c r="K8" s="3">
        <f>Table26[[#This Row],[Total_Catch]]*Table26[[#This Row],[Proportion_Adult_Unclipped]]</f>
        <v>0</v>
      </c>
      <c r="L8" s="3">
        <f>Table26[[#This Row],[Total_Catch]]*Table26[[#This Row],[Proportion_Jack]]</f>
        <v>0</v>
      </c>
      <c r="M8" s="2"/>
      <c r="N8" s="2" t="s">
        <v>137</v>
      </c>
    </row>
    <row r="9" spans="1:14" x14ac:dyDescent="0.35">
      <c r="A9" s="2" t="s">
        <v>10</v>
      </c>
      <c r="B9" s="2" t="s">
        <v>64</v>
      </c>
      <c r="C9" s="2" t="s">
        <v>49</v>
      </c>
      <c r="D9" s="4">
        <v>44796</v>
      </c>
      <c r="E9" s="2"/>
      <c r="F9" s="2"/>
      <c r="G9" s="2"/>
      <c r="H9" s="2"/>
      <c r="I9" s="3">
        <f>Table26[[#This Row],[Total_Catch]]*Table26[[#This Row],[Proportion_Adult_Clipped]]</f>
        <v>0</v>
      </c>
      <c r="K9" s="3">
        <f>Table26[[#This Row],[Total_Catch]]*Table26[[#This Row],[Proportion_Adult_Unclipped]]</f>
        <v>0</v>
      </c>
      <c r="L9" s="3">
        <f>Table26[[#This Row],[Total_Catch]]*Table26[[#This Row],[Proportion_Jack]]</f>
        <v>0</v>
      </c>
      <c r="M9" s="2"/>
    </row>
    <row r="10" spans="1:14" x14ac:dyDescent="0.35">
      <c r="A10" s="2" t="s">
        <v>10</v>
      </c>
      <c r="B10" s="2" t="s">
        <v>64</v>
      </c>
      <c r="C10" s="2" t="s">
        <v>49</v>
      </c>
      <c r="D10" s="4">
        <v>44797</v>
      </c>
      <c r="E10" s="2"/>
      <c r="F10" s="2"/>
      <c r="G10" s="2"/>
      <c r="H10" s="2"/>
      <c r="I10" s="3">
        <f>Table26[[#This Row],[Total_Catch]]*Table26[[#This Row],[Proportion_Adult_Clipped]]</f>
        <v>0</v>
      </c>
      <c r="K10" s="3">
        <f>Table26[[#This Row],[Total_Catch]]*Table26[[#This Row],[Proportion_Adult_Unclipped]]</f>
        <v>0</v>
      </c>
      <c r="L10" s="3">
        <f>Table26[[#This Row],[Total_Catch]]*Table26[[#This Row],[Proportion_Jack]]</f>
        <v>0</v>
      </c>
      <c r="M10" s="2"/>
    </row>
    <row r="11" spans="1:14" x14ac:dyDescent="0.35">
      <c r="A11" s="2" t="s">
        <v>10</v>
      </c>
      <c r="B11" s="2" t="s">
        <v>64</v>
      </c>
      <c r="C11" s="2" t="s">
        <v>49</v>
      </c>
      <c r="D11" s="4">
        <v>44798</v>
      </c>
      <c r="E11" s="2">
        <v>3</v>
      </c>
      <c r="F11" s="10">
        <v>1</v>
      </c>
      <c r="G11" s="10">
        <v>0</v>
      </c>
      <c r="H11" s="10">
        <v>0</v>
      </c>
      <c r="I11" s="3">
        <f>Table26[[#This Row],[Total_Catch]]*Table26[[#This Row],[Proportion_Adult_Clipped]]</f>
        <v>3</v>
      </c>
      <c r="K11" s="3">
        <f>Table26[[#This Row],[Total_Catch]]*Table26[[#This Row],[Proportion_Adult_Unclipped]]</f>
        <v>0</v>
      </c>
      <c r="L11" s="3">
        <f>Table26[[#This Row],[Total_Catch]]*Table26[[#This Row],[Proportion_Jack]]</f>
        <v>0</v>
      </c>
      <c r="M11" s="2"/>
      <c r="N11" s="2" t="s">
        <v>137</v>
      </c>
    </row>
    <row r="12" spans="1:14" x14ac:dyDescent="0.35">
      <c r="A12" s="2" t="s">
        <v>10</v>
      </c>
      <c r="B12" s="2" t="s">
        <v>64</v>
      </c>
      <c r="C12" s="2" t="s">
        <v>49</v>
      </c>
      <c r="D12" s="4">
        <v>44802</v>
      </c>
      <c r="E12" s="2">
        <v>541</v>
      </c>
      <c r="F12" s="10">
        <v>0.97333333333333338</v>
      </c>
      <c r="G12" s="10">
        <v>0.02</v>
      </c>
      <c r="H12" s="10">
        <v>6.6666666666666671E-3</v>
      </c>
      <c r="I12" s="3">
        <f>Table26[[#This Row],[Total_Catch]]*Table26[[#This Row],[Proportion_Adult_Clipped]]</f>
        <v>526.57333333333338</v>
      </c>
      <c r="K12" s="3">
        <f>Table26[[#This Row],[Total_Catch]]*Table26[[#This Row],[Proportion_Adult_Unclipped]]</f>
        <v>10.82</v>
      </c>
      <c r="L12" s="3">
        <f>Table26[[#This Row],[Total_Catch]]*Table26[[#This Row],[Proportion_Jack]]</f>
        <v>3.6066666666666669</v>
      </c>
      <c r="M12" s="2"/>
      <c r="N12" s="2" t="s">
        <v>137</v>
      </c>
    </row>
    <row r="13" spans="1:14" x14ac:dyDescent="0.35">
      <c r="A13" s="2" t="s">
        <v>10</v>
      </c>
      <c r="B13" s="2" t="s">
        <v>64</v>
      </c>
      <c r="C13" s="2" t="s">
        <v>49</v>
      </c>
      <c r="D13" s="4">
        <v>44803</v>
      </c>
      <c r="E13" s="2"/>
      <c r="F13" s="10"/>
      <c r="G13" s="10"/>
      <c r="H13" s="10"/>
      <c r="I13" s="3">
        <f>Table26[[#This Row],[Total_Catch]]*Table26[[#This Row],[Proportion_Adult_Clipped]]</f>
        <v>0</v>
      </c>
      <c r="K13" s="3">
        <f>Table26[[#This Row],[Total_Catch]]*Table26[[#This Row],[Proportion_Adult_Unclipped]]</f>
        <v>0</v>
      </c>
      <c r="L13" s="3">
        <f>Table26[[#This Row],[Total_Catch]]*Table26[[#This Row],[Proportion_Jack]]</f>
        <v>0</v>
      </c>
      <c r="M13" s="2"/>
    </row>
    <row r="14" spans="1:14" x14ac:dyDescent="0.35">
      <c r="A14" s="2" t="s">
        <v>10</v>
      </c>
      <c r="B14" s="2" t="s">
        <v>64</v>
      </c>
      <c r="C14" s="2" t="s">
        <v>49</v>
      </c>
      <c r="D14" s="4">
        <v>44804</v>
      </c>
      <c r="E14" s="2">
        <v>406</v>
      </c>
      <c r="F14" s="10">
        <v>0.97333333333333338</v>
      </c>
      <c r="G14" s="10">
        <v>0.02</v>
      </c>
      <c r="H14" s="10">
        <v>6.6666666666666671E-3</v>
      </c>
      <c r="I14" s="3">
        <f>Table26[[#This Row],[Total_Catch]]*Table26[[#This Row],[Proportion_Adult_Clipped]]</f>
        <v>395.17333333333335</v>
      </c>
      <c r="K14" s="3">
        <f>Table26[[#This Row],[Total_Catch]]*Table26[[#This Row],[Proportion_Adult_Unclipped]]</f>
        <v>8.120000000000001</v>
      </c>
      <c r="L14" s="3">
        <f>Table26[[#This Row],[Total_Catch]]*Table26[[#This Row],[Proportion_Jack]]</f>
        <v>2.706666666666667</v>
      </c>
      <c r="M14" s="2"/>
      <c r="N14" s="2" t="s">
        <v>137</v>
      </c>
    </row>
    <row r="15" spans="1:14" x14ac:dyDescent="0.35">
      <c r="A15" s="2" t="s">
        <v>10</v>
      </c>
      <c r="B15" s="2" t="s">
        <v>64</v>
      </c>
      <c r="C15" s="2" t="s">
        <v>49</v>
      </c>
      <c r="D15" s="4">
        <v>44805</v>
      </c>
      <c r="E15" s="2">
        <v>406</v>
      </c>
      <c r="F15" s="10">
        <v>0.97333333333333338</v>
      </c>
      <c r="G15" s="10">
        <v>0.02</v>
      </c>
      <c r="H15" s="10">
        <v>6.6666666666666671E-3</v>
      </c>
      <c r="I15" s="3">
        <f>Table26[[#This Row],[Total_Catch]]*Table26[[#This Row],[Proportion_Adult_Clipped]]</f>
        <v>395.17333333333335</v>
      </c>
      <c r="K15" s="3">
        <f>Table26[[#This Row],[Total_Catch]]*Table26[[#This Row],[Proportion_Adult_Unclipped]]</f>
        <v>8.120000000000001</v>
      </c>
      <c r="L15" s="3">
        <f>Table26[[#This Row],[Total_Catch]]*Table26[[#This Row],[Proportion_Jack]]</f>
        <v>2.706666666666667</v>
      </c>
      <c r="M15" s="2"/>
      <c r="N15" s="2" t="s">
        <v>137</v>
      </c>
    </row>
    <row r="16" spans="1:14" x14ac:dyDescent="0.35">
      <c r="A16" s="2" t="s">
        <v>10</v>
      </c>
      <c r="B16" s="2" t="s">
        <v>64</v>
      </c>
      <c r="C16" s="2" t="s">
        <v>49</v>
      </c>
      <c r="D16" s="4">
        <v>44806</v>
      </c>
      <c r="E16" s="2">
        <v>93</v>
      </c>
      <c r="F16" s="10">
        <v>0.97333333333333338</v>
      </c>
      <c r="G16" s="10">
        <v>0.02</v>
      </c>
      <c r="H16" s="10">
        <v>6.6666666666666671E-3</v>
      </c>
      <c r="I16" s="3">
        <f>Table26[[#This Row],[Total_Catch]]*Table26[[#This Row],[Proportion_Adult_Clipped]]</f>
        <v>90.52000000000001</v>
      </c>
      <c r="K16" s="3">
        <f>Table26[[#This Row],[Total_Catch]]*Table26[[#This Row],[Proportion_Adult_Unclipped]]</f>
        <v>1.86</v>
      </c>
      <c r="L16" s="3">
        <f>Table26[[#This Row],[Total_Catch]]*Table26[[#This Row],[Proportion_Jack]]</f>
        <v>0.62</v>
      </c>
      <c r="M16" s="2"/>
      <c r="N16" s="2" t="s">
        <v>137</v>
      </c>
    </row>
    <row r="17" spans="1:14" x14ac:dyDescent="0.35">
      <c r="A17" s="2" t="s">
        <v>10</v>
      </c>
      <c r="B17" s="2" t="s">
        <v>64</v>
      </c>
      <c r="C17" s="2" t="s">
        <v>49</v>
      </c>
      <c r="D17" s="4">
        <v>44809</v>
      </c>
      <c r="E17" s="2">
        <v>4517</v>
      </c>
      <c r="F17" s="10">
        <v>0.96261682242990654</v>
      </c>
      <c r="G17" s="10">
        <v>2.8037383177570093E-2</v>
      </c>
      <c r="H17" s="10">
        <v>9.3457943925233638E-3</v>
      </c>
      <c r="I17" s="3">
        <f>Table26[[#This Row],[Total_Catch]]*Table26[[#This Row],[Proportion_Adult_Clipped]]</f>
        <v>4348.1401869158881</v>
      </c>
      <c r="K17" s="3">
        <f>Table26[[#This Row],[Total_Catch]]*Table26[[#This Row],[Proportion_Adult_Unclipped]]</f>
        <v>126.64485981308411</v>
      </c>
      <c r="L17" s="3">
        <f>Table26[[#This Row],[Total_Catch]]*Table26[[#This Row],[Proportion_Jack]]</f>
        <v>42.214953271028037</v>
      </c>
      <c r="M17" s="2"/>
      <c r="N17" s="2" t="s">
        <v>137</v>
      </c>
    </row>
    <row r="18" spans="1:14" x14ac:dyDescent="0.35">
      <c r="A18" s="2" t="s">
        <v>10</v>
      </c>
      <c r="B18" s="2" t="s">
        <v>64</v>
      </c>
      <c r="C18" s="2" t="s">
        <v>49</v>
      </c>
      <c r="D18" s="4">
        <v>44810</v>
      </c>
      <c r="E18" s="2"/>
      <c r="F18" s="2"/>
      <c r="G18" s="2"/>
      <c r="H18" s="2"/>
      <c r="I18" s="3">
        <f>Table26[[#This Row],[Total_Catch]]*Table26[[#This Row],[Proportion_Adult_Clipped]]</f>
        <v>0</v>
      </c>
      <c r="K18" s="3">
        <f>Table26[[#This Row],[Total_Catch]]*Table26[[#This Row],[Proportion_Adult_Unclipped]]</f>
        <v>0</v>
      </c>
      <c r="L18" s="3">
        <f>Table26[[#This Row],[Total_Catch]]*Table26[[#This Row],[Proportion_Jack]]</f>
        <v>0</v>
      </c>
      <c r="M18" s="2"/>
    </row>
    <row r="19" spans="1:14" x14ac:dyDescent="0.35">
      <c r="A19" s="2" t="s">
        <v>10</v>
      </c>
      <c r="B19" s="2" t="s">
        <v>64</v>
      </c>
      <c r="C19" s="2" t="s">
        <v>49</v>
      </c>
      <c r="D19" s="4">
        <v>44811</v>
      </c>
      <c r="E19" s="2">
        <v>3199</v>
      </c>
      <c r="F19" s="10">
        <v>0.96261682242990654</v>
      </c>
      <c r="G19" s="10">
        <v>2.8037383177570093E-2</v>
      </c>
      <c r="H19" s="10">
        <v>9.3457943925233638E-3</v>
      </c>
      <c r="I19" s="3">
        <f>Table26[[#This Row],[Total_Catch]]*Table26[[#This Row],[Proportion_Adult_Clipped]]</f>
        <v>3079.4112149532712</v>
      </c>
      <c r="K19" s="3">
        <f>Table26[[#This Row],[Total_Catch]]*Table26[[#This Row],[Proportion_Adult_Unclipped]]</f>
        <v>89.691588785046733</v>
      </c>
      <c r="L19" s="3">
        <f>Table26[[#This Row],[Total_Catch]]*Table26[[#This Row],[Proportion_Jack]]</f>
        <v>29.89719626168224</v>
      </c>
      <c r="M19" s="2"/>
      <c r="N19" s="2" t="s">
        <v>137</v>
      </c>
    </row>
    <row r="20" spans="1:14" x14ac:dyDescent="0.35">
      <c r="A20" s="2" t="s">
        <v>10</v>
      </c>
      <c r="B20" s="2" t="s">
        <v>64</v>
      </c>
      <c r="C20" s="2" t="s">
        <v>49</v>
      </c>
      <c r="D20" s="4">
        <v>44812</v>
      </c>
      <c r="E20" s="2">
        <v>3499</v>
      </c>
      <c r="F20" s="10">
        <v>0.96261682242990654</v>
      </c>
      <c r="G20" s="10">
        <v>2.8037383177570093E-2</v>
      </c>
      <c r="H20" s="10">
        <v>9.3457943925233638E-3</v>
      </c>
      <c r="I20" s="3">
        <f>Table26[[#This Row],[Total_Catch]]*Table26[[#This Row],[Proportion_Adult_Clipped]]</f>
        <v>3368.1962616822429</v>
      </c>
      <c r="K20" s="3">
        <f>Table26[[#This Row],[Total_Catch]]*Table26[[#This Row],[Proportion_Adult_Unclipped]]</f>
        <v>98.10280373831776</v>
      </c>
      <c r="L20" s="3">
        <f>Table26[[#This Row],[Total_Catch]]*Table26[[#This Row],[Proportion_Jack]]</f>
        <v>32.700934579439249</v>
      </c>
      <c r="M20" s="2"/>
      <c r="N20" s="2" t="s">
        <v>137</v>
      </c>
    </row>
    <row r="21" spans="1:14" x14ac:dyDescent="0.35">
      <c r="A21" s="2" t="s">
        <v>10</v>
      </c>
      <c r="B21" s="2" t="s">
        <v>64</v>
      </c>
      <c r="C21" s="2" t="s">
        <v>49</v>
      </c>
      <c r="D21" s="4">
        <v>44813</v>
      </c>
      <c r="E21" s="2">
        <v>2305</v>
      </c>
      <c r="F21" s="10">
        <v>0.96261682242990654</v>
      </c>
      <c r="G21" s="10">
        <v>2.8037383177570093E-2</v>
      </c>
      <c r="H21" s="10">
        <v>9.3457943925233638E-3</v>
      </c>
      <c r="I21" s="3">
        <f>Table26[[#This Row],[Total_Catch]]*Table26[[#This Row],[Proportion_Adult_Clipped]]</f>
        <v>2218.8317757009345</v>
      </c>
      <c r="K21" s="3">
        <f>Table26[[#This Row],[Total_Catch]]*Table26[[#This Row],[Proportion_Adult_Unclipped]]</f>
        <v>64.626168224299064</v>
      </c>
      <c r="L21" s="3">
        <f>Table26[[#This Row],[Total_Catch]]*Table26[[#This Row],[Proportion_Jack]]</f>
        <v>21.542056074766354</v>
      </c>
      <c r="M21" s="2"/>
      <c r="N21" s="2" t="s">
        <v>137</v>
      </c>
    </row>
    <row r="22" spans="1:14" x14ac:dyDescent="0.35">
      <c r="A22" s="2" t="s">
        <v>10</v>
      </c>
      <c r="B22" s="2" t="s">
        <v>64</v>
      </c>
      <c r="C22" s="2" t="s">
        <v>49</v>
      </c>
      <c r="D22" s="4">
        <v>44814</v>
      </c>
      <c r="E22" s="2">
        <v>3045</v>
      </c>
      <c r="F22" s="10">
        <v>0.96261682242990654</v>
      </c>
      <c r="G22" s="10">
        <v>2.8037383177570093E-2</v>
      </c>
      <c r="H22" s="10">
        <v>9.3457943925233638E-3</v>
      </c>
      <c r="I22" s="3">
        <f>Table26[[#This Row],[Total_Catch]]*Table26[[#This Row],[Proportion_Adult_Clipped]]</f>
        <v>2931.1682242990655</v>
      </c>
      <c r="K22" s="3">
        <f>Table26[[#This Row],[Total_Catch]]*Table26[[#This Row],[Proportion_Adult_Unclipped]]</f>
        <v>85.373831775700936</v>
      </c>
      <c r="L22" s="3">
        <f>Table26[[#This Row],[Total_Catch]]*Table26[[#This Row],[Proportion_Jack]]</f>
        <v>28.457943925233643</v>
      </c>
      <c r="M22" s="2"/>
      <c r="N22" s="2" t="s">
        <v>137</v>
      </c>
    </row>
    <row r="23" spans="1:14" x14ac:dyDescent="0.35">
      <c r="A23" s="2" t="s">
        <v>10</v>
      </c>
      <c r="B23" s="2" t="s">
        <v>64</v>
      </c>
      <c r="C23" s="2" t="s">
        <v>49</v>
      </c>
      <c r="D23" s="4">
        <v>44815</v>
      </c>
      <c r="E23" s="2">
        <v>2614</v>
      </c>
      <c r="F23" s="10">
        <v>0.96261682242990654</v>
      </c>
      <c r="G23" s="10">
        <v>2.8037383177570093E-2</v>
      </c>
      <c r="H23" s="10">
        <v>9.3457943925233638E-3</v>
      </c>
      <c r="I23" s="3">
        <f>Table26[[#This Row],[Total_Catch]]*Table26[[#This Row],[Proportion_Adult_Clipped]]</f>
        <v>2516.2803738317757</v>
      </c>
      <c r="K23" s="3">
        <f>Table26[[#This Row],[Total_Catch]]*Table26[[#This Row],[Proportion_Adult_Unclipped]]</f>
        <v>73.289719626168221</v>
      </c>
      <c r="L23" s="3">
        <f>Table26[[#This Row],[Total_Catch]]*Table26[[#This Row],[Proportion_Jack]]</f>
        <v>24.429906542056074</v>
      </c>
      <c r="M23" s="2"/>
      <c r="N23" s="2" t="s">
        <v>137</v>
      </c>
    </row>
    <row r="24" spans="1:14" x14ac:dyDescent="0.35">
      <c r="A24" s="2" t="s">
        <v>10</v>
      </c>
      <c r="B24" s="2" t="s">
        <v>64</v>
      </c>
      <c r="C24" s="2" t="s">
        <v>49</v>
      </c>
      <c r="D24" s="4">
        <f>D23+1</f>
        <v>44816</v>
      </c>
      <c r="E24" s="2">
        <v>2878</v>
      </c>
      <c r="F24" s="10">
        <v>0.93536121673003803</v>
      </c>
      <c r="G24" s="10">
        <v>6.0836501901140684E-2</v>
      </c>
      <c r="H24" s="10">
        <v>3.8022813688212928E-3</v>
      </c>
      <c r="I24" s="3">
        <f>Table26[[#This Row],[Total_Catch]]*Table26[[#This Row],[Proportion_Adult_Clipped]]</f>
        <v>2691.9695817490492</v>
      </c>
      <c r="K24" s="3">
        <f>Table26[[#This Row],[Total_Catch]]*Table26[[#This Row],[Proportion_Adult_Unclipped]]</f>
        <v>175.08745247148289</v>
      </c>
      <c r="L24" s="3">
        <f>Table26[[#This Row],[Total_Catch]]*Table26[[#This Row],[Proportion_Jack]]</f>
        <v>10.942965779467681</v>
      </c>
      <c r="M24" s="2"/>
      <c r="N24" s="2" t="s">
        <v>137</v>
      </c>
    </row>
    <row r="25" spans="1:14" x14ac:dyDescent="0.35">
      <c r="A25" s="2" t="s">
        <v>10</v>
      </c>
      <c r="B25" s="2" t="s">
        <v>64</v>
      </c>
      <c r="C25" s="2" t="s">
        <v>49</v>
      </c>
      <c r="D25" s="4">
        <f t="shared" ref="D25:D73" si="0">D24+1</f>
        <v>44817</v>
      </c>
      <c r="E25" s="2">
        <v>1657</v>
      </c>
      <c r="F25" s="10">
        <v>0.93536121673003803</v>
      </c>
      <c r="G25" s="10">
        <v>6.0836501901140684E-2</v>
      </c>
      <c r="H25" s="10">
        <v>3.8022813688212928E-3</v>
      </c>
      <c r="I25" s="3">
        <f>Table26[[#This Row],[Total_Catch]]*Table26[[#This Row],[Proportion_Adult_Clipped]]</f>
        <v>1549.8935361216729</v>
      </c>
      <c r="K25" s="3">
        <f>Table26[[#This Row],[Total_Catch]]*Table26[[#This Row],[Proportion_Adult_Unclipped]]</f>
        <v>100.80608365019012</v>
      </c>
      <c r="L25" s="3">
        <f>Table26[[#This Row],[Total_Catch]]*Table26[[#This Row],[Proportion_Jack]]</f>
        <v>6.3003802281368824</v>
      </c>
      <c r="M25" s="2"/>
      <c r="N25" s="2" t="s">
        <v>137</v>
      </c>
    </row>
    <row r="26" spans="1:14" x14ac:dyDescent="0.35">
      <c r="A26" s="2" t="s">
        <v>10</v>
      </c>
      <c r="B26" s="2" t="s">
        <v>64</v>
      </c>
      <c r="C26" s="2" t="s">
        <v>49</v>
      </c>
      <c r="D26" s="4">
        <f t="shared" si="0"/>
        <v>44818</v>
      </c>
      <c r="E26" s="2">
        <v>1475</v>
      </c>
      <c r="F26" s="10">
        <v>0.93536121673003803</v>
      </c>
      <c r="G26" s="10">
        <v>6.0836501901140684E-2</v>
      </c>
      <c r="H26" s="10">
        <v>3.8022813688212928E-3</v>
      </c>
      <c r="I26" s="3">
        <f>Table26[[#This Row],[Total_Catch]]*Table26[[#This Row],[Proportion_Adult_Clipped]]</f>
        <v>1379.6577946768061</v>
      </c>
      <c r="K26" s="3">
        <f>Table26[[#This Row],[Total_Catch]]*Table26[[#This Row],[Proportion_Adult_Unclipped]]</f>
        <v>89.733840304182507</v>
      </c>
      <c r="L26" s="3">
        <f>Table26[[#This Row],[Total_Catch]]*Table26[[#This Row],[Proportion_Jack]]</f>
        <v>5.6083650190114067</v>
      </c>
      <c r="M26" s="2"/>
      <c r="N26" s="2" t="s">
        <v>137</v>
      </c>
    </row>
    <row r="27" spans="1:14" x14ac:dyDescent="0.35">
      <c r="A27" s="2" t="s">
        <v>10</v>
      </c>
      <c r="B27" s="2" t="s">
        <v>64</v>
      </c>
      <c r="C27" s="2" t="s">
        <v>49</v>
      </c>
      <c r="D27" s="4">
        <f t="shared" si="0"/>
        <v>44819</v>
      </c>
      <c r="E27" s="2">
        <v>995</v>
      </c>
      <c r="F27" s="10">
        <v>0.93536121673003803</v>
      </c>
      <c r="G27" s="10">
        <v>6.0836501901140684E-2</v>
      </c>
      <c r="H27" s="10">
        <v>3.8022813688212928E-3</v>
      </c>
      <c r="I27" s="3">
        <f>Table26[[#This Row],[Total_Catch]]*Table26[[#This Row],[Proportion_Adult_Clipped]]</f>
        <v>930.68441064638785</v>
      </c>
      <c r="K27" s="3">
        <f>Table26[[#This Row],[Total_Catch]]*Table26[[#This Row],[Proportion_Adult_Unclipped]]</f>
        <v>60.532319391634978</v>
      </c>
      <c r="L27" s="3">
        <f>Table26[[#This Row],[Total_Catch]]*Table26[[#This Row],[Proportion_Jack]]</f>
        <v>3.7832699619771861</v>
      </c>
      <c r="M27" s="2"/>
      <c r="N27" s="2" t="s">
        <v>137</v>
      </c>
    </row>
    <row r="28" spans="1:14" x14ac:dyDescent="0.35">
      <c r="A28" s="2" t="s">
        <v>10</v>
      </c>
      <c r="B28" s="2" t="s">
        <v>64</v>
      </c>
      <c r="C28" s="2" t="s">
        <v>49</v>
      </c>
      <c r="D28" s="4">
        <f t="shared" si="0"/>
        <v>44820</v>
      </c>
      <c r="E28" s="2">
        <v>437</v>
      </c>
      <c r="F28" s="10">
        <v>0.93536121673003803</v>
      </c>
      <c r="G28" s="10">
        <v>6.0836501901140684E-2</v>
      </c>
      <c r="H28" s="10">
        <v>3.8022813688212928E-3</v>
      </c>
      <c r="I28" s="3">
        <f>Table26[[#This Row],[Total_Catch]]*Table26[[#This Row],[Proportion_Adult_Clipped]]</f>
        <v>408.75285171102661</v>
      </c>
      <c r="K28" s="3">
        <f>Table26[[#This Row],[Total_Catch]]*Table26[[#This Row],[Proportion_Adult_Unclipped]]</f>
        <v>26.585551330798477</v>
      </c>
      <c r="L28" s="3">
        <f>Table26[[#This Row],[Total_Catch]]*Table26[[#This Row],[Proportion_Jack]]</f>
        <v>1.6615969581749048</v>
      </c>
      <c r="M28" s="2"/>
      <c r="N28" s="2" t="s">
        <v>137</v>
      </c>
    </row>
    <row r="29" spans="1:14" x14ac:dyDescent="0.35">
      <c r="A29" s="2" t="s">
        <v>10</v>
      </c>
      <c r="B29" s="2" t="s">
        <v>64</v>
      </c>
      <c r="C29" s="2" t="s">
        <v>49</v>
      </c>
      <c r="D29" s="4">
        <f t="shared" si="0"/>
        <v>44821</v>
      </c>
      <c r="E29" s="2">
        <v>257</v>
      </c>
      <c r="F29" s="10">
        <v>0.93536121673003803</v>
      </c>
      <c r="G29" s="10">
        <v>6.0836501901140684E-2</v>
      </c>
      <c r="H29" s="10">
        <v>3.8022813688212928E-3</v>
      </c>
      <c r="I29" s="3">
        <f>Table26[[#This Row],[Total_Catch]]*Table26[[#This Row],[Proportion_Adult_Clipped]]</f>
        <v>240.38783269961976</v>
      </c>
      <c r="K29" s="3">
        <f>Table26[[#This Row],[Total_Catch]]*Table26[[#This Row],[Proportion_Adult_Unclipped]]</f>
        <v>15.634980988593156</v>
      </c>
      <c r="L29" s="3">
        <f>Table26[[#This Row],[Total_Catch]]*Table26[[#This Row],[Proportion_Jack]]</f>
        <v>0.97718631178707227</v>
      </c>
      <c r="M29" s="2"/>
      <c r="N29" s="2" t="s">
        <v>137</v>
      </c>
    </row>
    <row r="30" spans="1:14" x14ac:dyDescent="0.35">
      <c r="A30" s="2" t="s">
        <v>10</v>
      </c>
      <c r="B30" s="2" t="s">
        <v>64</v>
      </c>
      <c r="C30" s="2" t="s">
        <v>49</v>
      </c>
      <c r="D30" s="4">
        <f t="shared" si="0"/>
        <v>44822</v>
      </c>
      <c r="E30" s="2">
        <v>181</v>
      </c>
      <c r="F30" s="10">
        <v>0.93536121673003803</v>
      </c>
      <c r="G30" s="10">
        <v>6.0836501901140684E-2</v>
      </c>
      <c r="H30" s="10">
        <v>3.8022813688212928E-3</v>
      </c>
      <c r="I30" s="3">
        <f>Table26[[#This Row],[Total_Catch]]*Table26[[#This Row],[Proportion_Adult_Clipped]]</f>
        <v>169.30038022813687</v>
      </c>
      <c r="K30" s="3">
        <f>Table26[[#This Row],[Total_Catch]]*Table26[[#This Row],[Proportion_Adult_Unclipped]]</f>
        <v>11.011406844106464</v>
      </c>
      <c r="L30" s="3">
        <f>Table26[[#This Row],[Total_Catch]]*Table26[[#This Row],[Proportion_Jack]]</f>
        <v>0.68821292775665399</v>
      </c>
      <c r="M30" s="2"/>
      <c r="N30" s="2" t="s">
        <v>137</v>
      </c>
    </row>
    <row r="31" spans="1:14" x14ac:dyDescent="0.35">
      <c r="A31" s="2" t="s">
        <v>10</v>
      </c>
      <c r="B31" s="2" t="s">
        <v>64</v>
      </c>
      <c r="C31" s="2" t="s">
        <v>49</v>
      </c>
      <c r="D31" s="4">
        <f t="shared" si="0"/>
        <v>44823</v>
      </c>
      <c r="E31" s="2">
        <v>185</v>
      </c>
      <c r="F31" s="10">
        <v>0.97142857142857142</v>
      </c>
      <c r="G31" s="10">
        <v>2.8571428571428571E-2</v>
      </c>
      <c r="H31" s="10">
        <v>0</v>
      </c>
      <c r="I31" s="3">
        <f>Table26[[#This Row],[Total_Catch]]*Table26[[#This Row],[Proportion_Adult_Clipped]]</f>
        <v>179.71428571428572</v>
      </c>
      <c r="K31" s="3">
        <f>Table26[[#This Row],[Total_Catch]]*Table26[[#This Row],[Proportion_Adult_Unclipped]]</f>
        <v>5.2857142857142856</v>
      </c>
      <c r="L31" s="3">
        <f>Table26[[#This Row],[Total_Catch]]*Table26[[#This Row],[Proportion_Jack]]</f>
        <v>0</v>
      </c>
      <c r="M31" s="2"/>
      <c r="N31" s="2" t="s">
        <v>137</v>
      </c>
    </row>
    <row r="32" spans="1:14" x14ac:dyDescent="0.35">
      <c r="A32" s="2" t="s">
        <v>10</v>
      </c>
      <c r="B32" s="2" t="s">
        <v>64</v>
      </c>
      <c r="C32" s="2" t="s">
        <v>49</v>
      </c>
      <c r="D32" s="4">
        <f t="shared" si="0"/>
        <v>44824</v>
      </c>
      <c r="E32" s="2">
        <v>181</v>
      </c>
      <c r="F32" s="10">
        <v>0.97142857142857142</v>
      </c>
      <c r="G32" s="10">
        <v>2.8571428571428571E-2</v>
      </c>
      <c r="H32" s="10">
        <v>0</v>
      </c>
      <c r="I32" s="3">
        <f>Table26[[#This Row],[Total_Catch]]*Table26[[#This Row],[Proportion_Adult_Clipped]]</f>
        <v>175.82857142857142</v>
      </c>
      <c r="K32" s="3">
        <f>Table26[[#This Row],[Total_Catch]]*Table26[[#This Row],[Proportion_Adult_Unclipped]]</f>
        <v>5.1714285714285717</v>
      </c>
      <c r="L32" s="3">
        <f>Table26[[#This Row],[Total_Catch]]*Table26[[#This Row],[Proportion_Jack]]</f>
        <v>0</v>
      </c>
      <c r="M32" s="2"/>
      <c r="N32" s="2" t="s">
        <v>137</v>
      </c>
    </row>
    <row r="33" spans="1:14" x14ac:dyDescent="0.35">
      <c r="A33" s="2" t="s">
        <v>10</v>
      </c>
      <c r="B33" s="2" t="s">
        <v>64</v>
      </c>
      <c r="C33" s="2" t="s">
        <v>49</v>
      </c>
      <c r="D33" s="4">
        <f t="shared" si="0"/>
        <v>44825</v>
      </c>
      <c r="E33" s="2">
        <v>99</v>
      </c>
      <c r="F33" s="10">
        <v>0.97142857142857142</v>
      </c>
      <c r="G33" s="10">
        <v>2.8571428571428571E-2</v>
      </c>
      <c r="H33" s="10">
        <v>0</v>
      </c>
      <c r="I33" s="3">
        <f>Table26[[#This Row],[Total_Catch]]*Table26[[#This Row],[Proportion_Adult_Clipped]]</f>
        <v>96.171428571428564</v>
      </c>
      <c r="K33" s="3">
        <f>Table26[[#This Row],[Total_Catch]]*Table26[[#This Row],[Proportion_Adult_Unclipped]]</f>
        <v>2.8285714285714283</v>
      </c>
      <c r="L33" s="3">
        <f>Table26[[#This Row],[Total_Catch]]*Table26[[#This Row],[Proportion_Jack]]</f>
        <v>0</v>
      </c>
      <c r="M33" s="2"/>
      <c r="N33" s="2" t="s">
        <v>137</v>
      </c>
    </row>
    <row r="34" spans="1:14" x14ac:dyDescent="0.35">
      <c r="A34" s="2" t="s">
        <v>10</v>
      </c>
      <c r="B34" s="2" t="s">
        <v>64</v>
      </c>
      <c r="C34" s="2" t="s">
        <v>49</v>
      </c>
      <c r="D34" s="4">
        <f t="shared" si="0"/>
        <v>44826</v>
      </c>
      <c r="E34" s="2">
        <v>159</v>
      </c>
      <c r="F34" s="10">
        <v>0.97142857142857142</v>
      </c>
      <c r="G34" s="10">
        <v>2.8571428571428571E-2</v>
      </c>
      <c r="H34" s="10">
        <v>0</v>
      </c>
      <c r="I34" s="3">
        <f>Table26[[#This Row],[Total_Catch]]*Table26[[#This Row],[Proportion_Adult_Clipped]]</f>
        <v>154.45714285714286</v>
      </c>
      <c r="K34" s="3">
        <f>Table26[[#This Row],[Total_Catch]]*Table26[[#This Row],[Proportion_Adult_Unclipped]]</f>
        <v>4.5428571428571427</v>
      </c>
      <c r="L34" s="3">
        <f>Table26[[#This Row],[Total_Catch]]*Table26[[#This Row],[Proportion_Jack]]</f>
        <v>0</v>
      </c>
      <c r="M34" s="2"/>
      <c r="N34" s="2" t="s">
        <v>137</v>
      </c>
    </row>
    <row r="35" spans="1:14" x14ac:dyDescent="0.35">
      <c r="A35" s="2" t="s">
        <v>10</v>
      </c>
      <c r="B35" s="2" t="s">
        <v>64</v>
      </c>
      <c r="C35" s="2" t="s">
        <v>49</v>
      </c>
      <c r="D35" s="4">
        <f t="shared" si="0"/>
        <v>44827</v>
      </c>
      <c r="E35" s="2">
        <v>288</v>
      </c>
      <c r="F35" s="10">
        <v>0.97142857142857142</v>
      </c>
      <c r="G35" s="10">
        <v>2.8571428571428571E-2</v>
      </c>
      <c r="H35" s="10">
        <v>0</v>
      </c>
      <c r="I35" s="3">
        <f>Table26[[#This Row],[Total_Catch]]*Table26[[#This Row],[Proportion_Adult_Clipped]]</f>
        <v>279.77142857142854</v>
      </c>
      <c r="K35" s="3">
        <f>Table26[[#This Row],[Total_Catch]]*Table26[[#This Row],[Proportion_Adult_Unclipped]]</f>
        <v>8.2285714285714278</v>
      </c>
      <c r="L35" s="3">
        <f>Table26[[#This Row],[Total_Catch]]*Table26[[#This Row],[Proportion_Jack]]</f>
        <v>0</v>
      </c>
      <c r="M35" s="2"/>
      <c r="N35" s="2" t="s">
        <v>137</v>
      </c>
    </row>
    <row r="36" spans="1:14" x14ac:dyDescent="0.35">
      <c r="A36" s="2" t="s">
        <v>10</v>
      </c>
      <c r="B36" s="2" t="s">
        <v>64</v>
      </c>
      <c r="C36" s="2" t="s">
        <v>49</v>
      </c>
      <c r="D36" s="4">
        <f t="shared" si="0"/>
        <v>44828</v>
      </c>
      <c r="E36" s="2">
        <v>409</v>
      </c>
      <c r="F36" s="10">
        <v>0.97142857142857142</v>
      </c>
      <c r="G36" s="10">
        <v>2.8571428571428571E-2</v>
      </c>
      <c r="H36" s="10">
        <v>0</v>
      </c>
      <c r="I36" s="3">
        <f>Table26[[#This Row],[Total_Catch]]*Table26[[#This Row],[Proportion_Adult_Clipped]]</f>
        <v>397.31428571428569</v>
      </c>
      <c r="K36" s="3">
        <f>Table26[[#This Row],[Total_Catch]]*Table26[[#This Row],[Proportion_Adult_Unclipped]]</f>
        <v>11.685714285714285</v>
      </c>
      <c r="L36" s="3">
        <f>Table26[[#This Row],[Total_Catch]]*Table26[[#This Row],[Proportion_Jack]]</f>
        <v>0</v>
      </c>
      <c r="M36" s="2"/>
      <c r="N36" s="2" t="s">
        <v>137</v>
      </c>
    </row>
    <row r="37" spans="1:14" x14ac:dyDescent="0.35">
      <c r="A37" s="2" t="s">
        <v>10</v>
      </c>
      <c r="B37" s="2" t="s">
        <v>64</v>
      </c>
      <c r="C37" s="2" t="s">
        <v>49</v>
      </c>
      <c r="D37" s="4">
        <f t="shared" si="0"/>
        <v>44829</v>
      </c>
      <c r="E37" s="2">
        <v>472</v>
      </c>
      <c r="F37" s="10">
        <v>0.97142857142857142</v>
      </c>
      <c r="G37" s="10">
        <v>2.8571428571428571E-2</v>
      </c>
      <c r="H37" s="10">
        <v>0</v>
      </c>
      <c r="I37" s="3">
        <f>Table26[[#This Row],[Total_Catch]]*Table26[[#This Row],[Proportion_Adult_Clipped]]</f>
        <v>458.51428571428573</v>
      </c>
      <c r="K37" s="3">
        <f>Table26[[#This Row],[Total_Catch]]*Table26[[#This Row],[Proportion_Adult_Unclipped]]</f>
        <v>13.485714285714286</v>
      </c>
      <c r="L37" s="3">
        <f>Table26[[#This Row],[Total_Catch]]*Table26[[#This Row],[Proportion_Jack]]</f>
        <v>0</v>
      </c>
      <c r="M37" s="2"/>
      <c r="N37" s="2" t="s">
        <v>137</v>
      </c>
    </row>
    <row r="38" spans="1:14" x14ac:dyDescent="0.35">
      <c r="A38" s="2" t="s">
        <v>10</v>
      </c>
      <c r="B38" s="2" t="s">
        <v>64</v>
      </c>
      <c r="C38" s="2" t="s">
        <v>49</v>
      </c>
      <c r="D38" s="4">
        <f t="shared" si="0"/>
        <v>44830</v>
      </c>
      <c r="E38" s="2">
        <v>403</v>
      </c>
      <c r="F38" s="10">
        <v>0.98404255319148937</v>
      </c>
      <c r="G38" s="10">
        <v>1.5957446808510637E-2</v>
      </c>
      <c r="H38" s="10">
        <v>0</v>
      </c>
      <c r="I38" s="3">
        <f>Table26[[#This Row],[Total_Catch]]*Table26[[#This Row],[Proportion_Adult_Clipped]]</f>
        <v>396.56914893617022</v>
      </c>
      <c r="K38" s="3">
        <f>Table26[[#This Row],[Total_Catch]]*Table26[[#This Row],[Proportion_Adult_Unclipped]]</f>
        <v>6.4308510638297864</v>
      </c>
      <c r="L38" s="3">
        <f>Table26[[#This Row],[Total_Catch]]*Table26[[#This Row],[Proportion_Jack]]</f>
        <v>0</v>
      </c>
      <c r="M38" s="2"/>
      <c r="N38" s="2" t="s">
        <v>137</v>
      </c>
    </row>
    <row r="39" spans="1:14" x14ac:dyDescent="0.35">
      <c r="A39" s="2" t="s">
        <v>10</v>
      </c>
      <c r="B39" s="2" t="s">
        <v>64</v>
      </c>
      <c r="C39" s="2" t="s">
        <v>49</v>
      </c>
      <c r="D39" s="4">
        <f t="shared" si="0"/>
        <v>44831</v>
      </c>
      <c r="E39" s="2">
        <v>508</v>
      </c>
      <c r="F39" s="10">
        <v>0.98404255319148937</v>
      </c>
      <c r="G39" s="10">
        <v>1.5957446808510637E-2</v>
      </c>
      <c r="H39" s="10">
        <v>0</v>
      </c>
      <c r="I39" s="3">
        <f>Table26[[#This Row],[Total_Catch]]*Table26[[#This Row],[Proportion_Adult_Clipped]]</f>
        <v>499.89361702127661</v>
      </c>
      <c r="K39" s="3">
        <f>Table26[[#This Row],[Total_Catch]]*Table26[[#This Row],[Proportion_Adult_Unclipped]]</f>
        <v>8.1063829787234027</v>
      </c>
      <c r="L39" s="3">
        <f>Table26[[#This Row],[Total_Catch]]*Table26[[#This Row],[Proportion_Jack]]</f>
        <v>0</v>
      </c>
      <c r="M39" s="2"/>
      <c r="N39" s="2" t="s">
        <v>137</v>
      </c>
    </row>
    <row r="40" spans="1:14" x14ac:dyDescent="0.35">
      <c r="A40" s="2" t="s">
        <v>10</v>
      </c>
      <c r="B40" s="2" t="s">
        <v>64</v>
      </c>
      <c r="C40" s="2" t="s">
        <v>49</v>
      </c>
      <c r="D40" s="4">
        <f t="shared" si="0"/>
        <v>44832</v>
      </c>
      <c r="E40" s="2">
        <v>427</v>
      </c>
      <c r="F40" s="10">
        <v>0.98404255319148937</v>
      </c>
      <c r="G40" s="10">
        <v>1.5957446808510637E-2</v>
      </c>
      <c r="H40" s="10">
        <v>0</v>
      </c>
      <c r="I40" s="3">
        <f>Table26[[#This Row],[Total_Catch]]*Table26[[#This Row],[Proportion_Adult_Clipped]]</f>
        <v>420.18617021276594</v>
      </c>
      <c r="K40" s="3">
        <f>Table26[[#This Row],[Total_Catch]]*Table26[[#This Row],[Proportion_Adult_Unclipped]]</f>
        <v>6.8138297872340416</v>
      </c>
      <c r="L40" s="3">
        <f>Table26[[#This Row],[Total_Catch]]*Table26[[#This Row],[Proportion_Jack]]</f>
        <v>0</v>
      </c>
      <c r="M40" s="2"/>
      <c r="N40" s="2" t="s">
        <v>137</v>
      </c>
    </row>
    <row r="41" spans="1:14" x14ac:dyDescent="0.35">
      <c r="A41" s="2" t="s">
        <v>10</v>
      </c>
      <c r="B41" s="2" t="s">
        <v>64</v>
      </c>
      <c r="C41" s="2" t="s">
        <v>49</v>
      </c>
      <c r="D41" s="4">
        <f t="shared" si="0"/>
        <v>44833</v>
      </c>
      <c r="E41" s="2">
        <v>482</v>
      </c>
      <c r="F41" s="10">
        <v>0.98404255319148937</v>
      </c>
      <c r="G41" s="10">
        <v>1.5957446808510637E-2</v>
      </c>
      <c r="H41" s="10">
        <v>0</v>
      </c>
      <c r="I41" s="3">
        <f>Table26[[#This Row],[Total_Catch]]*Table26[[#This Row],[Proportion_Adult_Clipped]]</f>
        <v>474.30851063829789</v>
      </c>
      <c r="K41" s="3">
        <f>Table26[[#This Row],[Total_Catch]]*Table26[[#This Row],[Proportion_Adult_Unclipped]]</f>
        <v>7.6914893617021267</v>
      </c>
      <c r="L41" s="3">
        <f>Table26[[#This Row],[Total_Catch]]*Table26[[#This Row],[Proportion_Jack]]</f>
        <v>0</v>
      </c>
      <c r="M41" s="2"/>
      <c r="N41" s="2" t="s">
        <v>137</v>
      </c>
    </row>
    <row r="42" spans="1:14" x14ac:dyDescent="0.35">
      <c r="A42" s="2" t="s">
        <v>10</v>
      </c>
      <c r="B42" s="2" t="s">
        <v>64</v>
      </c>
      <c r="C42" s="2" t="s">
        <v>49</v>
      </c>
      <c r="D42" s="4">
        <f t="shared" si="0"/>
        <v>44834</v>
      </c>
      <c r="E42" s="2">
        <v>387</v>
      </c>
      <c r="F42" s="10">
        <v>0.98404255319148937</v>
      </c>
      <c r="G42" s="10">
        <v>1.5957446808510637E-2</v>
      </c>
      <c r="H42" s="10">
        <v>0</v>
      </c>
      <c r="I42" s="3">
        <f>Table26[[#This Row],[Total_Catch]]*Table26[[#This Row],[Proportion_Adult_Clipped]]</f>
        <v>380.82446808510639</v>
      </c>
      <c r="K42" s="3">
        <f>Table26[[#This Row],[Total_Catch]]*Table26[[#This Row],[Proportion_Adult_Unclipped]]</f>
        <v>6.1755319148936163</v>
      </c>
      <c r="L42" s="3">
        <f>Table26[[#This Row],[Total_Catch]]*Table26[[#This Row],[Proportion_Jack]]</f>
        <v>0</v>
      </c>
      <c r="M42" s="2"/>
      <c r="N42" s="2" t="s">
        <v>137</v>
      </c>
    </row>
    <row r="43" spans="1:14" x14ac:dyDescent="0.35">
      <c r="A43" s="2" t="s">
        <v>10</v>
      </c>
      <c r="B43" s="2" t="s">
        <v>64</v>
      </c>
      <c r="C43" s="2" t="s">
        <v>49</v>
      </c>
      <c r="D43" s="4">
        <f t="shared" si="0"/>
        <v>44835</v>
      </c>
      <c r="E43" s="2">
        <v>349</v>
      </c>
      <c r="F43" s="10">
        <v>0.98404255319148937</v>
      </c>
      <c r="G43" s="10">
        <v>1.5957446808510637E-2</v>
      </c>
      <c r="H43" s="10">
        <v>0</v>
      </c>
      <c r="I43" s="3">
        <f>Table26[[#This Row],[Total_Catch]]*Table26[[#This Row],[Proportion_Adult_Clipped]]</f>
        <v>343.43085106382978</v>
      </c>
      <c r="K43" s="3">
        <f>Table26[[#This Row],[Total_Catch]]*Table26[[#This Row],[Proportion_Adult_Unclipped]]</f>
        <v>5.5691489361702127</v>
      </c>
      <c r="L43" s="3">
        <f>Table26[[#This Row],[Total_Catch]]*Table26[[#This Row],[Proportion_Jack]]</f>
        <v>0</v>
      </c>
      <c r="M43" s="2"/>
      <c r="N43" s="2" t="s">
        <v>137</v>
      </c>
    </row>
    <row r="44" spans="1:14" x14ac:dyDescent="0.35">
      <c r="A44" s="2" t="s">
        <v>10</v>
      </c>
      <c r="B44" s="2" t="s">
        <v>64</v>
      </c>
      <c r="C44" s="2" t="s">
        <v>49</v>
      </c>
      <c r="D44" s="4">
        <f t="shared" si="0"/>
        <v>44836</v>
      </c>
      <c r="E44" s="2">
        <v>186</v>
      </c>
      <c r="F44" s="10">
        <v>0.98404255319148937</v>
      </c>
      <c r="G44" s="10">
        <v>1.5957446808510637E-2</v>
      </c>
      <c r="H44" s="10">
        <v>0</v>
      </c>
      <c r="I44" s="3">
        <f>Table26[[#This Row],[Total_Catch]]*Table26[[#This Row],[Proportion_Adult_Clipped]]</f>
        <v>183.03191489361703</v>
      </c>
      <c r="K44" s="3">
        <f>Table26[[#This Row],[Total_Catch]]*Table26[[#This Row],[Proportion_Adult_Unclipped]]</f>
        <v>2.9680851063829783</v>
      </c>
      <c r="L44" s="3">
        <f>Table26[[#This Row],[Total_Catch]]*Table26[[#This Row],[Proportion_Jack]]</f>
        <v>0</v>
      </c>
      <c r="M44" s="2"/>
      <c r="N44" s="2" t="s">
        <v>137</v>
      </c>
    </row>
    <row r="45" spans="1:14" x14ac:dyDescent="0.35">
      <c r="A45" s="2" t="s">
        <v>10</v>
      </c>
      <c r="B45" s="2" t="s">
        <v>64</v>
      </c>
      <c r="C45" s="2" t="s">
        <v>49</v>
      </c>
      <c r="D45" s="4">
        <f t="shared" si="0"/>
        <v>44837</v>
      </c>
      <c r="E45" s="2">
        <v>0</v>
      </c>
      <c r="F45" s="10">
        <v>0.96296296296296291</v>
      </c>
      <c r="G45" s="10">
        <v>3.7037037037037035E-2</v>
      </c>
      <c r="H45" s="10">
        <v>0</v>
      </c>
      <c r="I45" s="3">
        <f>Table26[[#This Row],[Total_Catch]]*Table26[[#This Row],[Proportion_Adult_Clipped]]</f>
        <v>0</v>
      </c>
      <c r="K45" s="3">
        <f>Table26[[#This Row],[Total_Catch]]*Table26[[#This Row],[Proportion_Adult_Unclipped]]</f>
        <v>0</v>
      </c>
      <c r="L45" s="3">
        <f>Table26[[#This Row],[Total_Catch]]*Table26[[#This Row],[Proportion_Jack]]</f>
        <v>0</v>
      </c>
      <c r="M45" s="2"/>
      <c r="N45" s="2" t="s">
        <v>137</v>
      </c>
    </row>
    <row r="46" spans="1:14" x14ac:dyDescent="0.35">
      <c r="A46" s="2" t="s">
        <v>10</v>
      </c>
      <c r="B46" s="2" t="s">
        <v>64</v>
      </c>
      <c r="C46" s="2" t="s">
        <v>49</v>
      </c>
      <c r="D46" s="4">
        <f t="shared" si="0"/>
        <v>44838</v>
      </c>
      <c r="E46" s="2">
        <v>11</v>
      </c>
      <c r="F46" s="10">
        <v>0.96296296296296291</v>
      </c>
      <c r="G46" s="10">
        <v>3.7037037037037035E-2</v>
      </c>
      <c r="H46" s="10">
        <v>0</v>
      </c>
      <c r="I46" s="3">
        <f>Table26[[#This Row],[Total_Catch]]*Table26[[#This Row],[Proportion_Adult_Clipped]]</f>
        <v>10.592592592592592</v>
      </c>
      <c r="K46" s="3">
        <f>Table26[[#This Row],[Total_Catch]]*Table26[[#This Row],[Proportion_Adult_Unclipped]]</f>
        <v>0.40740740740740738</v>
      </c>
      <c r="L46" s="3">
        <f>Table26[[#This Row],[Total_Catch]]*Table26[[#This Row],[Proportion_Jack]]</f>
        <v>0</v>
      </c>
      <c r="M46" s="2"/>
      <c r="N46" s="2" t="s">
        <v>137</v>
      </c>
    </row>
    <row r="47" spans="1:14" x14ac:dyDescent="0.35">
      <c r="A47" s="2" t="s">
        <v>10</v>
      </c>
      <c r="B47" s="2" t="s">
        <v>64</v>
      </c>
      <c r="C47" s="2" t="s">
        <v>49</v>
      </c>
      <c r="D47" s="4">
        <f t="shared" si="0"/>
        <v>44839</v>
      </c>
      <c r="E47" s="2">
        <v>67</v>
      </c>
      <c r="F47" s="10">
        <v>0.96296296296296291</v>
      </c>
      <c r="G47" s="10">
        <v>3.7037037037037035E-2</v>
      </c>
      <c r="H47" s="10">
        <v>0</v>
      </c>
      <c r="I47" s="3">
        <f>Table26[[#This Row],[Total_Catch]]*Table26[[#This Row],[Proportion_Adult_Clipped]]</f>
        <v>64.518518518518519</v>
      </c>
      <c r="K47" s="3">
        <f>Table26[[#This Row],[Total_Catch]]*Table26[[#This Row],[Proportion_Adult_Unclipped]]</f>
        <v>2.4814814814814814</v>
      </c>
      <c r="L47" s="3">
        <f>Table26[[#This Row],[Total_Catch]]*Table26[[#This Row],[Proportion_Jack]]</f>
        <v>0</v>
      </c>
      <c r="M47" s="2"/>
      <c r="N47" s="2" t="s">
        <v>137</v>
      </c>
    </row>
    <row r="48" spans="1:14" x14ac:dyDescent="0.35">
      <c r="A48" s="2" t="s">
        <v>10</v>
      </c>
      <c r="B48" s="2" t="s">
        <v>64</v>
      </c>
      <c r="C48" s="2" t="s">
        <v>49</v>
      </c>
      <c r="D48" s="4">
        <f t="shared" si="0"/>
        <v>44840</v>
      </c>
      <c r="E48" s="2">
        <v>48</v>
      </c>
      <c r="F48" s="10">
        <v>0.96296296296296291</v>
      </c>
      <c r="G48" s="10">
        <v>3.7037037037037035E-2</v>
      </c>
      <c r="H48" s="10">
        <v>0</v>
      </c>
      <c r="I48" s="3">
        <f>Table26[[#This Row],[Total_Catch]]*Table26[[#This Row],[Proportion_Adult_Clipped]]</f>
        <v>46.222222222222221</v>
      </c>
      <c r="K48" s="3">
        <f>Table26[[#This Row],[Total_Catch]]*Table26[[#This Row],[Proportion_Adult_Unclipped]]</f>
        <v>1.7777777777777777</v>
      </c>
      <c r="L48" s="3">
        <f>Table26[[#This Row],[Total_Catch]]*Table26[[#This Row],[Proportion_Jack]]</f>
        <v>0</v>
      </c>
      <c r="M48" s="2"/>
      <c r="N48" s="2" t="s">
        <v>137</v>
      </c>
    </row>
    <row r="49" spans="1:14" x14ac:dyDescent="0.35">
      <c r="A49" s="2" t="s">
        <v>10</v>
      </c>
      <c r="B49" s="2" t="s">
        <v>64</v>
      </c>
      <c r="C49" s="2" t="s">
        <v>49</v>
      </c>
      <c r="D49" s="4">
        <f t="shared" si="0"/>
        <v>44841</v>
      </c>
      <c r="E49" s="2">
        <v>107</v>
      </c>
      <c r="F49" s="10">
        <v>0.96296296296296291</v>
      </c>
      <c r="G49" s="10">
        <v>3.7037037037037035E-2</v>
      </c>
      <c r="H49" s="10">
        <v>0</v>
      </c>
      <c r="I49" s="3">
        <f>Table26[[#This Row],[Total_Catch]]*Table26[[#This Row],[Proportion_Adult_Clipped]]</f>
        <v>103.03703703703704</v>
      </c>
      <c r="K49" s="3">
        <f>Table26[[#This Row],[Total_Catch]]*Table26[[#This Row],[Proportion_Adult_Unclipped]]</f>
        <v>3.9629629629629628</v>
      </c>
      <c r="L49" s="3">
        <f>Table26[[#This Row],[Total_Catch]]*Table26[[#This Row],[Proportion_Jack]]</f>
        <v>0</v>
      </c>
      <c r="M49" s="2"/>
      <c r="N49" s="2" t="s">
        <v>137</v>
      </c>
    </row>
    <row r="50" spans="1:14" x14ac:dyDescent="0.35">
      <c r="A50" s="2" t="s">
        <v>10</v>
      </c>
      <c r="B50" s="2" t="s">
        <v>64</v>
      </c>
      <c r="C50" s="2" t="s">
        <v>49</v>
      </c>
      <c r="D50" s="4">
        <f t="shared" si="0"/>
        <v>44842</v>
      </c>
      <c r="E50" s="2">
        <v>0</v>
      </c>
      <c r="F50" s="10">
        <v>0.96296296296296291</v>
      </c>
      <c r="G50" s="10">
        <v>3.7037037037037035E-2</v>
      </c>
      <c r="H50" s="10">
        <v>0</v>
      </c>
      <c r="I50" s="3">
        <f>Table26[[#This Row],[Total_Catch]]*Table26[[#This Row],[Proportion_Adult_Clipped]]</f>
        <v>0</v>
      </c>
      <c r="K50" s="3">
        <f>Table26[[#This Row],[Total_Catch]]*Table26[[#This Row],[Proportion_Adult_Unclipped]]</f>
        <v>0</v>
      </c>
      <c r="L50" s="3">
        <f>Table26[[#This Row],[Total_Catch]]*Table26[[#This Row],[Proportion_Jack]]</f>
        <v>0</v>
      </c>
      <c r="M50" s="2"/>
      <c r="N50" s="2" t="s">
        <v>137</v>
      </c>
    </row>
    <row r="51" spans="1:14" x14ac:dyDescent="0.35">
      <c r="A51" s="2" t="s">
        <v>10</v>
      </c>
      <c r="B51" s="2" t="s">
        <v>64</v>
      </c>
      <c r="C51" s="2" t="s">
        <v>49</v>
      </c>
      <c r="D51" s="4">
        <f t="shared" si="0"/>
        <v>44843</v>
      </c>
      <c r="E51" s="2">
        <v>0</v>
      </c>
      <c r="F51" s="10">
        <v>0.96296296296296291</v>
      </c>
      <c r="G51" s="10">
        <v>3.7037037037037035E-2</v>
      </c>
      <c r="H51" s="10">
        <v>0</v>
      </c>
      <c r="I51" s="3">
        <f>Table26[[#This Row],[Total_Catch]]*Table26[[#This Row],[Proportion_Adult_Clipped]]</f>
        <v>0</v>
      </c>
      <c r="K51" s="3">
        <f>Table26[[#This Row],[Total_Catch]]*Table26[[#This Row],[Proportion_Adult_Unclipped]]</f>
        <v>0</v>
      </c>
      <c r="L51" s="3">
        <f>Table26[[#This Row],[Total_Catch]]*Table26[[#This Row],[Proportion_Jack]]</f>
        <v>0</v>
      </c>
      <c r="M51" s="2"/>
      <c r="N51" s="2" t="s">
        <v>137</v>
      </c>
    </row>
    <row r="52" spans="1:14" x14ac:dyDescent="0.35">
      <c r="A52" s="2" t="s">
        <v>10</v>
      </c>
      <c r="B52" s="2" t="s">
        <v>64</v>
      </c>
      <c r="C52" s="2" t="s">
        <v>49</v>
      </c>
      <c r="D52" s="4">
        <f t="shared" si="0"/>
        <v>44844</v>
      </c>
      <c r="E52" s="2">
        <v>318</v>
      </c>
      <c r="F52" s="10">
        <v>0.94588235294117651</v>
      </c>
      <c r="G52" s="10">
        <v>3.0588235294117649E-2</v>
      </c>
      <c r="H52" s="10">
        <v>2.3529411764705882E-2</v>
      </c>
      <c r="I52" s="3">
        <f>Table26[[#This Row],[Total_Catch]]*Table26[[#This Row],[Proportion_Adult_Clipped]]</f>
        <v>300.79058823529414</v>
      </c>
      <c r="K52" s="3">
        <f>Table26[[#This Row],[Total_Catch]]*Table26[[#This Row],[Proportion_Adult_Unclipped]]</f>
        <v>9.7270588235294131</v>
      </c>
      <c r="L52" s="3">
        <f>Table26[[#This Row],[Total_Catch]]*Table26[[#This Row],[Proportion_Jack]]</f>
        <v>7.4823529411764707</v>
      </c>
      <c r="M52" s="2"/>
      <c r="N52" s="2" t="s">
        <v>137</v>
      </c>
    </row>
    <row r="53" spans="1:14" x14ac:dyDescent="0.35">
      <c r="A53" s="2" t="s">
        <v>10</v>
      </c>
      <c r="B53" s="2" t="s">
        <v>64</v>
      </c>
      <c r="C53" s="2" t="s">
        <v>49</v>
      </c>
      <c r="D53" s="4">
        <f t="shared" si="0"/>
        <v>44845</v>
      </c>
      <c r="E53" s="2">
        <v>339</v>
      </c>
      <c r="F53" s="10">
        <v>0.94588235294117651</v>
      </c>
      <c r="G53" s="10">
        <v>3.0588235294117649E-2</v>
      </c>
      <c r="H53" s="10">
        <v>2.3529411764705882E-2</v>
      </c>
      <c r="I53" s="3">
        <f>Table26[[#This Row],[Total_Catch]]*Table26[[#This Row],[Proportion_Adult_Clipped]]</f>
        <v>320.65411764705885</v>
      </c>
      <c r="K53" s="3">
        <f>Table26[[#This Row],[Total_Catch]]*Table26[[#This Row],[Proportion_Adult_Unclipped]]</f>
        <v>10.369411764705882</v>
      </c>
      <c r="L53" s="3">
        <f>Table26[[#This Row],[Total_Catch]]*Table26[[#This Row],[Proportion_Jack]]</f>
        <v>7.9764705882352942</v>
      </c>
      <c r="M53" s="2"/>
      <c r="N53" s="2" t="s">
        <v>137</v>
      </c>
    </row>
    <row r="54" spans="1:14" x14ac:dyDescent="0.35">
      <c r="A54" s="2" t="s">
        <v>10</v>
      </c>
      <c r="B54" s="2" t="s">
        <v>64</v>
      </c>
      <c r="C54" s="2" t="s">
        <v>49</v>
      </c>
      <c r="D54" s="4">
        <f t="shared" si="0"/>
        <v>44846</v>
      </c>
      <c r="E54" s="2">
        <v>145</v>
      </c>
      <c r="F54" s="10">
        <v>0.94588235294117651</v>
      </c>
      <c r="G54" s="10">
        <v>3.0588235294117649E-2</v>
      </c>
      <c r="H54" s="10">
        <v>2.3529411764705882E-2</v>
      </c>
      <c r="I54" s="3">
        <f>Table26[[#This Row],[Total_Catch]]*Table26[[#This Row],[Proportion_Adult_Clipped]]</f>
        <v>137.15294117647059</v>
      </c>
      <c r="K54" s="3">
        <f>Table26[[#This Row],[Total_Catch]]*Table26[[#This Row],[Proportion_Adult_Unclipped]]</f>
        <v>4.4352941176470591</v>
      </c>
      <c r="L54" s="3">
        <f>Table26[[#This Row],[Total_Catch]]*Table26[[#This Row],[Proportion_Jack]]</f>
        <v>3.4117647058823528</v>
      </c>
      <c r="M54" s="2"/>
      <c r="N54" s="2" t="s">
        <v>137</v>
      </c>
    </row>
    <row r="55" spans="1:14" x14ac:dyDescent="0.35">
      <c r="A55" s="2" t="s">
        <v>10</v>
      </c>
      <c r="B55" s="2" t="s">
        <v>64</v>
      </c>
      <c r="C55" s="2" t="s">
        <v>49</v>
      </c>
      <c r="D55" s="4">
        <f t="shared" si="0"/>
        <v>44847</v>
      </c>
      <c r="E55" s="2">
        <v>126</v>
      </c>
      <c r="F55" s="10">
        <v>0.94588235294117651</v>
      </c>
      <c r="G55" s="10">
        <v>3.0588235294117649E-2</v>
      </c>
      <c r="H55" s="10">
        <v>2.3529411764705882E-2</v>
      </c>
      <c r="I55" s="3">
        <f>Table26[[#This Row],[Total_Catch]]*Table26[[#This Row],[Proportion_Adult_Clipped]]</f>
        <v>119.18117647058824</v>
      </c>
      <c r="K55" s="3">
        <f>Table26[[#This Row],[Total_Catch]]*Table26[[#This Row],[Proportion_Adult_Unclipped]]</f>
        <v>3.8541176470588239</v>
      </c>
      <c r="L55" s="3">
        <f>Table26[[#This Row],[Total_Catch]]*Table26[[#This Row],[Proportion_Jack]]</f>
        <v>2.9647058823529413</v>
      </c>
      <c r="M55" s="2"/>
      <c r="N55" s="2" t="s">
        <v>137</v>
      </c>
    </row>
    <row r="56" spans="1:14" x14ac:dyDescent="0.35">
      <c r="A56" s="2" t="s">
        <v>10</v>
      </c>
      <c r="B56" s="2" t="s">
        <v>64</v>
      </c>
      <c r="C56" s="2" t="s">
        <v>49</v>
      </c>
      <c r="D56" s="4">
        <f t="shared" si="0"/>
        <v>44848</v>
      </c>
      <c r="E56" s="2">
        <v>113</v>
      </c>
      <c r="F56" s="10">
        <v>0.94588235294117651</v>
      </c>
      <c r="G56" s="10">
        <v>3.0588235294117649E-2</v>
      </c>
      <c r="H56" s="10">
        <v>2.3529411764705882E-2</v>
      </c>
      <c r="I56" s="3">
        <f>Table26[[#This Row],[Total_Catch]]*Table26[[#This Row],[Proportion_Adult_Clipped]]</f>
        <v>106.88470588235295</v>
      </c>
      <c r="K56" s="3">
        <f>Table26[[#This Row],[Total_Catch]]*Table26[[#This Row],[Proportion_Adult_Unclipped]]</f>
        <v>3.4564705882352942</v>
      </c>
      <c r="L56" s="3">
        <f>Table26[[#This Row],[Total_Catch]]*Table26[[#This Row],[Proportion_Jack]]</f>
        <v>2.6588235294117646</v>
      </c>
      <c r="M56" s="2"/>
      <c r="N56" s="2" t="s">
        <v>137</v>
      </c>
    </row>
    <row r="57" spans="1:14" x14ac:dyDescent="0.35">
      <c r="A57" s="2" t="s">
        <v>10</v>
      </c>
      <c r="B57" s="2" t="s">
        <v>64</v>
      </c>
      <c r="C57" s="2" t="s">
        <v>49</v>
      </c>
      <c r="D57" s="4">
        <f t="shared" si="0"/>
        <v>44849</v>
      </c>
      <c r="E57" s="2">
        <v>0</v>
      </c>
      <c r="F57" s="10">
        <v>0.94588235294117651</v>
      </c>
      <c r="G57" s="10">
        <v>3.0588235294117649E-2</v>
      </c>
      <c r="H57" s="10">
        <v>2.3529411764705882E-2</v>
      </c>
      <c r="I57" s="3">
        <f>Table26[[#This Row],[Total_Catch]]*Table26[[#This Row],[Proportion_Adult_Clipped]]</f>
        <v>0</v>
      </c>
      <c r="K57" s="3">
        <f>Table26[[#This Row],[Total_Catch]]*Table26[[#This Row],[Proportion_Adult_Unclipped]]</f>
        <v>0</v>
      </c>
      <c r="L57" s="3">
        <f>Table26[[#This Row],[Total_Catch]]*Table26[[#This Row],[Proportion_Jack]]</f>
        <v>0</v>
      </c>
      <c r="M57" s="2"/>
      <c r="N57" s="2" t="s">
        <v>137</v>
      </c>
    </row>
    <row r="58" spans="1:14" x14ac:dyDescent="0.35">
      <c r="A58" s="2" t="s">
        <v>10</v>
      </c>
      <c r="B58" s="2" t="s">
        <v>64</v>
      </c>
      <c r="C58" s="2" t="s">
        <v>49</v>
      </c>
      <c r="D58" s="4">
        <f t="shared" si="0"/>
        <v>44850</v>
      </c>
      <c r="E58" s="2">
        <v>0</v>
      </c>
      <c r="F58" s="10">
        <v>0.94588235294117651</v>
      </c>
      <c r="G58" s="10">
        <v>3.0588235294117649E-2</v>
      </c>
      <c r="H58" s="10">
        <v>2.3529411764705882E-2</v>
      </c>
      <c r="I58" s="3">
        <f>Table26[[#This Row],[Total_Catch]]*Table26[[#This Row],[Proportion_Adult_Clipped]]</f>
        <v>0</v>
      </c>
      <c r="K58" s="3">
        <f>Table26[[#This Row],[Total_Catch]]*Table26[[#This Row],[Proportion_Adult_Unclipped]]</f>
        <v>0</v>
      </c>
      <c r="L58" s="3">
        <f>Table26[[#This Row],[Total_Catch]]*Table26[[#This Row],[Proportion_Jack]]</f>
        <v>0</v>
      </c>
      <c r="M58" s="2"/>
      <c r="N58" s="2" t="s">
        <v>137</v>
      </c>
    </row>
    <row r="59" spans="1:14" x14ac:dyDescent="0.35">
      <c r="A59" s="2" t="s">
        <v>10</v>
      </c>
      <c r="B59" s="2" t="s">
        <v>64</v>
      </c>
      <c r="C59" s="2" t="s">
        <v>49</v>
      </c>
      <c r="D59" s="4">
        <f t="shared" si="0"/>
        <v>44851</v>
      </c>
      <c r="E59" s="2">
        <v>46</v>
      </c>
      <c r="F59" s="10">
        <v>0.79411764705882348</v>
      </c>
      <c r="G59" s="10">
        <v>0.11764705882352941</v>
      </c>
      <c r="H59" s="10">
        <v>8.8235294117647065E-2</v>
      </c>
      <c r="I59" s="3">
        <f>Table26[[#This Row],[Total_Catch]]*Table26[[#This Row],[Proportion_Adult_Clipped]]</f>
        <v>36.529411764705877</v>
      </c>
      <c r="K59" s="3">
        <f>Table26[[#This Row],[Total_Catch]]*Table26[[#This Row],[Proportion_Adult_Unclipped]]</f>
        <v>5.4117647058823533</v>
      </c>
      <c r="L59" s="3">
        <f>Table26[[#This Row],[Total_Catch]]*Table26[[#This Row],[Proportion_Jack]]</f>
        <v>4.0588235294117654</v>
      </c>
      <c r="M59" s="2"/>
      <c r="N59" s="2" t="s">
        <v>137</v>
      </c>
    </row>
    <row r="60" spans="1:14" x14ac:dyDescent="0.35">
      <c r="A60" s="2" t="s">
        <v>10</v>
      </c>
      <c r="B60" s="2" t="s">
        <v>64</v>
      </c>
      <c r="C60" s="2" t="s">
        <v>49</v>
      </c>
      <c r="D60" s="4">
        <f t="shared" si="0"/>
        <v>44852</v>
      </c>
      <c r="E60" s="2">
        <v>0</v>
      </c>
      <c r="F60" s="10">
        <v>0.79411764705882348</v>
      </c>
      <c r="G60" s="10">
        <v>0.11764705882352941</v>
      </c>
      <c r="H60" s="10">
        <v>8.8235294117647065E-2</v>
      </c>
      <c r="I60" s="3">
        <f>Table26[[#This Row],[Total_Catch]]*Table26[[#This Row],[Proportion_Adult_Clipped]]</f>
        <v>0</v>
      </c>
      <c r="K60" s="3">
        <f>Table26[[#This Row],[Total_Catch]]*Table26[[#This Row],[Proportion_Adult_Unclipped]]</f>
        <v>0</v>
      </c>
      <c r="L60" s="3">
        <f>Table26[[#This Row],[Total_Catch]]*Table26[[#This Row],[Proportion_Jack]]</f>
        <v>0</v>
      </c>
      <c r="M60" s="2"/>
      <c r="N60" s="2" t="s">
        <v>137</v>
      </c>
    </row>
    <row r="61" spans="1:14" x14ac:dyDescent="0.35">
      <c r="A61" s="2" t="s">
        <v>10</v>
      </c>
      <c r="B61" s="2" t="s">
        <v>64</v>
      </c>
      <c r="C61" s="2" t="s">
        <v>49</v>
      </c>
      <c r="D61" s="4">
        <f t="shared" si="0"/>
        <v>44853</v>
      </c>
      <c r="E61" s="2">
        <v>13</v>
      </c>
      <c r="F61" s="10">
        <v>0.79411764705882348</v>
      </c>
      <c r="G61" s="10">
        <v>0.11764705882352941</v>
      </c>
      <c r="H61" s="10">
        <v>8.8235294117647065E-2</v>
      </c>
      <c r="I61" s="3">
        <f>Table26[[#This Row],[Total_Catch]]*Table26[[#This Row],[Proportion_Adult_Clipped]]</f>
        <v>10.323529411764705</v>
      </c>
      <c r="K61" s="3">
        <f>Table26[[#This Row],[Total_Catch]]*Table26[[#This Row],[Proportion_Adult_Unclipped]]</f>
        <v>1.5294117647058822</v>
      </c>
      <c r="L61" s="3">
        <f>Table26[[#This Row],[Total_Catch]]*Table26[[#This Row],[Proportion_Jack]]</f>
        <v>1.1470588235294119</v>
      </c>
      <c r="M61" s="2"/>
      <c r="N61" s="2" t="s">
        <v>137</v>
      </c>
    </row>
    <row r="62" spans="1:14" x14ac:dyDescent="0.35">
      <c r="A62" s="2" t="s">
        <v>10</v>
      </c>
      <c r="B62" s="2" t="s">
        <v>64</v>
      </c>
      <c r="C62" s="2" t="s">
        <v>49</v>
      </c>
      <c r="D62" s="4">
        <f t="shared" si="0"/>
        <v>44854</v>
      </c>
      <c r="E62" s="2">
        <v>0</v>
      </c>
      <c r="F62" s="10">
        <v>0.79411764705882348</v>
      </c>
      <c r="G62" s="10">
        <v>0.11764705882352941</v>
      </c>
      <c r="H62" s="10">
        <v>8.8235294117647065E-2</v>
      </c>
      <c r="I62" s="3">
        <f>Table26[[#This Row],[Total_Catch]]*Table26[[#This Row],[Proportion_Adult_Clipped]]</f>
        <v>0</v>
      </c>
      <c r="K62" s="3">
        <f>Table26[[#This Row],[Total_Catch]]*Table26[[#This Row],[Proportion_Adult_Unclipped]]</f>
        <v>0</v>
      </c>
      <c r="L62" s="3">
        <f>Table26[[#This Row],[Total_Catch]]*Table26[[#This Row],[Proportion_Jack]]</f>
        <v>0</v>
      </c>
      <c r="M62" s="2"/>
      <c r="N62" s="2" t="s">
        <v>137</v>
      </c>
    </row>
    <row r="63" spans="1:14" x14ac:dyDescent="0.35">
      <c r="A63" s="2" t="s">
        <v>10</v>
      </c>
      <c r="B63" s="2" t="s">
        <v>64</v>
      </c>
      <c r="C63" s="2" t="s">
        <v>49</v>
      </c>
      <c r="D63" s="4">
        <f t="shared" si="0"/>
        <v>44855</v>
      </c>
      <c r="E63" s="2">
        <v>0</v>
      </c>
      <c r="F63" s="10">
        <v>0.79411764705882348</v>
      </c>
      <c r="G63" s="10">
        <v>0.11764705882352941</v>
      </c>
      <c r="H63" s="10">
        <v>8.8235294117647065E-2</v>
      </c>
      <c r="I63" s="3">
        <f>Table26[[#This Row],[Total_Catch]]*Table26[[#This Row],[Proportion_Adult_Clipped]]</f>
        <v>0</v>
      </c>
      <c r="K63" s="3">
        <f>Table26[[#This Row],[Total_Catch]]*Table26[[#This Row],[Proportion_Adult_Unclipped]]</f>
        <v>0</v>
      </c>
      <c r="L63" s="3">
        <f>Table26[[#This Row],[Total_Catch]]*Table26[[#This Row],[Proportion_Jack]]</f>
        <v>0</v>
      </c>
      <c r="M63" s="2"/>
      <c r="N63" s="2" t="s">
        <v>137</v>
      </c>
    </row>
    <row r="64" spans="1:14" x14ac:dyDescent="0.35">
      <c r="A64" s="2" t="s">
        <v>10</v>
      </c>
      <c r="B64" s="2" t="s">
        <v>64</v>
      </c>
      <c r="C64" s="2" t="s">
        <v>49</v>
      </c>
      <c r="D64" s="4">
        <f t="shared" si="0"/>
        <v>44856</v>
      </c>
      <c r="E64" s="2">
        <v>0</v>
      </c>
      <c r="F64" s="10">
        <v>0.79411764705882348</v>
      </c>
      <c r="G64" s="10">
        <v>0.11764705882352941</v>
      </c>
      <c r="H64" s="10">
        <v>8.8235294117647065E-2</v>
      </c>
      <c r="I64" s="3">
        <f>Table26[[#This Row],[Total_Catch]]*Table26[[#This Row],[Proportion_Adult_Clipped]]</f>
        <v>0</v>
      </c>
      <c r="K64" s="3">
        <f>Table26[[#This Row],[Total_Catch]]*Table26[[#This Row],[Proportion_Adult_Unclipped]]</f>
        <v>0</v>
      </c>
      <c r="L64" s="3">
        <f>Table26[[#This Row],[Total_Catch]]*Table26[[#This Row],[Proportion_Jack]]</f>
        <v>0</v>
      </c>
      <c r="M64" s="2"/>
      <c r="N64" s="2" t="s">
        <v>137</v>
      </c>
    </row>
    <row r="65" spans="1:14" x14ac:dyDescent="0.35">
      <c r="A65" s="2" t="s">
        <v>10</v>
      </c>
      <c r="B65" s="2" t="s">
        <v>64</v>
      </c>
      <c r="C65" s="2" t="s">
        <v>49</v>
      </c>
      <c r="D65" s="4">
        <f t="shared" si="0"/>
        <v>44857</v>
      </c>
      <c r="E65" s="2">
        <v>0</v>
      </c>
      <c r="F65" s="10">
        <v>0.79411764705882348</v>
      </c>
      <c r="G65" s="10">
        <v>0.11764705882352941</v>
      </c>
      <c r="H65" s="10">
        <v>8.8235294117647065E-2</v>
      </c>
      <c r="I65" s="3">
        <f>Table26[[#This Row],[Total_Catch]]*Table26[[#This Row],[Proportion_Adult_Clipped]]</f>
        <v>0</v>
      </c>
      <c r="K65" s="3">
        <f>Table26[[#This Row],[Total_Catch]]*Table26[[#This Row],[Proportion_Adult_Unclipped]]</f>
        <v>0</v>
      </c>
      <c r="L65" s="3">
        <f>Table26[[#This Row],[Total_Catch]]*Table26[[#This Row],[Proportion_Jack]]</f>
        <v>0</v>
      </c>
      <c r="M65" s="2"/>
      <c r="N65" s="2" t="s">
        <v>137</v>
      </c>
    </row>
    <row r="66" spans="1:14" x14ac:dyDescent="0.35">
      <c r="A66" s="2" t="s">
        <v>10</v>
      </c>
      <c r="B66" s="2" t="s">
        <v>64</v>
      </c>
      <c r="C66" s="2" t="s">
        <v>49</v>
      </c>
      <c r="D66" s="4">
        <f t="shared" si="0"/>
        <v>44858</v>
      </c>
      <c r="E66" s="2">
        <v>302</v>
      </c>
      <c r="F66" s="10">
        <v>0.9</v>
      </c>
      <c r="G66" s="10">
        <v>8.8888888888888892E-2</v>
      </c>
      <c r="H66" s="10">
        <v>1.1111111111111112E-2</v>
      </c>
      <c r="I66" s="3">
        <f>Table26[[#This Row],[Total_Catch]]*Table26[[#This Row],[Proportion_Adult_Clipped]]</f>
        <v>271.8</v>
      </c>
      <c r="K66" s="3">
        <f>Table26[[#This Row],[Total_Catch]]*Table26[[#This Row],[Proportion_Adult_Unclipped]]</f>
        <v>26.844444444444445</v>
      </c>
      <c r="L66" s="3">
        <f>Table26[[#This Row],[Total_Catch]]*Table26[[#This Row],[Proportion_Jack]]</f>
        <v>3.3555555555555556</v>
      </c>
      <c r="M66" s="2"/>
      <c r="N66" s="2" t="s">
        <v>137</v>
      </c>
    </row>
    <row r="67" spans="1:14" x14ac:dyDescent="0.35">
      <c r="A67" s="2" t="s">
        <v>10</v>
      </c>
      <c r="B67" s="2" t="s">
        <v>64</v>
      </c>
      <c r="C67" s="2" t="s">
        <v>49</v>
      </c>
      <c r="D67" s="4">
        <f t="shared" si="0"/>
        <v>44859</v>
      </c>
      <c r="E67" s="2">
        <v>142</v>
      </c>
      <c r="F67" s="10">
        <v>0.9</v>
      </c>
      <c r="G67" s="10">
        <v>8.8888888888888892E-2</v>
      </c>
      <c r="H67" s="10">
        <v>1.1111111111111112E-2</v>
      </c>
      <c r="I67" s="3">
        <f>Table26[[#This Row],[Total_Catch]]*Table26[[#This Row],[Proportion_Adult_Clipped]]</f>
        <v>127.8</v>
      </c>
      <c r="K67" s="3">
        <f>Table26[[#This Row],[Total_Catch]]*Table26[[#This Row],[Proportion_Adult_Unclipped]]</f>
        <v>12.622222222222224</v>
      </c>
      <c r="L67" s="3">
        <f>Table26[[#This Row],[Total_Catch]]*Table26[[#This Row],[Proportion_Jack]]</f>
        <v>1.5777777777777779</v>
      </c>
      <c r="M67" s="2"/>
      <c r="N67" s="2" t="s">
        <v>137</v>
      </c>
    </row>
    <row r="68" spans="1:14" x14ac:dyDescent="0.35">
      <c r="A68" s="2" t="s">
        <v>10</v>
      </c>
      <c r="B68" s="2" t="s">
        <v>64</v>
      </c>
      <c r="C68" s="2" t="s">
        <v>49</v>
      </c>
      <c r="D68" s="4">
        <f t="shared" si="0"/>
        <v>44860</v>
      </c>
      <c r="E68" s="2">
        <v>166</v>
      </c>
      <c r="F68" s="10">
        <v>0.9</v>
      </c>
      <c r="G68" s="10">
        <v>8.8888888888888892E-2</v>
      </c>
      <c r="H68" s="10">
        <v>1.1111111111111112E-2</v>
      </c>
      <c r="I68" s="3">
        <f>Table26[[#This Row],[Total_Catch]]*Table26[[#This Row],[Proportion_Adult_Clipped]]</f>
        <v>149.4</v>
      </c>
      <c r="K68" s="3">
        <f>Table26[[#This Row],[Total_Catch]]*Table26[[#This Row],[Proportion_Adult_Unclipped]]</f>
        <v>14.755555555555556</v>
      </c>
      <c r="L68" s="3">
        <f>Table26[[#This Row],[Total_Catch]]*Table26[[#This Row],[Proportion_Jack]]</f>
        <v>1.8444444444444446</v>
      </c>
      <c r="M68" s="2"/>
      <c r="N68" s="2" t="s">
        <v>137</v>
      </c>
    </row>
    <row r="69" spans="1:14" x14ac:dyDescent="0.35">
      <c r="A69" s="2" t="s">
        <v>10</v>
      </c>
      <c r="B69" s="2" t="s">
        <v>64</v>
      </c>
      <c r="C69" s="2" t="s">
        <v>49</v>
      </c>
      <c r="D69" s="4">
        <f t="shared" si="0"/>
        <v>44861</v>
      </c>
      <c r="E69" s="2">
        <v>198</v>
      </c>
      <c r="F69" s="10">
        <v>0.9</v>
      </c>
      <c r="G69" s="10">
        <v>8.8888888888888892E-2</v>
      </c>
      <c r="H69" s="10">
        <v>1.1111111111111112E-2</v>
      </c>
      <c r="I69" s="3">
        <f>Table26[[#This Row],[Total_Catch]]*Table26[[#This Row],[Proportion_Adult_Clipped]]</f>
        <v>178.20000000000002</v>
      </c>
      <c r="K69" s="3">
        <f>Table26[[#This Row],[Total_Catch]]*Table26[[#This Row],[Proportion_Adult_Unclipped]]</f>
        <v>17.600000000000001</v>
      </c>
      <c r="L69" s="3">
        <f>Table26[[#This Row],[Total_Catch]]*Table26[[#This Row],[Proportion_Jack]]</f>
        <v>2.2000000000000002</v>
      </c>
      <c r="M69" s="2"/>
      <c r="N69" s="2" t="s">
        <v>137</v>
      </c>
    </row>
    <row r="70" spans="1:14" x14ac:dyDescent="0.35">
      <c r="A70" s="2" t="s">
        <v>10</v>
      </c>
      <c r="B70" s="2" t="s">
        <v>64</v>
      </c>
      <c r="C70" s="2" t="s">
        <v>49</v>
      </c>
      <c r="D70" s="4">
        <f t="shared" si="0"/>
        <v>44862</v>
      </c>
      <c r="E70" s="2">
        <v>59</v>
      </c>
      <c r="F70" s="10">
        <v>0.9</v>
      </c>
      <c r="G70" s="10">
        <v>8.8888888888888892E-2</v>
      </c>
      <c r="H70" s="10">
        <v>1.1111111111111112E-2</v>
      </c>
      <c r="I70" s="3">
        <f>Table26[[#This Row],[Total_Catch]]*Table26[[#This Row],[Proportion_Adult_Clipped]]</f>
        <v>53.1</v>
      </c>
      <c r="K70" s="3">
        <f>Table26[[#This Row],[Total_Catch]]*Table26[[#This Row],[Proportion_Adult_Unclipped]]</f>
        <v>5.2444444444444445</v>
      </c>
      <c r="L70" s="3">
        <f>Table26[[#This Row],[Total_Catch]]*Table26[[#This Row],[Proportion_Jack]]</f>
        <v>0.65555555555555556</v>
      </c>
      <c r="M70" s="2"/>
      <c r="N70" s="2" t="s">
        <v>137</v>
      </c>
    </row>
    <row r="71" spans="1:14" x14ac:dyDescent="0.35">
      <c r="A71" s="2" t="s">
        <v>10</v>
      </c>
      <c r="B71" s="2" t="s">
        <v>64</v>
      </c>
      <c r="C71" s="2" t="s">
        <v>49</v>
      </c>
      <c r="D71" s="4">
        <f t="shared" si="0"/>
        <v>44863</v>
      </c>
      <c r="E71" s="2">
        <v>0</v>
      </c>
      <c r="F71" s="10">
        <v>0.9</v>
      </c>
      <c r="G71" s="10">
        <v>8.8888888888888892E-2</v>
      </c>
      <c r="H71" s="10">
        <v>1.1111111111111112E-2</v>
      </c>
      <c r="I71" s="3">
        <f>Table26[[#This Row],[Total_Catch]]*Table26[[#This Row],[Proportion_Adult_Clipped]]</f>
        <v>0</v>
      </c>
      <c r="K71" s="3">
        <f>Table26[[#This Row],[Total_Catch]]*Table26[[#This Row],[Proportion_Adult_Unclipped]]</f>
        <v>0</v>
      </c>
      <c r="L71" s="3">
        <f>Table26[[#This Row],[Total_Catch]]*Table26[[#This Row],[Proportion_Jack]]</f>
        <v>0</v>
      </c>
      <c r="M71" s="2"/>
      <c r="N71" s="2" t="s">
        <v>137</v>
      </c>
    </row>
    <row r="72" spans="1:14" x14ac:dyDescent="0.35">
      <c r="A72" s="2" t="s">
        <v>10</v>
      </c>
      <c r="B72" s="2" t="s">
        <v>64</v>
      </c>
      <c r="C72" s="2" t="s">
        <v>49</v>
      </c>
      <c r="D72" s="4">
        <f t="shared" si="0"/>
        <v>44864</v>
      </c>
      <c r="E72" s="2">
        <v>0</v>
      </c>
      <c r="F72" s="10">
        <v>0.9</v>
      </c>
      <c r="G72" s="10">
        <v>8.8888888888888892E-2</v>
      </c>
      <c r="H72" s="10">
        <v>1.1111111111111112E-2</v>
      </c>
      <c r="I72" s="3">
        <f>Table26[[#This Row],[Total_Catch]]*Table26[[#This Row],[Proportion_Adult_Clipped]]</f>
        <v>0</v>
      </c>
      <c r="K72" s="3">
        <f>Table26[[#This Row],[Total_Catch]]*Table26[[#This Row],[Proportion_Adult_Unclipped]]</f>
        <v>0</v>
      </c>
      <c r="L72" s="3">
        <f>Table26[[#This Row],[Total_Catch]]*Table26[[#This Row],[Proportion_Jack]]</f>
        <v>0</v>
      </c>
      <c r="M72" s="2"/>
      <c r="N72" s="2" t="s">
        <v>137</v>
      </c>
    </row>
    <row r="73" spans="1:14" x14ac:dyDescent="0.35">
      <c r="A73" s="2" t="s">
        <v>10</v>
      </c>
      <c r="B73" s="2" t="s">
        <v>64</v>
      </c>
      <c r="C73" s="2" t="s">
        <v>49</v>
      </c>
      <c r="D73" s="4">
        <f t="shared" si="0"/>
        <v>44865</v>
      </c>
      <c r="E73" s="2">
        <v>138</v>
      </c>
      <c r="F73" s="10">
        <v>0.9</v>
      </c>
      <c r="G73" s="10">
        <v>8.8888888888888892E-2</v>
      </c>
      <c r="H73" s="10">
        <v>1.1111111111111112E-2</v>
      </c>
      <c r="I73" s="3">
        <f>Table26[[#This Row],[Total_Catch]]*Table26[[#This Row],[Proportion_Adult_Clipped]]</f>
        <v>124.2</v>
      </c>
      <c r="K73" s="3">
        <f>Table26[[#This Row],[Total_Catch]]*Table26[[#This Row],[Proportion_Adult_Unclipped]]</f>
        <v>12.266666666666667</v>
      </c>
      <c r="L73" s="3">
        <f>Table26[[#This Row],[Total_Catch]]*Table26[[#This Row],[Proportion_Jack]]</f>
        <v>1.5333333333333334</v>
      </c>
      <c r="M73" s="2"/>
      <c r="N73" s="2" t="s">
        <v>137</v>
      </c>
    </row>
    <row r="74" spans="1:14" x14ac:dyDescent="0.35">
      <c r="A74" s="2" t="s">
        <v>46</v>
      </c>
      <c r="B74" s="2" t="s">
        <v>64</v>
      </c>
      <c r="C74" s="2" t="s">
        <v>49</v>
      </c>
      <c r="D74" s="4">
        <v>44788</v>
      </c>
      <c r="E74" s="2"/>
      <c r="F74" s="2"/>
      <c r="G74" s="2"/>
      <c r="H74" s="2"/>
      <c r="I74" s="3">
        <f>Table26[[#This Row],[Total_Catch]]*Table26[[#This Row],[Proportion_Adult_Clipped]]</f>
        <v>0</v>
      </c>
      <c r="K74" s="3">
        <f>Table26[[#This Row],[Total_Catch]]*Table26[[#This Row],[Proportion_Adult_Unclipped]]</f>
        <v>0</v>
      </c>
      <c r="L74" s="3">
        <f>Table26[[#This Row],[Total_Catch]]*Table26[[#This Row],[Proportion_Jack]]</f>
        <v>0</v>
      </c>
      <c r="M74" s="2"/>
    </row>
    <row r="75" spans="1:14" x14ac:dyDescent="0.35">
      <c r="A75" s="2" t="s">
        <v>46</v>
      </c>
      <c r="B75" s="2" t="s">
        <v>64</v>
      </c>
      <c r="C75" s="2" t="s">
        <v>49</v>
      </c>
      <c r="D75" s="4">
        <v>44789</v>
      </c>
      <c r="E75" s="2"/>
      <c r="F75" s="2"/>
      <c r="G75" s="2"/>
      <c r="H75" s="2"/>
      <c r="I75" s="3">
        <f>Table26[[#This Row],[Total_Catch]]*Table26[[#This Row],[Proportion_Adult_Clipped]]</f>
        <v>0</v>
      </c>
      <c r="K75" s="3">
        <f>Table26[[#This Row],[Total_Catch]]*Table26[[#This Row],[Proportion_Adult_Unclipped]]</f>
        <v>0</v>
      </c>
      <c r="L75" s="3">
        <f>Table26[[#This Row],[Total_Catch]]*Table26[[#This Row],[Proportion_Jack]]</f>
        <v>0</v>
      </c>
      <c r="M75" s="2"/>
    </row>
    <row r="76" spans="1:14" x14ac:dyDescent="0.35">
      <c r="A76" s="2" t="s">
        <v>46</v>
      </c>
      <c r="B76" s="2" t="s">
        <v>64</v>
      </c>
      <c r="C76" s="2" t="s">
        <v>49</v>
      </c>
      <c r="D76" s="4">
        <v>44790</v>
      </c>
      <c r="E76" s="2"/>
      <c r="F76" s="2"/>
      <c r="G76" s="2"/>
      <c r="H76" s="2"/>
      <c r="I76" s="3">
        <f>Table26[[#This Row],[Total_Catch]]*Table26[[#This Row],[Proportion_Adult_Clipped]]</f>
        <v>0</v>
      </c>
      <c r="K76" s="3">
        <f>Table26[[#This Row],[Total_Catch]]*Table26[[#This Row],[Proportion_Adult_Unclipped]]</f>
        <v>0</v>
      </c>
      <c r="L76" s="3">
        <f>Table26[[#This Row],[Total_Catch]]*Table26[[#This Row],[Proportion_Jack]]</f>
        <v>0</v>
      </c>
      <c r="M76" s="2"/>
    </row>
    <row r="77" spans="1:14" x14ac:dyDescent="0.35">
      <c r="A77" s="2" t="s">
        <v>46</v>
      </c>
      <c r="B77" s="2" t="s">
        <v>64</v>
      </c>
      <c r="C77" s="2" t="s">
        <v>49</v>
      </c>
      <c r="D77" s="4">
        <v>44791</v>
      </c>
      <c r="E77" s="2"/>
      <c r="F77" s="2"/>
      <c r="G77" s="2"/>
      <c r="H77" s="2"/>
      <c r="I77" s="3">
        <f>Table26[[#This Row],[Total_Catch]]*Table26[[#This Row],[Proportion_Adult_Clipped]]</f>
        <v>0</v>
      </c>
      <c r="K77" s="3">
        <f>Table26[[#This Row],[Total_Catch]]*Table26[[#This Row],[Proportion_Adult_Unclipped]]</f>
        <v>0</v>
      </c>
      <c r="L77" s="3">
        <f>Table26[[#This Row],[Total_Catch]]*Table26[[#This Row],[Proportion_Jack]]</f>
        <v>0</v>
      </c>
      <c r="M77" s="2"/>
    </row>
    <row r="78" spans="1:14" x14ac:dyDescent="0.35">
      <c r="A78" s="2" t="s">
        <v>46</v>
      </c>
      <c r="B78" s="2" t="s">
        <v>64</v>
      </c>
      <c r="C78" s="2" t="s">
        <v>49</v>
      </c>
      <c r="D78" s="4">
        <v>44795</v>
      </c>
      <c r="E78" s="2"/>
      <c r="F78" s="2"/>
      <c r="G78" s="2"/>
      <c r="H78" s="2"/>
      <c r="I78" s="3">
        <f>Table26[[#This Row],[Total_Catch]]*Table26[[#This Row],[Proportion_Adult_Clipped]]</f>
        <v>0</v>
      </c>
      <c r="K78" s="3">
        <f>Table26[[#This Row],[Total_Catch]]*Table26[[#This Row],[Proportion_Adult_Unclipped]]</f>
        <v>0</v>
      </c>
      <c r="L78" s="3">
        <f>Table26[[#This Row],[Total_Catch]]*Table26[[#This Row],[Proportion_Jack]]</f>
        <v>0</v>
      </c>
      <c r="M78" s="2"/>
    </row>
    <row r="79" spans="1:14" x14ac:dyDescent="0.35">
      <c r="A79" s="2" t="s">
        <v>46</v>
      </c>
      <c r="B79" s="2" t="s">
        <v>64</v>
      </c>
      <c r="C79" s="2" t="s">
        <v>49</v>
      </c>
      <c r="D79" s="4">
        <v>44796</v>
      </c>
      <c r="E79" s="2"/>
      <c r="F79" s="2"/>
      <c r="G79" s="2"/>
      <c r="H79" s="2"/>
      <c r="I79" s="3">
        <f>Table26[[#This Row],[Total_Catch]]*Table26[[#This Row],[Proportion_Adult_Clipped]]</f>
        <v>0</v>
      </c>
      <c r="K79" s="3">
        <f>Table26[[#This Row],[Total_Catch]]*Table26[[#This Row],[Proportion_Adult_Unclipped]]</f>
        <v>0</v>
      </c>
      <c r="L79" s="3">
        <f>Table26[[#This Row],[Total_Catch]]*Table26[[#This Row],[Proportion_Jack]]</f>
        <v>0</v>
      </c>
      <c r="M79" s="2"/>
    </row>
    <row r="80" spans="1:14" x14ac:dyDescent="0.35">
      <c r="A80" s="2" t="s">
        <v>46</v>
      </c>
      <c r="B80" s="2" t="s">
        <v>64</v>
      </c>
      <c r="C80" s="2" t="s">
        <v>49</v>
      </c>
      <c r="D80" s="4">
        <v>44797</v>
      </c>
      <c r="E80" s="2"/>
      <c r="F80" s="2"/>
      <c r="G80" s="2"/>
      <c r="H80" s="2"/>
      <c r="I80" s="3">
        <f>Table26[[#This Row],[Total_Catch]]*Table26[[#This Row],[Proportion_Adult_Clipped]]</f>
        <v>0</v>
      </c>
      <c r="K80" s="3">
        <f>Table26[[#This Row],[Total_Catch]]*Table26[[#This Row],[Proportion_Adult_Unclipped]]</f>
        <v>0</v>
      </c>
      <c r="L80" s="3">
        <f>Table26[[#This Row],[Total_Catch]]*Table26[[#This Row],[Proportion_Jack]]</f>
        <v>0</v>
      </c>
      <c r="M80" s="2"/>
    </row>
    <row r="81" spans="1:14" x14ac:dyDescent="0.35">
      <c r="A81" s="2" t="s">
        <v>46</v>
      </c>
      <c r="B81" s="2" t="s">
        <v>64</v>
      </c>
      <c r="C81" s="2" t="s">
        <v>49</v>
      </c>
      <c r="D81" s="4">
        <v>44798</v>
      </c>
      <c r="E81" s="2"/>
      <c r="F81" s="2"/>
      <c r="G81" s="2"/>
      <c r="H81" s="2"/>
      <c r="I81" s="3">
        <f>Table26[[#This Row],[Total_Catch]]*Table26[[#This Row],[Proportion_Adult_Clipped]]</f>
        <v>0</v>
      </c>
      <c r="K81" s="3">
        <f>Table26[[#This Row],[Total_Catch]]*Table26[[#This Row],[Proportion_Adult_Unclipped]]</f>
        <v>0</v>
      </c>
      <c r="L81" s="3">
        <f>Table26[[#This Row],[Total_Catch]]*Table26[[#This Row],[Proportion_Jack]]</f>
        <v>0</v>
      </c>
      <c r="M81" s="2"/>
    </row>
    <row r="82" spans="1:14" x14ac:dyDescent="0.35">
      <c r="A82" s="2" t="s">
        <v>46</v>
      </c>
      <c r="B82" s="2" t="s">
        <v>64</v>
      </c>
      <c r="C82" s="2" t="s">
        <v>49</v>
      </c>
      <c r="D82" s="4">
        <v>44802</v>
      </c>
      <c r="E82" s="2">
        <v>590</v>
      </c>
      <c r="F82" s="10">
        <v>0.88888888888888884</v>
      </c>
      <c r="G82" s="10">
        <v>0.10317460317460317</v>
      </c>
      <c r="H82" s="10">
        <v>7.9365079365079361E-3</v>
      </c>
      <c r="I82" s="3">
        <f>Table26[[#This Row],[Total_Catch]]*Table26[[#This Row],[Proportion_Adult_Clipped]]</f>
        <v>524.44444444444446</v>
      </c>
      <c r="K82" s="3">
        <f>Table26[[#This Row],[Total_Catch]]*Table26[[#This Row],[Proportion_Adult_Unclipped]]</f>
        <v>60.873015873015866</v>
      </c>
      <c r="L82" s="3">
        <f>Table26[[#This Row],[Total_Catch]]*Table26[[#This Row],[Proportion_Jack]]</f>
        <v>4.6825396825396819</v>
      </c>
      <c r="M82" s="2"/>
      <c r="N82" s="2" t="s">
        <v>138</v>
      </c>
    </row>
    <row r="83" spans="1:14" x14ac:dyDescent="0.35">
      <c r="A83" s="2" t="s">
        <v>46</v>
      </c>
      <c r="B83" s="2" t="s">
        <v>64</v>
      </c>
      <c r="C83" s="2" t="s">
        <v>49</v>
      </c>
      <c r="D83" s="4">
        <v>44803</v>
      </c>
      <c r="E83" s="2"/>
      <c r="F83" s="2"/>
      <c r="G83" s="2"/>
      <c r="H83" s="2"/>
      <c r="I83" s="3">
        <f>Table26[[#This Row],[Total_Catch]]*Table26[[#This Row],[Proportion_Adult_Clipped]]</f>
        <v>0</v>
      </c>
      <c r="K83" s="3">
        <f>Table26[[#This Row],[Total_Catch]]*Table26[[#This Row],[Proportion_Adult_Unclipped]]</f>
        <v>0</v>
      </c>
      <c r="L83" s="3">
        <f>Table26[[#This Row],[Total_Catch]]*Table26[[#This Row],[Proportion_Jack]]</f>
        <v>0</v>
      </c>
      <c r="M83" s="2"/>
    </row>
    <row r="84" spans="1:14" x14ac:dyDescent="0.35">
      <c r="A84" s="2" t="s">
        <v>46</v>
      </c>
      <c r="B84" s="2" t="s">
        <v>64</v>
      </c>
      <c r="C84" s="2" t="s">
        <v>49</v>
      </c>
      <c r="D84" s="4">
        <v>44804</v>
      </c>
      <c r="E84" s="2"/>
      <c r="F84" s="2"/>
      <c r="G84" s="2"/>
      <c r="H84" s="2"/>
      <c r="I84" s="3">
        <f>Table26[[#This Row],[Total_Catch]]*Table26[[#This Row],[Proportion_Adult_Clipped]]</f>
        <v>0</v>
      </c>
      <c r="K84" s="3">
        <f>Table26[[#This Row],[Total_Catch]]*Table26[[#This Row],[Proportion_Adult_Unclipped]]</f>
        <v>0</v>
      </c>
      <c r="L84" s="3">
        <f>Table26[[#This Row],[Total_Catch]]*Table26[[#This Row],[Proportion_Jack]]</f>
        <v>0</v>
      </c>
      <c r="M84" s="2"/>
    </row>
    <row r="85" spans="1:14" x14ac:dyDescent="0.35">
      <c r="A85" s="2" t="s">
        <v>46</v>
      </c>
      <c r="B85" s="2" t="s">
        <v>64</v>
      </c>
      <c r="C85" s="2" t="s">
        <v>49</v>
      </c>
      <c r="D85" s="4">
        <v>44805</v>
      </c>
      <c r="E85" s="2">
        <v>840</v>
      </c>
      <c r="F85" s="10">
        <v>0.88888888888888884</v>
      </c>
      <c r="G85" s="10">
        <v>0.10317460317460317</v>
      </c>
      <c r="H85" s="10">
        <v>7.9365079365079361E-3</v>
      </c>
      <c r="I85" s="3">
        <f>Table26[[#This Row],[Total_Catch]]*Table26[[#This Row],[Proportion_Adult_Clipped]]</f>
        <v>746.66666666666663</v>
      </c>
      <c r="K85" s="3">
        <f>Table26[[#This Row],[Total_Catch]]*Table26[[#This Row],[Proportion_Adult_Unclipped]]</f>
        <v>86.666666666666657</v>
      </c>
      <c r="L85" s="3">
        <f>Table26[[#This Row],[Total_Catch]]*Table26[[#This Row],[Proportion_Jack]]</f>
        <v>6.6666666666666661</v>
      </c>
      <c r="M85" s="2"/>
      <c r="N85" s="2" t="s">
        <v>138</v>
      </c>
    </row>
    <row r="86" spans="1:14" x14ac:dyDescent="0.35">
      <c r="A86" s="2" t="s">
        <v>46</v>
      </c>
      <c r="B86" s="2" t="s">
        <v>64</v>
      </c>
      <c r="C86" s="2" t="s">
        <v>49</v>
      </c>
      <c r="D86" s="4">
        <v>44809</v>
      </c>
      <c r="E86" s="2">
        <v>2770</v>
      </c>
      <c r="F86" s="10">
        <v>0.88963210702341133</v>
      </c>
      <c r="G86" s="10">
        <v>0.11036789297658862</v>
      </c>
      <c r="H86" s="10">
        <v>0</v>
      </c>
      <c r="I86" s="3">
        <f>Table26[[#This Row],[Total_Catch]]*Table26[[#This Row],[Proportion_Adult_Clipped]]</f>
        <v>2464.2809364548493</v>
      </c>
      <c r="K86" s="3">
        <f>Table26[[#This Row],[Total_Catch]]*Table26[[#This Row],[Proportion_Adult_Unclipped]]</f>
        <v>305.7190635451505</v>
      </c>
      <c r="L86" s="3">
        <f>Table26[[#This Row],[Total_Catch]]*Table26[[#This Row],[Proportion_Jack]]</f>
        <v>0</v>
      </c>
      <c r="M86" s="2"/>
      <c r="N86" s="2" t="s">
        <v>138</v>
      </c>
    </row>
    <row r="87" spans="1:14" x14ac:dyDescent="0.35">
      <c r="A87" s="2" t="s">
        <v>46</v>
      </c>
      <c r="B87" s="2" t="s">
        <v>64</v>
      </c>
      <c r="C87" s="2" t="s">
        <v>49</v>
      </c>
      <c r="D87" s="4">
        <v>44810</v>
      </c>
      <c r="E87" s="2">
        <v>2373</v>
      </c>
      <c r="F87" s="10">
        <v>0.88963210702341133</v>
      </c>
      <c r="G87" s="10">
        <v>0.11036789297658862</v>
      </c>
      <c r="H87" s="10">
        <v>0</v>
      </c>
      <c r="I87" s="3">
        <f>Table26[[#This Row],[Total_Catch]]*Table26[[#This Row],[Proportion_Adult_Clipped]]</f>
        <v>2111.0969899665552</v>
      </c>
      <c r="K87" s="3">
        <f>Table26[[#This Row],[Total_Catch]]*Table26[[#This Row],[Proportion_Adult_Unclipped]]</f>
        <v>261.90301003344479</v>
      </c>
      <c r="L87" s="3">
        <f>Table26[[#This Row],[Total_Catch]]*Table26[[#This Row],[Proportion_Jack]]</f>
        <v>0</v>
      </c>
      <c r="M87" s="2"/>
      <c r="N87" s="2" t="s">
        <v>138</v>
      </c>
    </row>
    <row r="88" spans="1:14" x14ac:dyDescent="0.35">
      <c r="A88" s="2" t="s">
        <v>46</v>
      </c>
      <c r="B88" s="2" t="s">
        <v>64</v>
      </c>
      <c r="C88" s="2" t="s">
        <v>49</v>
      </c>
      <c r="D88" s="4">
        <v>44811</v>
      </c>
      <c r="E88" s="2">
        <v>3146</v>
      </c>
      <c r="F88" s="10">
        <v>0.88963210702341133</v>
      </c>
      <c r="G88" s="10">
        <v>0.11036789297658862</v>
      </c>
      <c r="H88" s="10">
        <v>0</v>
      </c>
      <c r="I88" s="3">
        <f>Table26[[#This Row],[Total_Catch]]*Table26[[#This Row],[Proportion_Adult_Clipped]]</f>
        <v>2798.782608695652</v>
      </c>
      <c r="K88" s="3">
        <f>Table26[[#This Row],[Total_Catch]]*Table26[[#This Row],[Proportion_Adult_Unclipped]]</f>
        <v>347.21739130434781</v>
      </c>
      <c r="L88" s="3">
        <f>Table26[[#This Row],[Total_Catch]]*Table26[[#This Row],[Proportion_Jack]]</f>
        <v>0</v>
      </c>
      <c r="M88" s="2"/>
      <c r="N88" s="2" t="s">
        <v>138</v>
      </c>
    </row>
    <row r="89" spans="1:14" x14ac:dyDescent="0.35">
      <c r="A89" s="2" t="s">
        <v>46</v>
      </c>
      <c r="B89" s="2" t="s">
        <v>64</v>
      </c>
      <c r="C89" s="2" t="s">
        <v>49</v>
      </c>
      <c r="D89" s="4">
        <v>44812</v>
      </c>
      <c r="E89" s="2">
        <v>3910</v>
      </c>
      <c r="F89" s="10">
        <v>0.88963210702341133</v>
      </c>
      <c r="G89" s="10">
        <v>0.11036789297658862</v>
      </c>
      <c r="H89" s="10">
        <v>0</v>
      </c>
      <c r="I89" s="3">
        <f>Table26[[#This Row],[Total_Catch]]*Table26[[#This Row],[Proportion_Adult_Clipped]]</f>
        <v>3478.4615384615381</v>
      </c>
      <c r="K89" s="3">
        <f>Table26[[#This Row],[Total_Catch]]*Table26[[#This Row],[Proportion_Adult_Unclipped]]</f>
        <v>431.53846153846155</v>
      </c>
      <c r="L89" s="3">
        <f>Table26[[#This Row],[Total_Catch]]*Table26[[#This Row],[Proportion_Jack]]</f>
        <v>0</v>
      </c>
      <c r="M89" s="2"/>
      <c r="N89" s="2" t="s">
        <v>138</v>
      </c>
    </row>
    <row r="90" spans="1:14" x14ac:dyDescent="0.35">
      <c r="A90" s="2" t="s">
        <v>46</v>
      </c>
      <c r="B90" s="2" t="s">
        <v>64</v>
      </c>
      <c r="C90" s="2" t="s">
        <v>49</v>
      </c>
      <c r="D90" s="4">
        <v>44816</v>
      </c>
      <c r="E90" s="2">
        <v>3695</v>
      </c>
      <c r="F90" s="10">
        <v>0.93150684931506844</v>
      </c>
      <c r="G90" s="10">
        <v>6.8493150684931503E-2</v>
      </c>
      <c r="H90" s="10">
        <v>0</v>
      </c>
      <c r="I90" s="3">
        <f>Table26[[#This Row],[Total_Catch]]*Table26[[#This Row],[Proportion_Adult_Clipped]]</f>
        <v>3441.9178082191779</v>
      </c>
      <c r="K90" s="3">
        <f>Table26[[#This Row],[Total_Catch]]*Table26[[#This Row],[Proportion_Adult_Unclipped]]</f>
        <v>253.08219178082192</v>
      </c>
      <c r="L90" s="3">
        <f>Table26[[#This Row],[Total_Catch]]*Table26[[#This Row],[Proportion_Jack]]</f>
        <v>0</v>
      </c>
      <c r="M90" s="2"/>
      <c r="N90" s="2" t="s">
        <v>138</v>
      </c>
    </row>
    <row r="91" spans="1:14" x14ac:dyDescent="0.35">
      <c r="A91" s="2" t="s">
        <v>46</v>
      </c>
      <c r="B91" s="2" t="s">
        <v>64</v>
      </c>
      <c r="C91" s="2" t="s">
        <v>49</v>
      </c>
      <c r="D91" s="4">
        <v>44817</v>
      </c>
      <c r="E91" s="2">
        <v>1959</v>
      </c>
      <c r="F91" s="10">
        <v>0.93150684931506844</v>
      </c>
      <c r="G91" s="10">
        <v>6.8493150684931503E-2</v>
      </c>
      <c r="H91" s="10">
        <v>0</v>
      </c>
      <c r="I91" s="3">
        <f>Table26[[#This Row],[Total_Catch]]*Table26[[#This Row],[Proportion_Adult_Clipped]]</f>
        <v>1824.821917808219</v>
      </c>
      <c r="K91" s="3">
        <f>Table26[[#This Row],[Total_Catch]]*Table26[[#This Row],[Proportion_Adult_Unclipped]]</f>
        <v>134.17808219178082</v>
      </c>
      <c r="L91" s="3">
        <f>Table26[[#This Row],[Total_Catch]]*Table26[[#This Row],[Proportion_Jack]]</f>
        <v>0</v>
      </c>
      <c r="M91" s="2"/>
      <c r="N91" s="2" t="s">
        <v>138</v>
      </c>
    </row>
    <row r="92" spans="1:14" x14ac:dyDescent="0.35">
      <c r="A92" s="2" t="s">
        <v>46</v>
      </c>
      <c r="B92" s="2" t="s">
        <v>64</v>
      </c>
      <c r="C92" s="2" t="s">
        <v>49</v>
      </c>
      <c r="D92" s="4">
        <v>44818</v>
      </c>
      <c r="E92" s="2">
        <v>928</v>
      </c>
      <c r="F92" s="10">
        <v>0.93150684931506844</v>
      </c>
      <c r="G92" s="10">
        <v>6.8493150684931503E-2</v>
      </c>
      <c r="H92" s="10">
        <v>0</v>
      </c>
      <c r="I92" s="3">
        <f>Table26[[#This Row],[Total_Catch]]*Table26[[#This Row],[Proportion_Adult_Clipped]]</f>
        <v>864.43835616438355</v>
      </c>
      <c r="K92" s="3">
        <f>Table26[[#This Row],[Total_Catch]]*Table26[[#This Row],[Proportion_Adult_Unclipped]]</f>
        <v>63.561643835616437</v>
      </c>
      <c r="L92" s="3">
        <f>Table26[[#This Row],[Total_Catch]]*Table26[[#This Row],[Proportion_Jack]]</f>
        <v>0</v>
      </c>
      <c r="M92" s="2"/>
      <c r="N92" s="2" t="s">
        <v>138</v>
      </c>
    </row>
    <row r="93" spans="1:14" x14ac:dyDescent="0.35">
      <c r="A93" s="2" t="s">
        <v>46</v>
      </c>
      <c r="B93" s="2" t="s">
        <v>64</v>
      </c>
      <c r="C93" s="2" t="s">
        <v>49</v>
      </c>
      <c r="D93" s="4">
        <v>44819</v>
      </c>
      <c r="E93" s="2">
        <v>615</v>
      </c>
      <c r="F93" s="10">
        <v>0.93150684931506844</v>
      </c>
      <c r="G93" s="10">
        <v>6.8493150684931503E-2</v>
      </c>
      <c r="H93" s="10">
        <v>0</v>
      </c>
      <c r="I93" s="3">
        <f>Table26[[#This Row],[Total_Catch]]*Table26[[#This Row],[Proportion_Adult_Clipped]]</f>
        <v>572.8767123287671</v>
      </c>
      <c r="K93" s="3">
        <f>Table26[[#This Row],[Total_Catch]]*Table26[[#This Row],[Proportion_Adult_Unclipped]]</f>
        <v>42.123287671232873</v>
      </c>
      <c r="L93" s="3">
        <f>Table26[[#This Row],[Total_Catch]]*Table26[[#This Row],[Proportion_Jack]]</f>
        <v>0</v>
      </c>
      <c r="M93" s="2"/>
      <c r="N93" s="2" t="s">
        <v>138</v>
      </c>
    </row>
    <row r="94" spans="1:14" x14ac:dyDescent="0.35">
      <c r="A94" s="2" t="s">
        <v>46</v>
      </c>
      <c r="B94" s="2" t="s">
        <v>64</v>
      </c>
      <c r="C94" s="2" t="s">
        <v>49</v>
      </c>
      <c r="D94" s="4">
        <v>44823</v>
      </c>
      <c r="E94" s="2">
        <v>958</v>
      </c>
      <c r="F94" s="10">
        <v>0.83838383838383834</v>
      </c>
      <c r="G94" s="10">
        <v>0.14141414141414141</v>
      </c>
      <c r="H94" s="10">
        <v>2.0202020202020204E-2</v>
      </c>
      <c r="I94" s="3">
        <f>Table26[[#This Row],[Total_Catch]]*Table26[[#This Row],[Proportion_Adult_Clipped]]</f>
        <v>803.17171717171709</v>
      </c>
      <c r="K94" s="3">
        <f>Table26[[#This Row],[Total_Catch]]*Table26[[#This Row],[Proportion_Adult_Unclipped]]</f>
        <v>135.47474747474746</v>
      </c>
      <c r="L94" s="3">
        <f>Table26[[#This Row],[Total_Catch]]*Table26[[#This Row],[Proportion_Jack]]</f>
        <v>19.353535353535356</v>
      </c>
      <c r="M94" s="2"/>
      <c r="N94" s="2" t="s">
        <v>138</v>
      </c>
    </row>
    <row r="95" spans="1:14" x14ac:dyDescent="0.35">
      <c r="A95" s="2" t="s">
        <v>46</v>
      </c>
      <c r="B95" s="2" t="s">
        <v>64</v>
      </c>
      <c r="C95" s="2" t="s">
        <v>49</v>
      </c>
      <c r="D95" s="4">
        <v>44824</v>
      </c>
      <c r="E95" s="2">
        <v>359</v>
      </c>
      <c r="F95" s="10">
        <v>0.83838383838383834</v>
      </c>
      <c r="G95" s="10">
        <v>0.14141414141414141</v>
      </c>
      <c r="H95" s="10">
        <v>2.0202020202020204E-2</v>
      </c>
      <c r="I95" s="3">
        <f>Table26[[#This Row],[Total_Catch]]*Table26[[#This Row],[Proportion_Adult_Clipped]]</f>
        <v>300.97979797979798</v>
      </c>
      <c r="K95" s="3">
        <f>Table26[[#This Row],[Total_Catch]]*Table26[[#This Row],[Proportion_Adult_Unclipped]]</f>
        <v>50.767676767676768</v>
      </c>
      <c r="L95" s="3">
        <f>Table26[[#This Row],[Total_Catch]]*Table26[[#This Row],[Proportion_Jack]]</f>
        <v>7.2525252525252535</v>
      </c>
      <c r="M95" s="2"/>
      <c r="N95" s="2" t="s">
        <v>138</v>
      </c>
    </row>
    <row r="96" spans="1:14" x14ac:dyDescent="0.35">
      <c r="A96" s="2" t="s">
        <v>46</v>
      </c>
      <c r="B96" s="2" t="s">
        <v>64</v>
      </c>
      <c r="C96" s="2" t="s">
        <v>49</v>
      </c>
      <c r="D96" s="4">
        <v>44825</v>
      </c>
      <c r="E96" s="2">
        <v>234</v>
      </c>
      <c r="F96" s="10">
        <v>0.83838383838383834</v>
      </c>
      <c r="G96" s="10">
        <v>0.14141414141414141</v>
      </c>
      <c r="H96" s="10">
        <v>2.0202020202020204E-2</v>
      </c>
      <c r="I96" s="3">
        <f>Table26[[#This Row],[Total_Catch]]*Table26[[#This Row],[Proportion_Adult_Clipped]]</f>
        <v>196.18181818181816</v>
      </c>
      <c r="K96" s="3">
        <f>Table26[[#This Row],[Total_Catch]]*Table26[[#This Row],[Proportion_Adult_Unclipped]]</f>
        <v>33.090909090909086</v>
      </c>
      <c r="L96" s="3">
        <f>Table26[[#This Row],[Total_Catch]]*Table26[[#This Row],[Proportion_Jack]]</f>
        <v>4.7272727272727275</v>
      </c>
      <c r="M96" s="2"/>
      <c r="N96" s="2" t="s">
        <v>138</v>
      </c>
    </row>
    <row r="97" spans="1:14" x14ac:dyDescent="0.35">
      <c r="A97" s="2" t="s">
        <v>46</v>
      </c>
      <c r="B97" s="2" t="s">
        <v>64</v>
      </c>
      <c r="C97" s="2" t="s">
        <v>49</v>
      </c>
      <c r="D97" s="4">
        <v>44826</v>
      </c>
      <c r="E97" s="2">
        <v>262</v>
      </c>
      <c r="F97" s="10">
        <v>0.83838383838383834</v>
      </c>
      <c r="G97" s="10">
        <v>0.14141414141414141</v>
      </c>
      <c r="H97" s="10">
        <v>2.0202020202020204E-2</v>
      </c>
      <c r="I97" s="3">
        <f>Table26[[#This Row],[Total_Catch]]*Table26[[#This Row],[Proportion_Adult_Clipped]]</f>
        <v>219.65656565656565</v>
      </c>
      <c r="K97" s="3">
        <f>Table26[[#This Row],[Total_Catch]]*Table26[[#This Row],[Proportion_Adult_Unclipped]]</f>
        <v>37.050505050505052</v>
      </c>
      <c r="L97" s="3">
        <f>Table26[[#This Row],[Total_Catch]]*Table26[[#This Row],[Proportion_Jack]]</f>
        <v>5.2929292929292933</v>
      </c>
      <c r="M97" s="2"/>
      <c r="N97" s="2" t="s">
        <v>138</v>
      </c>
    </row>
    <row r="98" spans="1:14" x14ac:dyDescent="0.35">
      <c r="A98" s="2" t="s">
        <v>46</v>
      </c>
      <c r="B98" s="2" t="s">
        <v>64</v>
      </c>
      <c r="C98" s="2" t="s">
        <v>49</v>
      </c>
      <c r="D98" s="4">
        <v>44830</v>
      </c>
      <c r="E98" s="2">
        <v>366</v>
      </c>
      <c r="F98" s="10">
        <v>0.96666666666666667</v>
      </c>
      <c r="G98" s="10">
        <v>2.5000000000000001E-2</v>
      </c>
      <c r="H98" s="10">
        <v>8.3333333333333332E-3</v>
      </c>
      <c r="I98" s="3">
        <f>Table26[[#This Row],[Total_Catch]]*Table26[[#This Row],[Proportion_Adult_Clipped]]</f>
        <v>353.8</v>
      </c>
      <c r="K98" s="3">
        <f>Table26[[#This Row],[Total_Catch]]*Table26[[#This Row],[Proportion_Adult_Unclipped]]</f>
        <v>9.15</v>
      </c>
      <c r="L98" s="3">
        <f>Table26[[#This Row],[Total_Catch]]*Table26[[#This Row],[Proportion_Jack]]</f>
        <v>3.05</v>
      </c>
      <c r="M98" s="2"/>
      <c r="N98" s="2" t="s">
        <v>138</v>
      </c>
    </row>
    <row r="99" spans="1:14" x14ac:dyDescent="0.35">
      <c r="A99" s="2" t="s">
        <v>46</v>
      </c>
      <c r="B99" s="2" t="s">
        <v>64</v>
      </c>
      <c r="C99" s="2" t="s">
        <v>49</v>
      </c>
      <c r="D99" s="4">
        <v>44831</v>
      </c>
      <c r="E99" s="2">
        <v>318</v>
      </c>
      <c r="F99" s="10">
        <v>0.96666666666666667</v>
      </c>
      <c r="G99" s="10">
        <v>2.5000000000000001E-2</v>
      </c>
      <c r="H99" s="10">
        <v>8.3333333333333332E-3</v>
      </c>
      <c r="I99" s="3">
        <f>Table26[[#This Row],[Total_Catch]]*Table26[[#This Row],[Proportion_Adult_Clipped]]</f>
        <v>307.39999999999998</v>
      </c>
      <c r="K99" s="3">
        <f>Table26[[#This Row],[Total_Catch]]*Table26[[#This Row],[Proportion_Adult_Unclipped]]</f>
        <v>7.95</v>
      </c>
      <c r="L99" s="3">
        <f>Table26[[#This Row],[Total_Catch]]*Table26[[#This Row],[Proportion_Jack]]</f>
        <v>2.65</v>
      </c>
      <c r="M99" s="2"/>
      <c r="N99" s="2" t="s">
        <v>138</v>
      </c>
    </row>
    <row r="100" spans="1:14" x14ac:dyDescent="0.35">
      <c r="A100" s="2" t="s">
        <v>46</v>
      </c>
      <c r="B100" s="2" t="s">
        <v>64</v>
      </c>
      <c r="C100" s="2" t="s">
        <v>49</v>
      </c>
      <c r="D100" s="4">
        <v>44832</v>
      </c>
      <c r="E100" s="2">
        <v>400</v>
      </c>
      <c r="F100" s="10">
        <v>0.96666666666666667</v>
      </c>
      <c r="G100" s="10">
        <v>2.5000000000000001E-2</v>
      </c>
      <c r="H100" s="10">
        <v>8.3333333333333332E-3</v>
      </c>
      <c r="I100" s="3">
        <f>Table26[[#This Row],[Total_Catch]]*Table26[[#This Row],[Proportion_Adult_Clipped]]</f>
        <v>386.66666666666669</v>
      </c>
      <c r="K100" s="3">
        <f>Table26[[#This Row],[Total_Catch]]*Table26[[#This Row],[Proportion_Adult_Unclipped]]</f>
        <v>10</v>
      </c>
      <c r="L100" s="3">
        <f>Table26[[#This Row],[Total_Catch]]*Table26[[#This Row],[Proportion_Jack]]</f>
        <v>3.3333333333333335</v>
      </c>
      <c r="M100" s="2"/>
      <c r="N100" s="2" t="s">
        <v>138</v>
      </c>
    </row>
    <row r="101" spans="1:14" x14ac:dyDescent="0.35">
      <c r="A101" s="2" t="s">
        <v>46</v>
      </c>
      <c r="B101" s="2" t="s">
        <v>64</v>
      </c>
      <c r="C101" s="2" t="s">
        <v>49</v>
      </c>
      <c r="D101" s="4">
        <v>44833</v>
      </c>
      <c r="E101" s="2">
        <v>447</v>
      </c>
      <c r="F101" s="10">
        <v>0.96666666666666667</v>
      </c>
      <c r="G101" s="10">
        <v>2.5000000000000001E-2</v>
      </c>
      <c r="H101" s="10">
        <v>8.3333333333333332E-3</v>
      </c>
      <c r="I101" s="3">
        <f>Table26[[#This Row],[Total_Catch]]*Table26[[#This Row],[Proportion_Adult_Clipped]]</f>
        <v>432.1</v>
      </c>
      <c r="K101" s="3">
        <f>Table26[[#This Row],[Total_Catch]]*Table26[[#This Row],[Proportion_Adult_Unclipped]]</f>
        <v>11.175000000000001</v>
      </c>
      <c r="L101" s="3">
        <f>Table26[[#This Row],[Total_Catch]]*Table26[[#This Row],[Proportion_Jack]]</f>
        <v>3.7250000000000001</v>
      </c>
      <c r="M101" s="2"/>
      <c r="N101" s="2" t="s">
        <v>138</v>
      </c>
    </row>
    <row r="102" spans="1:14" x14ac:dyDescent="0.35">
      <c r="A102" s="2" t="s">
        <v>46</v>
      </c>
      <c r="B102" s="2" t="s">
        <v>64</v>
      </c>
      <c r="C102" s="2" t="s">
        <v>49</v>
      </c>
      <c r="D102" s="4">
        <v>44837</v>
      </c>
      <c r="E102" s="2">
        <v>192</v>
      </c>
      <c r="F102" s="10">
        <v>0.87804878048780488</v>
      </c>
      <c r="G102" s="10">
        <v>0.10975609756097561</v>
      </c>
      <c r="H102" s="10">
        <v>1.2195121951219513E-2</v>
      </c>
      <c r="I102" s="3">
        <f>Table26[[#This Row],[Total_Catch]]*Table26[[#This Row],[Proportion_Adult_Clipped]]</f>
        <v>168.58536585365854</v>
      </c>
      <c r="K102" s="3">
        <f>Table26[[#This Row],[Total_Catch]]*Table26[[#This Row],[Proportion_Adult_Unclipped]]</f>
        <v>21.073170731707318</v>
      </c>
      <c r="L102" s="3">
        <f>Table26[[#This Row],[Total_Catch]]*Table26[[#This Row],[Proportion_Jack]]</f>
        <v>2.3414634146341466</v>
      </c>
      <c r="M102" s="2"/>
      <c r="N102" s="2" t="s">
        <v>138</v>
      </c>
    </row>
    <row r="103" spans="1:14" x14ac:dyDescent="0.35">
      <c r="A103" s="2" t="s">
        <v>46</v>
      </c>
      <c r="B103" s="2" t="s">
        <v>64</v>
      </c>
      <c r="C103" s="2" t="s">
        <v>49</v>
      </c>
      <c r="D103" s="4">
        <v>44838</v>
      </c>
      <c r="E103" s="2">
        <v>95</v>
      </c>
      <c r="F103" s="10">
        <v>0.87804878048780488</v>
      </c>
      <c r="G103" s="10">
        <v>0.10975609756097561</v>
      </c>
      <c r="H103" s="10">
        <v>1.2195121951219513E-2</v>
      </c>
      <c r="I103" s="3">
        <f>Table26[[#This Row],[Total_Catch]]*Table26[[#This Row],[Proportion_Adult_Clipped]]</f>
        <v>83.41463414634147</v>
      </c>
      <c r="K103" s="3">
        <f>Table26[[#This Row],[Total_Catch]]*Table26[[#This Row],[Proportion_Adult_Unclipped]]</f>
        <v>10.426829268292684</v>
      </c>
      <c r="L103" s="3">
        <f>Table26[[#This Row],[Total_Catch]]*Table26[[#This Row],[Proportion_Jack]]</f>
        <v>1.1585365853658538</v>
      </c>
      <c r="M103" s="2"/>
      <c r="N103" s="2" t="s">
        <v>138</v>
      </c>
    </row>
    <row r="104" spans="1:14" x14ac:dyDescent="0.35">
      <c r="A104" s="2" t="s">
        <v>46</v>
      </c>
      <c r="B104" s="2" t="s">
        <v>64</v>
      </c>
      <c r="C104" s="2" t="s">
        <v>49</v>
      </c>
      <c r="D104" s="4">
        <v>44839</v>
      </c>
      <c r="E104" s="2">
        <v>178</v>
      </c>
      <c r="F104" s="10">
        <v>0.87804878048780488</v>
      </c>
      <c r="G104" s="10">
        <v>0.10975609756097561</v>
      </c>
      <c r="H104" s="10">
        <v>1.2195121951219513E-2</v>
      </c>
      <c r="I104" s="3">
        <f>Table26[[#This Row],[Total_Catch]]*Table26[[#This Row],[Proportion_Adult_Clipped]]</f>
        <v>156.29268292682926</v>
      </c>
      <c r="K104" s="3">
        <f>Table26[[#This Row],[Total_Catch]]*Table26[[#This Row],[Proportion_Adult_Unclipped]]</f>
        <v>19.536585365853657</v>
      </c>
      <c r="L104" s="3">
        <f>Table26[[#This Row],[Total_Catch]]*Table26[[#This Row],[Proportion_Jack]]</f>
        <v>2.1707317073170733</v>
      </c>
      <c r="M104" s="2"/>
      <c r="N104" s="2" t="s">
        <v>138</v>
      </c>
    </row>
    <row r="105" spans="1:14" x14ac:dyDescent="0.35">
      <c r="A105" s="2" t="s">
        <v>46</v>
      </c>
      <c r="B105" s="2" t="s">
        <v>64</v>
      </c>
      <c r="C105" s="2" t="s">
        <v>49</v>
      </c>
      <c r="D105" s="4">
        <v>44840</v>
      </c>
      <c r="E105" s="2">
        <v>143</v>
      </c>
      <c r="F105" s="10">
        <v>0.87804878048780488</v>
      </c>
      <c r="G105" s="10">
        <v>0.10975609756097561</v>
      </c>
      <c r="H105" s="10">
        <v>1.2195121951219513E-2</v>
      </c>
      <c r="I105" s="3">
        <f>Table26[[#This Row],[Total_Catch]]*Table26[[#This Row],[Proportion_Adult_Clipped]]</f>
        <v>125.5609756097561</v>
      </c>
      <c r="K105" s="3">
        <f>Table26[[#This Row],[Total_Catch]]*Table26[[#This Row],[Proportion_Adult_Unclipped]]</f>
        <v>15.695121951219512</v>
      </c>
      <c r="L105" s="3">
        <f>Table26[[#This Row],[Total_Catch]]*Table26[[#This Row],[Proportion_Jack]]</f>
        <v>1.7439024390243902</v>
      </c>
      <c r="M105" s="2"/>
      <c r="N105" s="2" t="s">
        <v>138</v>
      </c>
    </row>
    <row r="106" spans="1:14" x14ac:dyDescent="0.35">
      <c r="A106" s="2" t="s">
        <v>46</v>
      </c>
      <c r="B106" s="2" t="s">
        <v>64</v>
      </c>
      <c r="C106" s="2" t="s">
        <v>49</v>
      </c>
      <c r="D106" s="4">
        <v>44844</v>
      </c>
      <c r="E106" s="2">
        <v>432</v>
      </c>
      <c r="F106" s="10">
        <v>0.98814229249011853</v>
      </c>
      <c r="G106" s="10">
        <v>1.1857707509881422E-2</v>
      </c>
      <c r="H106" s="10">
        <v>0</v>
      </c>
      <c r="I106" s="3">
        <f>Table26[[#This Row],[Total_Catch]]*Table26[[#This Row],[Proportion_Adult_Clipped]]</f>
        <v>426.87747035573119</v>
      </c>
      <c r="K106" s="3">
        <f>Table26[[#This Row],[Total_Catch]]*Table26[[#This Row],[Proportion_Adult_Unclipped]]</f>
        <v>5.1225296442687744</v>
      </c>
      <c r="L106" s="3">
        <f>Table26[[#This Row],[Total_Catch]]*Table26[[#This Row],[Proportion_Jack]]</f>
        <v>0</v>
      </c>
      <c r="M106" s="2"/>
      <c r="N106" s="2" t="s">
        <v>138</v>
      </c>
    </row>
    <row r="107" spans="1:14" x14ac:dyDescent="0.35">
      <c r="A107" s="2" t="s">
        <v>46</v>
      </c>
      <c r="B107" s="2" t="s">
        <v>64</v>
      </c>
      <c r="C107" s="2" t="s">
        <v>49</v>
      </c>
      <c r="D107" s="4">
        <v>44845</v>
      </c>
      <c r="E107" s="2">
        <v>270</v>
      </c>
      <c r="F107" s="10">
        <v>0.98814229249011853</v>
      </c>
      <c r="G107" s="10">
        <v>1.1857707509881422E-2</v>
      </c>
      <c r="H107" s="10">
        <v>0</v>
      </c>
      <c r="I107" s="3">
        <f>Table26[[#This Row],[Total_Catch]]*Table26[[#This Row],[Proportion_Adult_Clipped]]</f>
        <v>266.798418972332</v>
      </c>
      <c r="K107" s="3">
        <f>Table26[[#This Row],[Total_Catch]]*Table26[[#This Row],[Proportion_Adult_Unclipped]]</f>
        <v>3.2015810276679839</v>
      </c>
      <c r="L107" s="3">
        <f>Table26[[#This Row],[Total_Catch]]*Table26[[#This Row],[Proportion_Jack]]</f>
        <v>0</v>
      </c>
      <c r="M107" s="2"/>
      <c r="N107" s="2" t="s">
        <v>138</v>
      </c>
    </row>
    <row r="108" spans="1:14" x14ac:dyDescent="0.35">
      <c r="A108" s="2" t="s">
        <v>46</v>
      </c>
      <c r="B108" s="2" t="s">
        <v>64</v>
      </c>
      <c r="C108" s="2" t="s">
        <v>49</v>
      </c>
      <c r="D108" s="4">
        <v>44846</v>
      </c>
      <c r="E108" s="2">
        <v>134</v>
      </c>
      <c r="F108" s="10">
        <v>0.98814229249011853</v>
      </c>
      <c r="G108" s="10">
        <v>1.1857707509881422E-2</v>
      </c>
      <c r="H108" s="10">
        <v>0</v>
      </c>
      <c r="I108" s="3">
        <f>Table26[[#This Row],[Total_Catch]]*Table26[[#This Row],[Proportion_Adult_Clipped]]</f>
        <v>132.41106719367588</v>
      </c>
      <c r="K108" s="3">
        <f>Table26[[#This Row],[Total_Catch]]*Table26[[#This Row],[Proportion_Adult_Unclipped]]</f>
        <v>1.5889328063241106</v>
      </c>
      <c r="L108" s="3">
        <f>Table26[[#This Row],[Total_Catch]]*Table26[[#This Row],[Proportion_Jack]]</f>
        <v>0</v>
      </c>
      <c r="M108" s="2"/>
      <c r="N108" s="2" t="s">
        <v>138</v>
      </c>
    </row>
    <row r="109" spans="1:14" x14ac:dyDescent="0.35">
      <c r="A109" s="2" t="s">
        <v>46</v>
      </c>
      <c r="B109" s="2" t="s">
        <v>64</v>
      </c>
      <c r="C109" s="2" t="s">
        <v>49</v>
      </c>
      <c r="D109" s="4">
        <v>44847</v>
      </c>
      <c r="E109" s="2">
        <v>127</v>
      </c>
      <c r="F109" s="10">
        <v>0.98814229249011853</v>
      </c>
      <c r="G109" s="10">
        <v>1.1857707509881422E-2</v>
      </c>
      <c r="H109" s="10">
        <v>0</v>
      </c>
      <c r="I109" s="3">
        <f>Table26[[#This Row],[Total_Catch]]*Table26[[#This Row],[Proportion_Adult_Clipped]]</f>
        <v>125.49407114624505</v>
      </c>
      <c r="K109" s="3">
        <f>Table26[[#This Row],[Total_Catch]]*Table26[[#This Row],[Proportion_Adult_Unclipped]]</f>
        <v>1.5059288537549407</v>
      </c>
      <c r="L109" s="3">
        <f>Table26[[#This Row],[Total_Catch]]*Table26[[#This Row],[Proportion_Jack]]</f>
        <v>0</v>
      </c>
      <c r="M109" s="2"/>
      <c r="N109" s="2" t="s">
        <v>138</v>
      </c>
    </row>
    <row r="110" spans="1:14" x14ac:dyDescent="0.35">
      <c r="A110" s="2" t="s">
        <v>46</v>
      </c>
      <c r="B110" s="2" t="s">
        <v>64</v>
      </c>
      <c r="C110" s="2" t="s">
        <v>49</v>
      </c>
      <c r="D110" s="4">
        <v>44858</v>
      </c>
      <c r="E110" s="2">
        <v>125</v>
      </c>
      <c r="F110" s="10">
        <v>0.96875</v>
      </c>
      <c r="G110" s="10">
        <v>0</v>
      </c>
      <c r="H110" s="10">
        <v>3.125E-2</v>
      </c>
      <c r="I110" s="3">
        <f>Table26[[#This Row],[Total_Catch]]*Table26[[#This Row],[Proportion_Adult_Clipped]]</f>
        <v>121.09375</v>
      </c>
      <c r="K110" s="3">
        <f>Table26[[#This Row],[Total_Catch]]*Table26[[#This Row],[Proportion_Adult_Unclipped]]</f>
        <v>0</v>
      </c>
      <c r="L110" s="3">
        <f>Table26[[#This Row],[Total_Catch]]*Table26[[#This Row],[Proportion_Jack]]</f>
        <v>3.90625</v>
      </c>
      <c r="M110" s="2"/>
      <c r="N110" s="2" t="s">
        <v>138</v>
      </c>
    </row>
    <row r="111" spans="1:14" x14ac:dyDescent="0.35">
      <c r="A111" s="2" t="s">
        <v>47</v>
      </c>
      <c r="B111" s="2" t="s">
        <v>64</v>
      </c>
      <c r="C111" s="2" t="s">
        <v>49</v>
      </c>
      <c r="D111" s="4">
        <v>44795</v>
      </c>
      <c r="E111" s="2"/>
      <c r="F111" s="2"/>
      <c r="G111" s="2"/>
      <c r="H111" s="2"/>
      <c r="I111" s="3">
        <f>Table26[[#This Row],[Total_Catch]]*Table26[[#This Row],[Proportion_Adult_Clipped]]</f>
        <v>0</v>
      </c>
      <c r="K111" s="3">
        <f>Table26[[#This Row],[Total_Catch]]*Table26[[#This Row],[Proportion_Adult_Unclipped]]</f>
        <v>0</v>
      </c>
      <c r="L111" s="3">
        <f>Table26[[#This Row],[Total_Catch]]*Table26[[#This Row],[Proportion_Jack]]</f>
        <v>0</v>
      </c>
      <c r="M111" s="2"/>
    </row>
    <row r="112" spans="1:14" x14ac:dyDescent="0.35">
      <c r="A112" s="2" t="s">
        <v>47</v>
      </c>
      <c r="B112" s="2" t="s">
        <v>64</v>
      </c>
      <c r="C112" s="2" t="s">
        <v>49</v>
      </c>
      <c r="D112" s="4">
        <v>44796</v>
      </c>
      <c r="E112" s="2"/>
      <c r="F112" s="2"/>
      <c r="G112" s="2"/>
      <c r="H112" s="2"/>
      <c r="I112" s="3">
        <f>Table26[[#This Row],[Total_Catch]]*Table26[[#This Row],[Proportion_Adult_Clipped]]</f>
        <v>0</v>
      </c>
      <c r="K112" s="3">
        <f>Table26[[#This Row],[Total_Catch]]*Table26[[#This Row],[Proportion_Adult_Unclipped]]</f>
        <v>0</v>
      </c>
      <c r="L112" s="3">
        <f>Table26[[#This Row],[Total_Catch]]*Table26[[#This Row],[Proportion_Jack]]</f>
        <v>0</v>
      </c>
      <c r="M112" s="2"/>
    </row>
    <row r="113" spans="1:14" x14ac:dyDescent="0.35">
      <c r="A113" s="2" t="s">
        <v>47</v>
      </c>
      <c r="B113" s="2" t="s">
        <v>64</v>
      </c>
      <c r="C113" s="2" t="s">
        <v>49</v>
      </c>
      <c r="D113" s="4">
        <v>44797</v>
      </c>
      <c r="E113" s="2"/>
      <c r="F113" s="2"/>
      <c r="G113" s="2"/>
      <c r="H113" s="2"/>
      <c r="I113" s="3">
        <f>Table26[[#This Row],[Total_Catch]]*Table26[[#This Row],[Proportion_Adult_Clipped]]</f>
        <v>0</v>
      </c>
      <c r="K113" s="3">
        <f>Table26[[#This Row],[Total_Catch]]*Table26[[#This Row],[Proportion_Adult_Unclipped]]</f>
        <v>0</v>
      </c>
      <c r="L113" s="3">
        <f>Table26[[#This Row],[Total_Catch]]*Table26[[#This Row],[Proportion_Jack]]</f>
        <v>0</v>
      </c>
      <c r="M113" s="2"/>
    </row>
    <row r="114" spans="1:14" x14ac:dyDescent="0.35">
      <c r="A114" s="2" t="s">
        <v>47</v>
      </c>
      <c r="B114" s="2" t="s">
        <v>64</v>
      </c>
      <c r="C114" s="2" t="s">
        <v>49</v>
      </c>
      <c r="D114" s="4">
        <v>44798</v>
      </c>
      <c r="E114" s="2"/>
      <c r="F114" s="2"/>
      <c r="G114" s="2"/>
      <c r="H114" s="2"/>
      <c r="I114" s="3">
        <f>Table26[[#This Row],[Total_Catch]]*Table26[[#This Row],[Proportion_Adult_Clipped]]</f>
        <v>0</v>
      </c>
      <c r="K114" s="3">
        <f>Table26[[#This Row],[Total_Catch]]*Table26[[#This Row],[Proportion_Adult_Unclipped]]</f>
        <v>0</v>
      </c>
      <c r="L114" s="3">
        <f>Table26[[#This Row],[Total_Catch]]*Table26[[#This Row],[Proportion_Jack]]</f>
        <v>0</v>
      </c>
      <c r="M114" s="2"/>
    </row>
    <row r="115" spans="1:14" x14ac:dyDescent="0.35">
      <c r="A115" s="2" t="s">
        <v>47</v>
      </c>
      <c r="B115" s="2" t="s">
        <v>64</v>
      </c>
      <c r="C115" s="2" t="s">
        <v>49</v>
      </c>
      <c r="D115" s="4">
        <v>44802</v>
      </c>
      <c r="E115" s="2">
        <v>258</v>
      </c>
      <c r="F115" s="10">
        <v>0.93617021276595747</v>
      </c>
      <c r="G115" s="10">
        <v>5.3191489361702128E-2</v>
      </c>
      <c r="H115" s="10">
        <v>1.0638297872340425E-2</v>
      </c>
      <c r="I115" s="3">
        <f>Table26[[#This Row],[Total_Catch]]*Table26[[#This Row],[Proportion_Adult_Clipped]]</f>
        <v>241.53191489361703</v>
      </c>
      <c r="K115" s="3">
        <f>Table26[[#This Row],[Total_Catch]]*Table26[[#This Row],[Proportion_Adult_Unclipped]]</f>
        <v>13.723404255319149</v>
      </c>
      <c r="L115" s="3">
        <f>Table26[[#This Row],[Total_Catch]]*Table26[[#This Row],[Proportion_Jack]]</f>
        <v>2.7446808510638299</v>
      </c>
      <c r="M115" s="2"/>
      <c r="N115" s="2" t="s">
        <v>139</v>
      </c>
    </row>
    <row r="116" spans="1:14" x14ac:dyDescent="0.35">
      <c r="A116" s="2" t="s">
        <v>47</v>
      </c>
      <c r="B116" s="2" t="s">
        <v>64</v>
      </c>
      <c r="C116" s="2" t="s">
        <v>49</v>
      </c>
      <c r="D116" s="4">
        <v>44803</v>
      </c>
      <c r="E116" s="2"/>
      <c r="F116" s="2"/>
      <c r="G116" s="2"/>
      <c r="H116" s="2"/>
      <c r="I116" s="3">
        <f>Table26[[#This Row],[Total_Catch]]*Table26[[#This Row],[Proportion_Adult_Clipped]]</f>
        <v>0</v>
      </c>
      <c r="K116" s="3">
        <f>Table26[[#This Row],[Total_Catch]]*Table26[[#This Row],[Proportion_Adult_Unclipped]]</f>
        <v>0</v>
      </c>
      <c r="L116" s="3">
        <f>Table26[[#This Row],[Total_Catch]]*Table26[[#This Row],[Proportion_Jack]]</f>
        <v>0</v>
      </c>
      <c r="M116" s="2"/>
    </row>
    <row r="117" spans="1:14" x14ac:dyDescent="0.35">
      <c r="A117" s="2" t="s">
        <v>47</v>
      </c>
      <c r="B117" s="2" t="s">
        <v>64</v>
      </c>
      <c r="C117" s="2" t="s">
        <v>49</v>
      </c>
      <c r="D117" s="4">
        <v>44804</v>
      </c>
      <c r="E117" s="2"/>
      <c r="F117" s="2"/>
      <c r="G117" s="2"/>
      <c r="H117" s="2"/>
      <c r="I117" s="3">
        <f>Table26[[#This Row],[Total_Catch]]*Table26[[#This Row],[Proportion_Adult_Clipped]]</f>
        <v>0</v>
      </c>
      <c r="K117" s="3">
        <f>Table26[[#This Row],[Total_Catch]]*Table26[[#This Row],[Proportion_Adult_Unclipped]]</f>
        <v>0</v>
      </c>
      <c r="L117" s="3">
        <f>Table26[[#This Row],[Total_Catch]]*Table26[[#This Row],[Proportion_Jack]]</f>
        <v>0</v>
      </c>
      <c r="M117" s="2"/>
    </row>
    <row r="118" spans="1:14" x14ac:dyDescent="0.35">
      <c r="A118" s="2" t="s">
        <v>47</v>
      </c>
      <c r="B118" s="2" t="s">
        <v>64</v>
      </c>
      <c r="C118" s="2" t="s">
        <v>49</v>
      </c>
      <c r="D118" s="4">
        <v>44805</v>
      </c>
      <c r="E118" s="2">
        <v>202</v>
      </c>
      <c r="F118" s="10">
        <v>0.93617021276595747</v>
      </c>
      <c r="G118" s="10">
        <v>5.3191489361702128E-2</v>
      </c>
      <c r="H118" s="10">
        <v>1.0638297872340425E-2</v>
      </c>
      <c r="I118" s="3">
        <f>Table26[[#This Row],[Total_Catch]]*Table26[[#This Row],[Proportion_Adult_Clipped]]</f>
        <v>189.10638297872342</v>
      </c>
      <c r="K118" s="3">
        <f>Table26[[#This Row],[Total_Catch]]*Table26[[#This Row],[Proportion_Adult_Unclipped]]</f>
        <v>10.74468085106383</v>
      </c>
      <c r="L118" s="3">
        <f>Table26[[#This Row],[Total_Catch]]*Table26[[#This Row],[Proportion_Jack]]</f>
        <v>2.1489361702127661</v>
      </c>
      <c r="M118" s="2"/>
      <c r="N118" s="2" t="s">
        <v>139</v>
      </c>
    </row>
    <row r="119" spans="1:14" x14ac:dyDescent="0.35">
      <c r="A119" s="2" t="s">
        <v>47</v>
      </c>
      <c r="B119" s="2" t="s">
        <v>64</v>
      </c>
      <c r="C119" s="2" t="s">
        <v>49</v>
      </c>
      <c r="D119" s="4">
        <v>44809</v>
      </c>
      <c r="E119" s="2">
        <v>372</v>
      </c>
      <c r="F119" s="10">
        <v>0.91150442477876104</v>
      </c>
      <c r="G119" s="10">
        <v>8.8495575221238937E-2</v>
      </c>
      <c r="H119" s="10">
        <v>0</v>
      </c>
      <c r="I119" s="3">
        <f>Table26[[#This Row],[Total_Catch]]*Table26[[#This Row],[Proportion_Adult_Clipped]]</f>
        <v>339.07964601769913</v>
      </c>
      <c r="K119" s="3">
        <f>Table26[[#This Row],[Total_Catch]]*Table26[[#This Row],[Proportion_Adult_Unclipped]]</f>
        <v>32.920353982300881</v>
      </c>
      <c r="L119" s="3">
        <f>Table26[[#This Row],[Total_Catch]]*Table26[[#This Row],[Proportion_Jack]]</f>
        <v>0</v>
      </c>
      <c r="M119" s="2"/>
      <c r="N119" s="2" t="s">
        <v>139</v>
      </c>
    </row>
    <row r="120" spans="1:14" x14ac:dyDescent="0.35">
      <c r="A120" s="2" t="s">
        <v>47</v>
      </c>
      <c r="B120" s="2" t="s">
        <v>64</v>
      </c>
      <c r="C120" s="2" t="s">
        <v>49</v>
      </c>
      <c r="D120" s="4">
        <v>44810</v>
      </c>
      <c r="E120" s="2">
        <v>399</v>
      </c>
      <c r="F120" s="10">
        <v>0.91150442477876104</v>
      </c>
      <c r="G120" s="10">
        <v>8.8495575221238937E-2</v>
      </c>
      <c r="H120" s="10">
        <v>0</v>
      </c>
      <c r="I120" s="3">
        <f>Table26[[#This Row],[Total_Catch]]*Table26[[#This Row],[Proportion_Adult_Clipped]]</f>
        <v>363.69026548672565</v>
      </c>
      <c r="K120" s="3">
        <f>Table26[[#This Row],[Total_Catch]]*Table26[[#This Row],[Proportion_Adult_Unclipped]]</f>
        <v>35.309734513274336</v>
      </c>
      <c r="L120" s="3">
        <f>Table26[[#This Row],[Total_Catch]]*Table26[[#This Row],[Proportion_Jack]]</f>
        <v>0</v>
      </c>
      <c r="M120" s="2"/>
      <c r="N120" s="2" t="s">
        <v>139</v>
      </c>
    </row>
    <row r="121" spans="1:14" x14ac:dyDescent="0.35">
      <c r="A121" s="2" t="s">
        <v>47</v>
      </c>
      <c r="B121" s="2" t="s">
        <v>64</v>
      </c>
      <c r="C121" s="2" t="s">
        <v>49</v>
      </c>
      <c r="D121" s="4">
        <v>44811</v>
      </c>
      <c r="E121" s="2">
        <v>1024</v>
      </c>
      <c r="F121" s="10">
        <v>0.91150442477876104</v>
      </c>
      <c r="G121" s="10">
        <v>8.8495575221238937E-2</v>
      </c>
      <c r="H121" s="10">
        <v>0</v>
      </c>
      <c r="I121" s="3">
        <f>Table26[[#This Row],[Total_Catch]]*Table26[[#This Row],[Proportion_Adult_Clipped]]</f>
        <v>933.3805309734513</v>
      </c>
      <c r="K121" s="3">
        <f>Table26[[#This Row],[Total_Catch]]*Table26[[#This Row],[Proportion_Adult_Unclipped]]</f>
        <v>90.619469026548671</v>
      </c>
      <c r="L121" s="3">
        <f>Table26[[#This Row],[Total_Catch]]*Table26[[#This Row],[Proportion_Jack]]</f>
        <v>0</v>
      </c>
      <c r="M121" s="2"/>
      <c r="N121" s="2" t="s">
        <v>139</v>
      </c>
    </row>
    <row r="122" spans="1:14" x14ac:dyDescent="0.35">
      <c r="A122" s="2" t="s">
        <v>47</v>
      </c>
      <c r="B122" s="2" t="s">
        <v>64</v>
      </c>
      <c r="C122" s="2" t="s">
        <v>49</v>
      </c>
      <c r="D122" s="4">
        <v>44812</v>
      </c>
      <c r="E122" s="2">
        <v>1752</v>
      </c>
      <c r="F122" s="10">
        <v>0.91150442477876104</v>
      </c>
      <c r="G122" s="10">
        <v>8.8495575221238937E-2</v>
      </c>
      <c r="H122" s="10">
        <v>0</v>
      </c>
      <c r="I122" s="3">
        <f>Table26[[#This Row],[Total_Catch]]*Table26[[#This Row],[Proportion_Adult_Clipped]]</f>
        <v>1596.9557522123894</v>
      </c>
      <c r="K122" s="3">
        <f>Table26[[#This Row],[Total_Catch]]*Table26[[#This Row],[Proportion_Adult_Unclipped]]</f>
        <v>155.04424778761063</v>
      </c>
      <c r="L122" s="3">
        <f>Table26[[#This Row],[Total_Catch]]*Table26[[#This Row],[Proportion_Jack]]</f>
        <v>0</v>
      </c>
      <c r="M122" s="2"/>
      <c r="N122" s="2" t="s">
        <v>139</v>
      </c>
    </row>
    <row r="123" spans="1:14" x14ac:dyDescent="0.35">
      <c r="A123" s="2" t="s">
        <v>47</v>
      </c>
      <c r="B123" s="2" t="s">
        <v>64</v>
      </c>
      <c r="C123" s="2" t="s">
        <v>49</v>
      </c>
      <c r="D123" s="4">
        <v>44816</v>
      </c>
      <c r="E123" s="2">
        <v>1292</v>
      </c>
      <c r="F123" s="10">
        <v>0.96875</v>
      </c>
      <c r="G123" s="10">
        <v>2.34375E-2</v>
      </c>
      <c r="H123" s="10">
        <v>7.8125E-3</v>
      </c>
      <c r="I123" s="3">
        <f>Table26[[#This Row],[Total_Catch]]*Table26[[#This Row],[Proportion_Adult_Clipped]]</f>
        <v>1251.625</v>
      </c>
      <c r="K123" s="3">
        <f>Table26[[#This Row],[Total_Catch]]*Table26[[#This Row],[Proportion_Adult_Unclipped]]</f>
        <v>30.28125</v>
      </c>
      <c r="L123" s="3">
        <f>Table26[[#This Row],[Total_Catch]]*Table26[[#This Row],[Proportion_Jack]]</f>
        <v>10.09375</v>
      </c>
      <c r="M123" s="2"/>
      <c r="N123" s="2" t="s">
        <v>139</v>
      </c>
    </row>
    <row r="124" spans="1:14" x14ac:dyDescent="0.35">
      <c r="A124" s="2" t="s">
        <v>47</v>
      </c>
      <c r="B124" s="2" t="s">
        <v>64</v>
      </c>
      <c r="C124" s="2" t="s">
        <v>49</v>
      </c>
      <c r="D124" s="4">
        <v>44817</v>
      </c>
      <c r="E124" s="2">
        <v>767</v>
      </c>
      <c r="F124" s="10">
        <v>0.96875</v>
      </c>
      <c r="G124" s="10">
        <v>2.34375E-2</v>
      </c>
      <c r="H124" s="10">
        <v>7.8125E-3</v>
      </c>
      <c r="I124" s="3">
        <f>Table26[[#This Row],[Total_Catch]]*Table26[[#This Row],[Proportion_Adult_Clipped]]</f>
        <v>743.03125</v>
      </c>
      <c r="K124" s="3">
        <f>Table26[[#This Row],[Total_Catch]]*Table26[[#This Row],[Proportion_Adult_Unclipped]]</f>
        <v>17.9765625</v>
      </c>
      <c r="L124" s="3">
        <f>Table26[[#This Row],[Total_Catch]]*Table26[[#This Row],[Proportion_Jack]]</f>
        <v>5.9921875</v>
      </c>
      <c r="M124" s="2"/>
      <c r="N124" s="2" t="s">
        <v>139</v>
      </c>
    </row>
    <row r="125" spans="1:14" x14ac:dyDescent="0.35">
      <c r="A125" s="2" t="s">
        <v>47</v>
      </c>
      <c r="B125" s="2" t="s">
        <v>64</v>
      </c>
      <c r="C125" s="2" t="s">
        <v>49</v>
      </c>
      <c r="D125" s="4">
        <v>44818</v>
      </c>
      <c r="E125" s="2">
        <v>693</v>
      </c>
      <c r="F125" s="10">
        <v>0.96875</v>
      </c>
      <c r="G125" s="10">
        <v>2.34375E-2</v>
      </c>
      <c r="H125" s="10">
        <v>7.8125E-3</v>
      </c>
      <c r="I125" s="3">
        <f>Table26[[#This Row],[Total_Catch]]*Table26[[#This Row],[Proportion_Adult_Clipped]]</f>
        <v>671.34375</v>
      </c>
      <c r="K125" s="3">
        <f>Table26[[#This Row],[Total_Catch]]*Table26[[#This Row],[Proportion_Adult_Unclipped]]</f>
        <v>16.2421875</v>
      </c>
      <c r="L125" s="3">
        <f>Table26[[#This Row],[Total_Catch]]*Table26[[#This Row],[Proportion_Jack]]</f>
        <v>5.4140625</v>
      </c>
      <c r="M125" s="2"/>
      <c r="N125" s="2" t="s">
        <v>139</v>
      </c>
    </row>
    <row r="126" spans="1:14" x14ac:dyDescent="0.35">
      <c r="A126" s="2" t="s">
        <v>47</v>
      </c>
      <c r="B126" s="2" t="s">
        <v>64</v>
      </c>
      <c r="C126" s="2" t="s">
        <v>49</v>
      </c>
      <c r="D126" s="4">
        <v>44819</v>
      </c>
      <c r="E126" s="2">
        <v>759</v>
      </c>
      <c r="F126" s="10">
        <v>0.96875</v>
      </c>
      <c r="G126" s="10">
        <v>2.34375E-2</v>
      </c>
      <c r="H126" s="10">
        <v>7.8125E-3</v>
      </c>
      <c r="I126" s="3">
        <f>Table26[[#This Row],[Total_Catch]]*Table26[[#This Row],[Proportion_Adult_Clipped]]</f>
        <v>735.28125</v>
      </c>
      <c r="K126" s="3">
        <f>Table26[[#This Row],[Total_Catch]]*Table26[[#This Row],[Proportion_Adult_Unclipped]]</f>
        <v>17.7890625</v>
      </c>
      <c r="L126" s="3">
        <f>Table26[[#This Row],[Total_Catch]]*Table26[[#This Row],[Proportion_Jack]]</f>
        <v>5.9296875</v>
      </c>
      <c r="M126" s="2"/>
      <c r="N126" s="2" t="s">
        <v>139</v>
      </c>
    </row>
    <row r="127" spans="1:14" x14ac:dyDescent="0.35">
      <c r="A127" s="2" t="s">
        <v>47</v>
      </c>
      <c r="B127" s="2" t="s">
        <v>64</v>
      </c>
      <c r="C127" s="2" t="s">
        <v>49</v>
      </c>
      <c r="D127" s="4">
        <v>44823</v>
      </c>
      <c r="E127" s="2">
        <v>743</v>
      </c>
      <c r="F127" s="44">
        <v>0.93162393162393164</v>
      </c>
      <c r="G127" s="44">
        <v>5.9829059829059832E-2</v>
      </c>
      <c r="H127" s="44">
        <v>8.5470085470085479E-3</v>
      </c>
      <c r="I127" s="3">
        <f>Table26[[#This Row],[Total_Catch]]*Table26[[#This Row],[Proportion_Adult_Clipped]]</f>
        <v>692.19658119658118</v>
      </c>
      <c r="K127" s="3">
        <f>Table26[[#This Row],[Total_Catch]]*Table26[[#This Row],[Proportion_Adult_Unclipped]]</f>
        <v>44.452991452991455</v>
      </c>
      <c r="L127" s="3">
        <f>Table26[[#This Row],[Total_Catch]]*Table26[[#This Row],[Proportion_Jack]]</f>
        <v>6.350427350427351</v>
      </c>
      <c r="M127" s="2"/>
      <c r="N127" s="2" t="s">
        <v>139</v>
      </c>
    </row>
    <row r="128" spans="1:14" x14ac:dyDescent="0.35">
      <c r="A128" s="2" t="s">
        <v>47</v>
      </c>
      <c r="B128" s="2" t="s">
        <v>64</v>
      </c>
      <c r="C128" s="2" t="s">
        <v>49</v>
      </c>
      <c r="D128" s="4">
        <v>44824</v>
      </c>
      <c r="E128" s="2">
        <v>533</v>
      </c>
      <c r="F128" s="44">
        <v>0.93162393162393164</v>
      </c>
      <c r="G128" s="44">
        <v>5.9829059829059832E-2</v>
      </c>
      <c r="H128" s="44">
        <v>8.5470085470085479E-3</v>
      </c>
      <c r="I128" s="3">
        <f>Table26[[#This Row],[Total_Catch]]*Table26[[#This Row],[Proportion_Adult_Clipped]]</f>
        <v>496.55555555555554</v>
      </c>
      <c r="K128" s="3">
        <f>Table26[[#This Row],[Total_Catch]]*Table26[[#This Row],[Proportion_Adult_Unclipped]]</f>
        <v>31.888888888888889</v>
      </c>
      <c r="L128" s="3">
        <f>Table26[[#This Row],[Total_Catch]]*Table26[[#This Row],[Proportion_Jack]]</f>
        <v>4.5555555555555562</v>
      </c>
      <c r="M128" s="2"/>
      <c r="N128" s="2" t="s">
        <v>139</v>
      </c>
    </row>
    <row r="129" spans="1:14" x14ac:dyDescent="0.35">
      <c r="A129" s="2" t="s">
        <v>47</v>
      </c>
      <c r="B129" s="2" t="s">
        <v>64</v>
      </c>
      <c r="C129" s="2" t="s">
        <v>49</v>
      </c>
      <c r="D129" s="4">
        <v>44825</v>
      </c>
      <c r="E129" s="2">
        <v>482</v>
      </c>
      <c r="F129" s="44">
        <v>0.93162393162393164</v>
      </c>
      <c r="G129" s="44">
        <v>5.9829059829059832E-2</v>
      </c>
      <c r="H129" s="44">
        <v>8.5470085470085479E-3</v>
      </c>
      <c r="I129" s="3">
        <f>Table26[[#This Row],[Total_Catch]]*Table26[[#This Row],[Proportion_Adult_Clipped]]</f>
        <v>449.04273504273505</v>
      </c>
      <c r="K129" s="3">
        <f>Table26[[#This Row],[Total_Catch]]*Table26[[#This Row],[Proportion_Adult_Unclipped]]</f>
        <v>28.837606837606838</v>
      </c>
      <c r="L129" s="3">
        <f>Table26[[#This Row],[Total_Catch]]*Table26[[#This Row],[Proportion_Jack]]</f>
        <v>4.1196581196581201</v>
      </c>
      <c r="M129" s="2"/>
      <c r="N129" s="2" t="s">
        <v>139</v>
      </c>
    </row>
    <row r="130" spans="1:14" x14ac:dyDescent="0.35">
      <c r="A130" s="2" t="s">
        <v>47</v>
      </c>
      <c r="B130" s="2" t="s">
        <v>64</v>
      </c>
      <c r="C130" s="2" t="s">
        <v>49</v>
      </c>
      <c r="D130" s="4">
        <v>44826</v>
      </c>
      <c r="E130" s="2">
        <v>518</v>
      </c>
      <c r="F130" s="44">
        <v>0.93162393162393164</v>
      </c>
      <c r="G130" s="44">
        <v>5.9829059829059832E-2</v>
      </c>
      <c r="H130" s="44">
        <v>8.5470085470085479E-3</v>
      </c>
      <c r="I130" s="3">
        <f>Table26[[#This Row],[Total_Catch]]*Table26[[#This Row],[Proportion_Adult_Clipped]]</f>
        <v>482.58119658119659</v>
      </c>
      <c r="K130" s="3">
        <f>Table26[[#This Row],[Total_Catch]]*Table26[[#This Row],[Proportion_Adult_Unclipped]]</f>
        <v>30.991452991452991</v>
      </c>
      <c r="L130" s="3">
        <f>Table26[[#This Row],[Total_Catch]]*Table26[[#This Row],[Proportion_Jack]]</f>
        <v>4.4273504273504276</v>
      </c>
      <c r="M130" s="2"/>
      <c r="N130" s="2" t="s">
        <v>139</v>
      </c>
    </row>
    <row r="131" spans="1:14" x14ac:dyDescent="0.35">
      <c r="A131" s="2" t="s">
        <v>47</v>
      </c>
      <c r="B131" s="2" t="s">
        <v>64</v>
      </c>
      <c r="C131" s="2" t="s">
        <v>49</v>
      </c>
      <c r="D131" s="4">
        <v>44830</v>
      </c>
      <c r="E131" s="2">
        <v>709</v>
      </c>
      <c r="F131" s="10">
        <v>0.93478260869565222</v>
      </c>
      <c r="G131" s="10">
        <v>5.7971014492753624E-2</v>
      </c>
      <c r="H131" s="10">
        <v>7.246376811594203E-3</v>
      </c>
      <c r="I131" s="3">
        <f>Table26[[#This Row],[Total_Catch]]*Table26[[#This Row],[Proportion_Adult_Clipped]]</f>
        <v>662.76086956521738</v>
      </c>
      <c r="K131" s="3">
        <f>Table26[[#This Row],[Total_Catch]]*Table26[[#This Row],[Proportion_Adult_Unclipped]]</f>
        <v>41.10144927536232</v>
      </c>
      <c r="L131" s="3">
        <f>Table26[[#This Row],[Total_Catch]]*Table26[[#This Row],[Proportion_Jack]]</f>
        <v>5.13768115942029</v>
      </c>
      <c r="M131" s="2"/>
      <c r="N131" s="2" t="s">
        <v>139</v>
      </c>
    </row>
    <row r="132" spans="1:14" x14ac:dyDescent="0.35">
      <c r="A132" s="2" t="s">
        <v>47</v>
      </c>
      <c r="B132" s="2" t="s">
        <v>64</v>
      </c>
      <c r="C132" s="2" t="s">
        <v>49</v>
      </c>
      <c r="D132" s="4">
        <v>44831</v>
      </c>
      <c r="E132" s="2">
        <v>475</v>
      </c>
      <c r="F132" s="10">
        <v>0.93478260869565222</v>
      </c>
      <c r="G132" s="10">
        <v>5.7971014492753624E-2</v>
      </c>
      <c r="H132" s="10">
        <v>7.246376811594203E-3</v>
      </c>
      <c r="I132" s="3">
        <f>Table26[[#This Row],[Total_Catch]]*Table26[[#This Row],[Proportion_Adult_Clipped]]</f>
        <v>444.02173913043481</v>
      </c>
      <c r="K132" s="3">
        <f>Table26[[#This Row],[Total_Catch]]*Table26[[#This Row],[Proportion_Adult_Unclipped]]</f>
        <v>27.536231884057973</v>
      </c>
      <c r="L132" s="3">
        <f>Table26[[#This Row],[Total_Catch]]*Table26[[#This Row],[Proportion_Jack]]</f>
        <v>3.4420289855072466</v>
      </c>
      <c r="M132" s="2"/>
      <c r="N132" s="2" t="s">
        <v>139</v>
      </c>
    </row>
    <row r="133" spans="1:14" x14ac:dyDescent="0.35">
      <c r="A133" s="2" t="s">
        <v>47</v>
      </c>
      <c r="B133" s="2" t="s">
        <v>64</v>
      </c>
      <c r="C133" s="2" t="s">
        <v>49</v>
      </c>
      <c r="D133" s="4">
        <v>44832</v>
      </c>
      <c r="E133" s="2">
        <v>470</v>
      </c>
      <c r="F133" s="10">
        <v>0.93478260869565222</v>
      </c>
      <c r="G133" s="10">
        <v>5.7971014492753624E-2</v>
      </c>
      <c r="H133" s="10">
        <v>7.246376811594203E-3</v>
      </c>
      <c r="I133" s="3">
        <f>Table26[[#This Row],[Total_Catch]]*Table26[[#This Row],[Proportion_Adult_Clipped]]</f>
        <v>439.34782608695656</v>
      </c>
      <c r="K133" s="3">
        <f>Table26[[#This Row],[Total_Catch]]*Table26[[#This Row],[Proportion_Adult_Unclipped]]</f>
        <v>27.246376811594203</v>
      </c>
      <c r="L133" s="3">
        <f>Table26[[#This Row],[Total_Catch]]*Table26[[#This Row],[Proportion_Jack]]</f>
        <v>3.4057971014492754</v>
      </c>
      <c r="M133" s="2"/>
      <c r="N133" s="2" t="s">
        <v>139</v>
      </c>
    </row>
    <row r="134" spans="1:14" x14ac:dyDescent="0.35">
      <c r="A134" s="2" t="s">
        <v>47</v>
      </c>
      <c r="B134" s="2" t="s">
        <v>64</v>
      </c>
      <c r="C134" s="2" t="s">
        <v>49</v>
      </c>
      <c r="D134" s="4">
        <v>44833</v>
      </c>
      <c r="E134" s="2">
        <v>310</v>
      </c>
      <c r="F134" s="10">
        <v>0.93478260869565222</v>
      </c>
      <c r="G134" s="10">
        <v>5.7971014492753624E-2</v>
      </c>
      <c r="H134" s="10">
        <v>7.246376811594203E-3</v>
      </c>
      <c r="I134" s="3">
        <f>Table26[[#This Row],[Total_Catch]]*Table26[[#This Row],[Proportion_Adult_Clipped]]</f>
        <v>289.78260869565219</v>
      </c>
      <c r="K134" s="3">
        <f>Table26[[#This Row],[Total_Catch]]*Table26[[#This Row],[Proportion_Adult_Unclipped]]</f>
        <v>17.971014492753625</v>
      </c>
      <c r="L134" s="3">
        <f>Table26[[#This Row],[Total_Catch]]*Table26[[#This Row],[Proportion_Jack]]</f>
        <v>2.2463768115942031</v>
      </c>
      <c r="M134" s="2"/>
      <c r="N134" s="2" t="s">
        <v>139</v>
      </c>
    </row>
    <row r="135" spans="1:14" x14ac:dyDescent="0.35">
      <c r="A135" s="2" t="s">
        <v>47</v>
      </c>
      <c r="B135" s="2" t="s">
        <v>64</v>
      </c>
      <c r="C135" s="2" t="s">
        <v>49</v>
      </c>
      <c r="D135" s="4">
        <v>44837</v>
      </c>
      <c r="E135" s="2">
        <v>323</v>
      </c>
      <c r="F135" s="10">
        <v>0.92372881355932202</v>
      </c>
      <c r="G135" s="10">
        <v>5.9322033898305086E-2</v>
      </c>
      <c r="H135" s="10">
        <v>1.6949152542372881E-2</v>
      </c>
      <c r="I135" s="3">
        <f>Table26[[#This Row],[Total_Catch]]*Table26[[#This Row],[Proportion_Adult_Clipped]]</f>
        <v>298.36440677966101</v>
      </c>
      <c r="K135" s="3">
        <f>Table26[[#This Row],[Total_Catch]]*Table26[[#This Row],[Proportion_Adult_Unclipped]]</f>
        <v>19.161016949152543</v>
      </c>
      <c r="L135" s="3">
        <f>Table26[[#This Row],[Total_Catch]]*Table26[[#This Row],[Proportion_Jack]]</f>
        <v>5.4745762711864403</v>
      </c>
      <c r="M135" s="2"/>
      <c r="N135" s="2" t="s">
        <v>139</v>
      </c>
    </row>
    <row r="136" spans="1:14" x14ac:dyDescent="0.35">
      <c r="A136" s="2" t="s">
        <v>47</v>
      </c>
      <c r="B136" s="2" t="s">
        <v>64</v>
      </c>
      <c r="C136" s="2" t="s">
        <v>49</v>
      </c>
      <c r="D136" s="4">
        <v>44838</v>
      </c>
      <c r="E136" s="2">
        <v>106</v>
      </c>
      <c r="F136" s="10">
        <v>0.92372881355932202</v>
      </c>
      <c r="G136" s="10">
        <v>5.9322033898305086E-2</v>
      </c>
      <c r="H136" s="10">
        <v>1.6949152542372881E-2</v>
      </c>
      <c r="I136" s="3">
        <f>Table26[[#This Row],[Total_Catch]]*Table26[[#This Row],[Proportion_Adult_Clipped]]</f>
        <v>97.915254237288138</v>
      </c>
      <c r="K136" s="3">
        <f>Table26[[#This Row],[Total_Catch]]*Table26[[#This Row],[Proportion_Adult_Unclipped]]</f>
        <v>6.2881355932203391</v>
      </c>
      <c r="L136" s="3">
        <f>Table26[[#This Row],[Total_Catch]]*Table26[[#This Row],[Proportion_Jack]]</f>
        <v>1.7966101694915255</v>
      </c>
      <c r="M136" s="2"/>
      <c r="N136" s="2" t="s">
        <v>139</v>
      </c>
    </row>
    <row r="137" spans="1:14" x14ac:dyDescent="0.35">
      <c r="A137" s="2" t="s">
        <v>47</v>
      </c>
      <c r="B137" s="2" t="s">
        <v>64</v>
      </c>
      <c r="C137" s="2" t="s">
        <v>49</v>
      </c>
      <c r="D137" s="4">
        <v>44839</v>
      </c>
      <c r="E137" s="2">
        <v>343</v>
      </c>
      <c r="F137" s="10">
        <v>0.92372881355932202</v>
      </c>
      <c r="G137" s="10">
        <v>5.9322033898305086E-2</v>
      </c>
      <c r="H137" s="10">
        <v>1.6949152542372881E-2</v>
      </c>
      <c r="I137" s="3">
        <f>Table26[[#This Row],[Total_Catch]]*Table26[[#This Row],[Proportion_Adult_Clipped]]</f>
        <v>316.83898305084745</v>
      </c>
      <c r="K137" s="3">
        <f>Table26[[#This Row],[Total_Catch]]*Table26[[#This Row],[Proportion_Adult_Unclipped]]</f>
        <v>20.347457627118644</v>
      </c>
      <c r="L137" s="3">
        <f>Table26[[#This Row],[Total_Catch]]*Table26[[#This Row],[Proportion_Jack]]</f>
        <v>5.8135593220338979</v>
      </c>
      <c r="M137" s="2"/>
      <c r="N137" s="2" t="s">
        <v>139</v>
      </c>
    </row>
    <row r="138" spans="1:14" x14ac:dyDescent="0.35">
      <c r="A138" s="2" t="s">
        <v>47</v>
      </c>
      <c r="B138" s="2" t="s">
        <v>64</v>
      </c>
      <c r="C138" s="2" t="s">
        <v>49</v>
      </c>
      <c r="D138" s="4">
        <v>44840</v>
      </c>
      <c r="E138" s="2">
        <v>181</v>
      </c>
      <c r="F138" s="10">
        <v>0.92372881355932202</v>
      </c>
      <c r="G138" s="10">
        <v>5.9322033898305086E-2</v>
      </c>
      <c r="H138" s="10">
        <v>1.6949152542372881E-2</v>
      </c>
      <c r="I138" s="3">
        <f>Table26[[#This Row],[Total_Catch]]*Table26[[#This Row],[Proportion_Adult_Clipped]]</f>
        <v>167.19491525423729</v>
      </c>
      <c r="K138" s="3">
        <f>Table26[[#This Row],[Total_Catch]]*Table26[[#This Row],[Proportion_Adult_Unclipped]]</f>
        <v>10.737288135593221</v>
      </c>
      <c r="L138" s="3">
        <f>Table26[[#This Row],[Total_Catch]]*Table26[[#This Row],[Proportion_Jack]]</f>
        <v>3.0677966101694913</v>
      </c>
      <c r="M138" s="2"/>
      <c r="N138" s="2" t="s">
        <v>139</v>
      </c>
    </row>
    <row r="139" spans="1:14" x14ac:dyDescent="0.35">
      <c r="A139" s="2" t="s">
        <v>47</v>
      </c>
      <c r="B139" s="2" t="s">
        <v>64</v>
      </c>
      <c r="C139" s="2" t="s">
        <v>49</v>
      </c>
      <c r="D139" s="4">
        <v>44844</v>
      </c>
      <c r="E139" s="2">
        <v>1027</v>
      </c>
      <c r="F139" s="10">
        <v>0.91366906474820142</v>
      </c>
      <c r="G139" s="10">
        <v>7.9136690647482008E-2</v>
      </c>
      <c r="H139" s="10">
        <v>7.1942446043165471E-3</v>
      </c>
      <c r="I139" s="3">
        <f>Table26[[#This Row],[Total_Catch]]*Table26[[#This Row],[Proportion_Adult_Clipped]]</f>
        <v>938.33812949640287</v>
      </c>
      <c r="K139" s="3">
        <f>Table26[[#This Row],[Total_Catch]]*Table26[[#This Row],[Proportion_Adult_Unclipped]]</f>
        <v>81.273381294964025</v>
      </c>
      <c r="L139" s="3">
        <f>Table26[[#This Row],[Total_Catch]]*Table26[[#This Row],[Proportion_Jack]]</f>
        <v>7.3884892086330938</v>
      </c>
      <c r="M139" s="2"/>
      <c r="N139" s="2" t="s">
        <v>139</v>
      </c>
    </row>
    <row r="140" spans="1:14" x14ac:dyDescent="0.35">
      <c r="A140" s="2" t="s">
        <v>47</v>
      </c>
      <c r="B140" s="2" t="s">
        <v>64</v>
      </c>
      <c r="C140" s="2" t="s">
        <v>49</v>
      </c>
      <c r="D140" s="4">
        <v>44845</v>
      </c>
      <c r="E140" s="2">
        <v>345</v>
      </c>
      <c r="F140" s="10">
        <v>0.91366906474820142</v>
      </c>
      <c r="G140" s="10">
        <v>7.9136690647482008E-2</v>
      </c>
      <c r="H140" s="10">
        <v>7.1942446043165471E-3</v>
      </c>
      <c r="I140" s="3">
        <f>Table26[[#This Row],[Total_Catch]]*Table26[[#This Row],[Proportion_Adult_Clipped]]</f>
        <v>315.21582733812949</v>
      </c>
      <c r="K140" s="3">
        <f>Table26[[#This Row],[Total_Catch]]*Table26[[#This Row],[Proportion_Adult_Unclipped]]</f>
        <v>27.302158273381291</v>
      </c>
      <c r="L140" s="3">
        <f>Table26[[#This Row],[Total_Catch]]*Table26[[#This Row],[Proportion_Jack]]</f>
        <v>2.4820143884892087</v>
      </c>
      <c r="M140" s="2"/>
      <c r="N140" s="2" t="s">
        <v>139</v>
      </c>
    </row>
    <row r="141" spans="1:14" x14ac:dyDescent="0.35">
      <c r="A141" s="2" t="s">
        <v>47</v>
      </c>
      <c r="B141" s="2" t="s">
        <v>64</v>
      </c>
      <c r="C141" s="2" t="s">
        <v>49</v>
      </c>
      <c r="D141" s="4">
        <v>44846</v>
      </c>
      <c r="E141" s="2">
        <v>232</v>
      </c>
      <c r="F141" s="10">
        <v>0.91366906474820142</v>
      </c>
      <c r="G141" s="10">
        <v>7.9136690647482008E-2</v>
      </c>
      <c r="H141" s="10">
        <v>7.1942446043165471E-3</v>
      </c>
      <c r="I141" s="3">
        <f>Table26[[#This Row],[Total_Catch]]*Table26[[#This Row],[Proportion_Adult_Clipped]]</f>
        <v>211.97122302158272</v>
      </c>
      <c r="K141" s="3">
        <f>Table26[[#This Row],[Total_Catch]]*Table26[[#This Row],[Proportion_Adult_Unclipped]]</f>
        <v>18.359712230215827</v>
      </c>
      <c r="L141" s="3">
        <f>Table26[[#This Row],[Total_Catch]]*Table26[[#This Row],[Proportion_Jack]]</f>
        <v>1.6690647482014389</v>
      </c>
      <c r="M141" s="2"/>
      <c r="N141" s="2" t="s">
        <v>139</v>
      </c>
    </row>
    <row r="142" spans="1:14" x14ac:dyDescent="0.35">
      <c r="A142" s="2" t="s">
        <v>47</v>
      </c>
      <c r="B142" s="2" t="s">
        <v>64</v>
      </c>
      <c r="C142" s="2" t="s">
        <v>49</v>
      </c>
      <c r="D142" s="4">
        <v>44847</v>
      </c>
      <c r="E142" s="2">
        <v>94</v>
      </c>
      <c r="F142" s="10">
        <v>0.91366906474820142</v>
      </c>
      <c r="G142" s="10">
        <v>7.9136690647482008E-2</v>
      </c>
      <c r="H142" s="10">
        <v>7.1942446043165471E-3</v>
      </c>
      <c r="I142" s="3">
        <f>Table26[[#This Row],[Total_Catch]]*Table26[[#This Row],[Proportion_Adult_Clipped]]</f>
        <v>85.884892086330936</v>
      </c>
      <c r="K142" s="3">
        <f>Table26[[#This Row],[Total_Catch]]*Table26[[#This Row],[Proportion_Adult_Unclipped]]</f>
        <v>7.4388489208633084</v>
      </c>
      <c r="L142" s="3">
        <f>Table26[[#This Row],[Total_Catch]]*Table26[[#This Row],[Proportion_Jack]]</f>
        <v>0.67625899280575541</v>
      </c>
      <c r="M142" s="2"/>
      <c r="N142" s="2" t="s">
        <v>139</v>
      </c>
    </row>
    <row r="143" spans="1:14" x14ac:dyDescent="0.35">
      <c r="A143" s="2" t="s">
        <v>47</v>
      </c>
      <c r="B143" s="2" t="s">
        <v>64</v>
      </c>
      <c r="C143" s="2" t="s">
        <v>49</v>
      </c>
      <c r="D143" s="4">
        <v>44851</v>
      </c>
      <c r="E143" s="2">
        <v>97</v>
      </c>
      <c r="F143" s="10">
        <v>0.84</v>
      </c>
      <c r="G143" s="10">
        <v>0.14000000000000001</v>
      </c>
      <c r="H143" s="10">
        <v>0.02</v>
      </c>
      <c r="I143" s="3">
        <f>Table26[[#This Row],[Total_Catch]]*Table26[[#This Row],[Proportion_Adult_Clipped]]</f>
        <v>81.48</v>
      </c>
      <c r="K143" s="3">
        <f>Table26[[#This Row],[Total_Catch]]*Table26[[#This Row],[Proportion_Adult_Unclipped]]</f>
        <v>13.580000000000002</v>
      </c>
      <c r="L143" s="3">
        <f>Table26[[#This Row],[Total_Catch]]*Table26[[#This Row],[Proportion_Jack]]</f>
        <v>1.94</v>
      </c>
      <c r="M143" s="2"/>
      <c r="N143" s="2" t="s">
        <v>139</v>
      </c>
    </row>
    <row r="144" spans="1:14" x14ac:dyDescent="0.35">
      <c r="A144" s="2" t="s">
        <v>47</v>
      </c>
      <c r="B144" s="2" t="s">
        <v>64</v>
      </c>
      <c r="C144" s="2" t="s">
        <v>49</v>
      </c>
      <c r="D144" s="4">
        <v>44859</v>
      </c>
      <c r="E144" s="2">
        <v>429</v>
      </c>
      <c r="F144" s="44">
        <v>0.92893401015228427</v>
      </c>
      <c r="G144" s="44">
        <v>7.1065989847715741E-2</v>
      </c>
      <c r="H144" s="44">
        <v>0</v>
      </c>
      <c r="I144" s="3">
        <f>Table26[[#This Row],[Total_Catch]]*Table26[[#This Row],[Proportion_Adult_Clipped]]</f>
        <v>398.51269035532994</v>
      </c>
      <c r="K144" s="3">
        <f>Table26[[#This Row],[Total_Catch]]*Table26[[#This Row],[Proportion_Adult_Unclipped]]</f>
        <v>30.487309644670052</v>
      </c>
      <c r="L144" s="3">
        <f>Table26[[#This Row],[Total_Catch]]*Table26[[#This Row],[Proportion_Jack]]</f>
        <v>0</v>
      </c>
      <c r="M144" s="2"/>
      <c r="N144" s="2" t="s">
        <v>139</v>
      </c>
    </row>
    <row r="145" spans="1:14" x14ac:dyDescent="0.35">
      <c r="A145" s="2" t="s">
        <v>47</v>
      </c>
      <c r="B145" s="2" t="s">
        <v>64</v>
      </c>
      <c r="C145" s="2" t="s">
        <v>49</v>
      </c>
      <c r="D145" s="4">
        <v>44860</v>
      </c>
      <c r="E145" s="2">
        <v>253</v>
      </c>
      <c r="F145" s="44">
        <v>0.92893401015228427</v>
      </c>
      <c r="G145" s="44">
        <v>7.1065989847715741E-2</v>
      </c>
      <c r="H145" s="44">
        <v>0</v>
      </c>
      <c r="I145" s="3">
        <f>Table26[[#This Row],[Total_Catch]]*Table26[[#This Row],[Proportion_Adult_Clipped]]</f>
        <v>235.02030456852793</v>
      </c>
      <c r="K145" s="3">
        <f>Table26[[#This Row],[Total_Catch]]*Table26[[#This Row],[Proportion_Adult_Unclipped]]</f>
        <v>17.979695431472081</v>
      </c>
      <c r="L145" s="3">
        <f>Table26[[#This Row],[Total_Catch]]*Table26[[#This Row],[Proportion_Jack]]</f>
        <v>0</v>
      </c>
      <c r="M145" s="2"/>
      <c r="N145" s="2" t="s">
        <v>139</v>
      </c>
    </row>
    <row r="146" spans="1:14" x14ac:dyDescent="0.35">
      <c r="A146" s="2" t="s">
        <v>47</v>
      </c>
      <c r="B146" s="2" t="s">
        <v>64</v>
      </c>
      <c r="C146" s="2" t="s">
        <v>49</v>
      </c>
      <c r="D146" s="4">
        <v>44861</v>
      </c>
      <c r="E146" s="2">
        <v>114</v>
      </c>
      <c r="F146" s="44">
        <v>0.92893401015228427</v>
      </c>
      <c r="G146" s="44">
        <v>7.1065989847715741E-2</v>
      </c>
      <c r="H146" s="44">
        <v>0</v>
      </c>
      <c r="I146" s="3">
        <f>Table26[[#This Row],[Total_Catch]]*Table26[[#This Row],[Proportion_Adult_Clipped]]</f>
        <v>105.8984771573604</v>
      </c>
      <c r="K146" s="3">
        <f>Table26[[#This Row],[Total_Catch]]*Table26[[#This Row],[Proportion_Adult_Unclipped]]</f>
        <v>8.1015228426395947</v>
      </c>
      <c r="L146" s="3">
        <f>Table26[[#This Row],[Total_Catch]]*Table26[[#This Row],[Proportion_Jack]]</f>
        <v>0</v>
      </c>
      <c r="M146" s="2"/>
      <c r="N146" s="2" t="s">
        <v>139</v>
      </c>
    </row>
    <row r="147" spans="1:14" x14ac:dyDescent="0.35">
      <c r="A147" s="2" t="s">
        <v>11</v>
      </c>
      <c r="B147" s="2" t="s">
        <v>64</v>
      </c>
      <c r="C147" s="2" t="s">
        <v>49</v>
      </c>
      <c r="D147" s="4">
        <v>44816</v>
      </c>
      <c r="E147" s="2">
        <v>213</v>
      </c>
      <c r="F147" s="10">
        <v>0.85507246376811596</v>
      </c>
      <c r="G147" s="10">
        <v>0.14492753623188406</v>
      </c>
      <c r="H147" s="10">
        <v>0</v>
      </c>
      <c r="I147" s="3">
        <f>Table26[[#This Row],[Total_Catch]]*Table26[[#This Row],[Proportion_Adult_Clipped]]</f>
        <v>182.13043478260869</v>
      </c>
      <c r="K147" s="3">
        <f>Table26[[#This Row],[Total_Catch]]*Table26[[#This Row],[Proportion_Adult_Unclipped]]</f>
        <v>30.869565217391305</v>
      </c>
      <c r="L147" s="3">
        <f>Table26[[#This Row],[Total_Catch]]*Table26[[#This Row],[Proportion_Jack]]</f>
        <v>0</v>
      </c>
      <c r="M147" s="2"/>
      <c r="N147" s="2" t="s">
        <v>140</v>
      </c>
    </row>
    <row r="148" spans="1:14" x14ac:dyDescent="0.35">
      <c r="A148" s="2" t="s">
        <v>11</v>
      </c>
      <c r="B148" s="2" t="s">
        <v>64</v>
      </c>
      <c r="C148" s="2" t="s">
        <v>49</v>
      </c>
      <c r="D148" s="4">
        <v>44817</v>
      </c>
      <c r="E148" s="2">
        <v>134</v>
      </c>
      <c r="F148" s="10">
        <v>0.85507246376811596</v>
      </c>
      <c r="G148" s="10">
        <v>0.14492753623188406</v>
      </c>
      <c r="H148" s="10">
        <v>0</v>
      </c>
      <c r="I148" s="3">
        <f>Table26[[#This Row],[Total_Catch]]*Table26[[#This Row],[Proportion_Adult_Clipped]]</f>
        <v>114.57971014492755</v>
      </c>
      <c r="K148" s="3">
        <f>Table26[[#This Row],[Total_Catch]]*Table26[[#This Row],[Proportion_Adult_Unclipped]]</f>
        <v>19.420289855072465</v>
      </c>
      <c r="L148" s="3">
        <f>Table26[[#This Row],[Total_Catch]]*Table26[[#This Row],[Proportion_Jack]]</f>
        <v>0</v>
      </c>
      <c r="M148" s="2"/>
      <c r="N148" s="2" t="s">
        <v>140</v>
      </c>
    </row>
    <row r="149" spans="1:14" x14ac:dyDescent="0.35">
      <c r="A149" s="2" t="s">
        <v>11</v>
      </c>
      <c r="B149" s="2" t="s">
        <v>64</v>
      </c>
      <c r="C149" s="2" t="s">
        <v>49</v>
      </c>
      <c r="D149" s="4">
        <v>44818</v>
      </c>
      <c r="E149" s="2">
        <v>124</v>
      </c>
      <c r="F149" s="10">
        <v>0.85507246376811596</v>
      </c>
      <c r="G149" s="10">
        <v>0.14492753623188406</v>
      </c>
      <c r="H149" s="10">
        <v>0</v>
      </c>
      <c r="I149" s="3">
        <f>Table26[[#This Row],[Total_Catch]]*Table26[[#This Row],[Proportion_Adult_Clipped]]</f>
        <v>106.02898550724638</v>
      </c>
      <c r="K149" s="3">
        <f>Table26[[#This Row],[Total_Catch]]*Table26[[#This Row],[Proportion_Adult_Unclipped]]</f>
        <v>17.971014492753625</v>
      </c>
      <c r="L149" s="3">
        <f>Table26[[#This Row],[Total_Catch]]*Table26[[#This Row],[Proportion_Jack]]</f>
        <v>0</v>
      </c>
      <c r="M149" s="2"/>
      <c r="N149" s="2" t="s">
        <v>140</v>
      </c>
    </row>
    <row r="150" spans="1:14" x14ac:dyDescent="0.35">
      <c r="A150" s="2" t="s">
        <v>11</v>
      </c>
      <c r="B150" s="2" t="s">
        <v>64</v>
      </c>
      <c r="C150" s="2" t="s">
        <v>49</v>
      </c>
      <c r="D150" s="4">
        <v>44819</v>
      </c>
      <c r="E150" s="2">
        <v>101</v>
      </c>
      <c r="F150" s="10">
        <v>0.85507246376811596</v>
      </c>
      <c r="G150" s="10">
        <v>0.14492753623188406</v>
      </c>
      <c r="H150" s="10">
        <v>0</v>
      </c>
      <c r="I150" s="3">
        <f>Table26[[#This Row],[Total_Catch]]*Table26[[#This Row],[Proportion_Adult_Clipped]]</f>
        <v>86.362318840579718</v>
      </c>
      <c r="K150" s="3">
        <f>Table26[[#This Row],[Total_Catch]]*Table26[[#This Row],[Proportion_Adult_Unclipped]]</f>
        <v>14.637681159420291</v>
      </c>
      <c r="L150" s="3">
        <f>Table26[[#This Row],[Total_Catch]]*Table26[[#This Row],[Proportion_Jack]]</f>
        <v>0</v>
      </c>
      <c r="M150" s="2"/>
      <c r="N150" s="2" t="s">
        <v>140</v>
      </c>
    </row>
    <row r="151" spans="1:14" x14ac:dyDescent="0.35">
      <c r="A151" s="2" t="s">
        <v>11</v>
      </c>
      <c r="B151" s="2" t="s">
        <v>64</v>
      </c>
      <c r="C151" s="2" t="s">
        <v>49</v>
      </c>
      <c r="D151" s="4">
        <v>44823</v>
      </c>
      <c r="E151" s="2">
        <v>146</v>
      </c>
      <c r="F151" s="10">
        <v>0.8833333333333333</v>
      </c>
      <c r="G151" s="10">
        <v>8.3333333333333329E-2</v>
      </c>
      <c r="H151" s="10">
        <v>3.3333333333333333E-2</v>
      </c>
      <c r="I151" s="3">
        <f>Table26[[#This Row],[Total_Catch]]*Table26[[#This Row],[Proportion_Adult_Clipped]]</f>
        <v>128.96666666666667</v>
      </c>
      <c r="K151" s="3">
        <f>Table26[[#This Row],[Total_Catch]]*Table26[[#This Row],[Proportion_Adult_Unclipped]]</f>
        <v>12.166666666666666</v>
      </c>
      <c r="L151" s="3">
        <f>Table26[[#This Row],[Total_Catch]]*Table26[[#This Row],[Proportion_Jack]]</f>
        <v>4.8666666666666663</v>
      </c>
      <c r="M151" s="2"/>
      <c r="N151" s="2" t="s">
        <v>140</v>
      </c>
    </row>
    <row r="152" spans="1:14" x14ac:dyDescent="0.35">
      <c r="A152" s="2" t="s">
        <v>11</v>
      </c>
      <c r="B152" s="2" t="s">
        <v>64</v>
      </c>
      <c r="C152" s="2" t="s">
        <v>49</v>
      </c>
      <c r="D152" s="4">
        <v>44824</v>
      </c>
      <c r="E152" s="2">
        <v>92</v>
      </c>
      <c r="F152" s="10">
        <v>0.8833333333333333</v>
      </c>
      <c r="G152" s="10">
        <v>8.3333333333333329E-2</v>
      </c>
      <c r="H152" s="10">
        <v>3.3333333333333333E-2</v>
      </c>
      <c r="I152" s="3">
        <f>Table26[[#This Row],[Total_Catch]]*Table26[[#This Row],[Proportion_Adult_Clipped]]</f>
        <v>81.266666666666666</v>
      </c>
      <c r="K152" s="3">
        <f>Table26[[#This Row],[Total_Catch]]*Table26[[#This Row],[Proportion_Adult_Unclipped]]</f>
        <v>7.6666666666666661</v>
      </c>
      <c r="L152" s="3">
        <f>Table26[[#This Row],[Total_Catch]]*Table26[[#This Row],[Proportion_Jack]]</f>
        <v>3.0666666666666664</v>
      </c>
      <c r="M152" s="2"/>
      <c r="N152" s="2" t="s">
        <v>140</v>
      </c>
    </row>
    <row r="153" spans="1:14" x14ac:dyDescent="0.35">
      <c r="A153" s="2" t="s">
        <v>11</v>
      </c>
      <c r="B153" s="2" t="s">
        <v>64</v>
      </c>
      <c r="C153" s="2" t="s">
        <v>49</v>
      </c>
      <c r="D153" s="4">
        <v>44825</v>
      </c>
      <c r="E153" s="2">
        <v>84</v>
      </c>
      <c r="F153" s="10">
        <v>0.8833333333333333</v>
      </c>
      <c r="G153" s="10">
        <v>8.3333333333333329E-2</v>
      </c>
      <c r="H153" s="10">
        <v>3.3333333333333333E-2</v>
      </c>
      <c r="I153" s="3">
        <f>Table26[[#This Row],[Total_Catch]]*Table26[[#This Row],[Proportion_Adult_Clipped]]</f>
        <v>74.2</v>
      </c>
      <c r="K153" s="3">
        <f>Table26[[#This Row],[Total_Catch]]*Table26[[#This Row],[Proportion_Adult_Unclipped]]</f>
        <v>7</v>
      </c>
      <c r="L153" s="3">
        <f>Table26[[#This Row],[Total_Catch]]*Table26[[#This Row],[Proportion_Jack]]</f>
        <v>2.8</v>
      </c>
      <c r="M153" s="2"/>
      <c r="N153" s="2" t="s">
        <v>140</v>
      </c>
    </row>
    <row r="154" spans="1:14" x14ac:dyDescent="0.35">
      <c r="A154" s="2" t="s">
        <v>11</v>
      </c>
      <c r="B154" s="2" t="s">
        <v>64</v>
      </c>
      <c r="C154" s="2" t="s">
        <v>49</v>
      </c>
      <c r="D154" s="4">
        <v>44826</v>
      </c>
      <c r="E154" s="2">
        <v>97</v>
      </c>
      <c r="F154" s="10">
        <v>0.8833333333333333</v>
      </c>
      <c r="G154" s="10">
        <v>8.3333333333333329E-2</v>
      </c>
      <c r="H154" s="10">
        <v>3.3333333333333333E-2</v>
      </c>
      <c r="I154" s="3">
        <f>Table26[[#This Row],[Total_Catch]]*Table26[[#This Row],[Proportion_Adult_Clipped]]</f>
        <v>85.683333333333337</v>
      </c>
      <c r="K154" s="3">
        <f>Table26[[#This Row],[Total_Catch]]*Table26[[#This Row],[Proportion_Adult_Unclipped]]</f>
        <v>8.0833333333333321</v>
      </c>
      <c r="L154" s="3">
        <f>Table26[[#This Row],[Total_Catch]]*Table26[[#This Row],[Proportion_Jack]]</f>
        <v>3.2333333333333334</v>
      </c>
      <c r="M154" s="2"/>
      <c r="N154" s="2" t="s">
        <v>140</v>
      </c>
    </row>
    <row r="155" spans="1:14" x14ac:dyDescent="0.35">
      <c r="A155" s="2" t="s">
        <v>11</v>
      </c>
      <c r="B155" s="2" t="s">
        <v>64</v>
      </c>
      <c r="C155" s="2" t="s">
        <v>49</v>
      </c>
      <c r="D155" s="4">
        <v>44830</v>
      </c>
      <c r="E155" s="2">
        <v>88</v>
      </c>
      <c r="F155" s="10">
        <v>0.88372093023255816</v>
      </c>
      <c r="G155" s="10">
        <v>0.11627906976744186</v>
      </c>
      <c r="H155" s="10">
        <v>0</v>
      </c>
      <c r="I155" s="3">
        <f>Table26[[#This Row],[Total_Catch]]*Table26[[#This Row],[Proportion_Adult_Clipped]]</f>
        <v>77.767441860465112</v>
      </c>
      <c r="K155" s="3">
        <f>Table26[[#This Row],[Total_Catch]]*Table26[[#This Row],[Proportion_Adult_Unclipped]]</f>
        <v>10.232558139534884</v>
      </c>
      <c r="L155" s="3">
        <f>Table26[[#This Row],[Total_Catch]]*Table26[[#This Row],[Proportion_Jack]]</f>
        <v>0</v>
      </c>
      <c r="M155" s="2"/>
      <c r="N155" s="2" t="s">
        <v>140</v>
      </c>
    </row>
    <row r="156" spans="1:14" x14ac:dyDescent="0.35">
      <c r="A156" s="2" t="s">
        <v>11</v>
      </c>
      <c r="B156" s="2" t="s">
        <v>64</v>
      </c>
      <c r="C156" s="2" t="s">
        <v>49</v>
      </c>
      <c r="D156" s="4">
        <v>44831</v>
      </c>
      <c r="E156" s="2">
        <v>53</v>
      </c>
      <c r="F156" s="10">
        <v>0.88372093023255816</v>
      </c>
      <c r="G156" s="10">
        <v>0.11627906976744186</v>
      </c>
      <c r="H156" s="10">
        <v>0</v>
      </c>
      <c r="I156" s="3">
        <f>Table26[[#This Row],[Total_Catch]]*Table26[[#This Row],[Proportion_Adult_Clipped]]</f>
        <v>46.837209302325583</v>
      </c>
      <c r="K156" s="3">
        <f>Table26[[#This Row],[Total_Catch]]*Table26[[#This Row],[Proportion_Adult_Unclipped]]</f>
        <v>6.1627906976744189</v>
      </c>
      <c r="L156" s="3">
        <f>Table26[[#This Row],[Total_Catch]]*Table26[[#This Row],[Proportion_Jack]]</f>
        <v>0</v>
      </c>
      <c r="M156" s="2"/>
      <c r="N156" s="2" t="s">
        <v>140</v>
      </c>
    </row>
    <row r="157" spans="1:14" x14ac:dyDescent="0.35">
      <c r="A157" s="2" t="s">
        <v>11</v>
      </c>
      <c r="B157" s="2" t="s">
        <v>64</v>
      </c>
      <c r="C157" s="2" t="s">
        <v>49</v>
      </c>
      <c r="D157" s="4">
        <v>44832</v>
      </c>
      <c r="E157" s="2">
        <v>28</v>
      </c>
      <c r="F157" s="10">
        <v>0.88372093023255816</v>
      </c>
      <c r="G157" s="10">
        <v>0.11627906976744186</v>
      </c>
      <c r="H157" s="10">
        <v>0</v>
      </c>
      <c r="I157" s="3">
        <f>Table26[[#This Row],[Total_Catch]]*Table26[[#This Row],[Proportion_Adult_Clipped]]</f>
        <v>24.744186046511629</v>
      </c>
      <c r="K157" s="3">
        <f>Table26[[#This Row],[Total_Catch]]*Table26[[#This Row],[Proportion_Adult_Unclipped]]</f>
        <v>3.2558139534883721</v>
      </c>
      <c r="L157" s="3">
        <f>Table26[[#This Row],[Total_Catch]]*Table26[[#This Row],[Proportion_Jack]]</f>
        <v>0</v>
      </c>
      <c r="M157" s="2"/>
      <c r="N157" s="2" t="s">
        <v>140</v>
      </c>
    </row>
    <row r="158" spans="1:14" x14ac:dyDescent="0.35">
      <c r="A158" s="2" t="s">
        <v>11</v>
      </c>
      <c r="B158" s="2" t="s">
        <v>64</v>
      </c>
      <c r="C158" s="2" t="s">
        <v>49</v>
      </c>
      <c r="D158" s="4">
        <v>44833</v>
      </c>
      <c r="E158" s="2">
        <v>95</v>
      </c>
      <c r="F158" s="10">
        <v>0.88372093023255816</v>
      </c>
      <c r="G158" s="10">
        <v>0.11627906976744186</v>
      </c>
      <c r="H158" s="10">
        <v>0</v>
      </c>
      <c r="I158" s="3">
        <f>Table26[[#This Row],[Total_Catch]]*Table26[[#This Row],[Proportion_Adult_Clipped]]</f>
        <v>83.95348837209302</v>
      </c>
      <c r="K158" s="3">
        <f>Table26[[#This Row],[Total_Catch]]*Table26[[#This Row],[Proportion_Adult_Unclipped]]</f>
        <v>11.046511627906977</v>
      </c>
      <c r="L158" s="3">
        <f>Table26[[#This Row],[Total_Catch]]*Table26[[#This Row],[Proportion_Jack]]</f>
        <v>0</v>
      </c>
      <c r="M158" s="2"/>
      <c r="N158" s="2" t="s">
        <v>140</v>
      </c>
    </row>
    <row r="159" spans="1:14" x14ac:dyDescent="0.35">
      <c r="A159" s="2" t="s">
        <v>11</v>
      </c>
      <c r="B159" s="2" t="s">
        <v>64</v>
      </c>
      <c r="C159" s="2" t="s">
        <v>49</v>
      </c>
      <c r="D159" s="4">
        <v>44837</v>
      </c>
      <c r="E159" s="2">
        <v>88</v>
      </c>
      <c r="F159" s="10">
        <v>0.92105263157894735</v>
      </c>
      <c r="G159" s="10">
        <v>7.8947368421052627E-2</v>
      </c>
      <c r="H159" s="10">
        <v>0</v>
      </c>
      <c r="I159" s="3">
        <f>Table26[[#This Row],[Total_Catch]]*Table26[[#This Row],[Proportion_Adult_Clipped]]</f>
        <v>81.05263157894737</v>
      </c>
      <c r="K159" s="3">
        <f>Table26[[#This Row],[Total_Catch]]*Table26[[#This Row],[Proportion_Adult_Unclipped]]</f>
        <v>6.947368421052631</v>
      </c>
      <c r="L159" s="3">
        <f>Table26[[#This Row],[Total_Catch]]*Table26[[#This Row],[Proportion_Jack]]</f>
        <v>0</v>
      </c>
      <c r="M159" s="2"/>
      <c r="N159" s="2" t="s">
        <v>140</v>
      </c>
    </row>
    <row r="160" spans="1:14" x14ac:dyDescent="0.35">
      <c r="A160" s="2" t="s">
        <v>11</v>
      </c>
      <c r="B160" s="2" t="s">
        <v>64</v>
      </c>
      <c r="C160" s="2" t="s">
        <v>49</v>
      </c>
      <c r="D160" s="4">
        <v>44838</v>
      </c>
      <c r="E160" s="2">
        <v>71</v>
      </c>
      <c r="F160" s="10">
        <v>0.92105263157894735</v>
      </c>
      <c r="G160" s="10">
        <v>7.8947368421052627E-2</v>
      </c>
      <c r="H160" s="10">
        <v>0</v>
      </c>
      <c r="I160" s="3">
        <f>Table26[[#This Row],[Total_Catch]]*Table26[[#This Row],[Proportion_Adult_Clipped]]</f>
        <v>65.39473684210526</v>
      </c>
      <c r="K160" s="3">
        <f>Table26[[#This Row],[Total_Catch]]*Table26[[#This Row],[Proportion_Adult_Unclipped]]</f>
        <v>5.6052631578947363</v>
      </c>
      <c r="L160" s="3">
        <f>Table26[[#This Row],[Total_Catch]]*Table26[[#This Row],[Proportion_Jack]]</f>
        <v>0</v>
      </c>
      <c r="M160" s="2"/>
      <c r="N160" s="2" t="s">
        <v>140</v>
      </c>
    </row>
    <row r="161" spans="1:14" x14ac:dyDescent="0.35">
      <c r="A161" s="2" t="s">
        <v>11</v>
      </c>
      <c r="B161" s="2" t="s">
        <v>64</v>
      </c>
      <c r="C161" s="2" t="s">
        <v>49</v>
      </c>
      <c r="D161" s="4">
        <v>44839</v>
      </c>
      <c r="E161" s="2">
        <v>56</v>
      </c>
      <c r="F161" s="10">
        <v>0.92105263157894735</v>
      </c>
      <c r="G161" s="10">
        <v>7.8947368421052627E-2</v>
      </c>
      <c r="H161" s="10">
        <v>0</v>
      </c>
      <c r="I161" s="3">
        <f>Table26[[#This Row],[Total_Catch]]*Table26[[#This Row],[Proportion_Adult_Clipped]]</f>
        <v>51.578947368421055</v>
      </c>
      <c r="K161" s="3">
        <f>Table26[[#This Row],[Total_Catch]]*Table26[[#This Row],[Proportion_Adult_Unclipped]]</f>
        <v>4.4210526315789469</v>
      </c>
      <c r="L161" s="3">
        <f>Table26[[#This Row],[Total_Catch]]*Table26[[#This Row],[Proportion_Jack]]</f>
        <v>0</v>
      </c>
      <c r="M161" s="2"/>
      <c r="N161" s="2" t="s">
        <v>140</v>
      </c>
    </row>
    <row r="162" spans="1:14" x14ac:dyDescent="0.35">
      <c r="A162" s="2" t="s">
        <v>11</v>
      </c>
      <c r="B162" s="2" t="s">
        <v>64</v>
      </c>
      <c r="C162" s="2" t="s">
        <v>49</v>
      </c>
      <c r="D162" s="4">
        <v>44840</v>
      </c>
      <c r="E162" s="2">
        <v>90</v>
      </c>
      <c r="F162" s="10">
        <v>0.92105263157894735</v>
      </c>
      <c r="G162" s="10">
        <v>7.8947368421052627E-2</v>
      </c>
      <c r="H162" s="10">
        <v>0</v>
      </c>
      <c r="I162" s="3">
        <f>Table26[[#This Row],[Total_Catch]]*Table26[[#This Row],[Proportion_Adult_Clipped]]</f>
        <v>82.89473684210526</v>
      </c>
      <c r="K162" s="3">
        <f>Table26[[#This Row],[Total_Catch]]*Table26[[#This Row],[Proportion_Adult_Unclipped]]</f>
        <v>7.1052631578947363</v>
      </c>
      <c r="L162" s="3">
        <f>Table26[[#This Row],[Total_Catch]]*Table26[[#This Row],[Proportion_Jack]]</f>
        <v>0</v>
      </c>
      <c r="M162" s="2"/>
      <c r="N162" s="2" t="s">
        <v>140</v>
      </c>
    </row>
    <row r="163" spans="1:14" x14ac:dyDescent="0.35">
      <c r="A163" s="2" t="s">
        <v>11</v>
      </c>
      <c r="B163" s="2" t="s">
        <v>64</v>
      </c>
      <c r="C163" s="2" t="s">
        <v>49</v>
      </c>
      <c r="D163" s="4">
        <v>44844</v>
      </c>
      <c r="E163" s="2">
        <v>96</v>
      </c>
      <c r="F163" s="10">
        <v>0.78205128205128205</v>
      </c>
      <c r="G163" s="10">
        <v>0.20512820512820512</v>
      </c>
      <c r="H163" s="10">
        <v>1.282051282051282E-2</v>
      </c>
      <c r="I163" s="3">
        <f>Table26[[#This Row],[Total_Catch]]*Table26[[#This Row],[Proportion_Adult_Clipped]]</f>
        <v>75.07692307692308</v>
      </c>
      <c r="K163" s="3">
        <f>Table26[[#This Row],[Total_Catch]]*Table26[[#This Row],[Proportion_Adult_Unclipped]]</f>
        <v>19.692307692307693</v>
      </c>
      <c r="L163" s="3">
        <f>Table26[[#This Row],[Total_Catch]]*Table26[[#This Row],[Proportion_Jack]]</f>
        <v>1.2307692307692308</v>
      </c>
      <c r="M163" s="2"/>
      <c r="N163" s="2" t="s">
        <v>140</v>
      </c>
    </row>
    <row r="164" spans="1:14" x14ac:dyDescent="0.35">
      <c r="A164" s="2" t="s">
        <v>11</v>
      </c>
      <c r="B164" s="2" t="s">
        <v>64</v>
      </c>
      <c r="C164" s="2" t="s">
        <v>49</v>
      </c>
      <c r="D164" s="4">
        <v>44845</v>
      </c>
      <c r="E164" s="2">
        <v>35</v>
      </c>
      <c r="F164" s="10">
        <v>0.78205128205128205</v>
      </c>
      <c r="G164" s="10">
        <v>0.20512820512820512</v>
      </c>
      <c r="H164" s="10">
        <v>1.282051282051282E-2</v>
      </c>
      <c r="I164" s="3">
        <f>Table26[[#This Row],[Total_Catch]]*Table26[[#This Row],[Proportion_Adult_Clipped]]</f>
        <v>27.371794871794872</v>
      </c>
      <c r="K164" s="3">
        <f>Table26[[#This Row],[Total_Catch]]*Table26[[#This Row],[Proportion_Adult_Unclipped]]</f>
        <v>7.1794871794871788</v>
      </c>
      <c r="L164" s="3">
        <f>Table26[[#This Row],[Total_Catch]]*Table26[[#This Row],[Proportion_Jack]]</f>
        <v>0.44871794871794868</v>
      </c>
      <c r="M164" s="2"/>
      <c r="N164" s="2" t="s">
        <v>140</v>
      </c>
    </row>
    <row r="165" spans="1:14" x14ac:dyDescent="0.35">
      <c r="A165" s="2" t="s">
        <v>11</v>
      </c>
      <c r="B165" s="2" t="s">
        <v>64</v>
      </c>
      <c r="C165" s="2" t="s">
        <v>49</v>
      </c>
      <c r="D165" s="4">
        <v>44846</v>
      </c>
      <c r="E165" s="2">
        <v>0</v>
      </c>
      <c r="F165" s="10">
        <v>0.78205128205128205</v>
      </c>
      <c r="G165" s="10">
        <v>0.20512820512820512</v>
      </c>
      <c r="H165" s="10">
        <v>1.282051282051282E-2</v>
      </c>
      <c r="I165" s="3">
        <f>Table26[[#This Row],[Total_Catch]]*Table26[[#This Row],[Proportion_Adult_Clipped]]</f>
        <v>0</v>
      </c>
      <c r="K165" s="3">
        <f>Table26[[#This Row],[Total_Catch]]*Table26[[#This Row],[Proportion_Adult_Unclipped]]</f>
        <v>0</v>
      </c>
      <c r="L165" s="3">
        <f>Table26[[#This Row],[Total_Catch]]*Table26[[#This Row],[Proportion_Jack]]</f>
        <v>0</v>
      </c>
      <c r="M165" s="2"/>
      <c r="N165" s="2" t="s">
        <v>140</v>
      </c>
    </row>
    <row r="166" spans="1:14" x14ac:dyDescent="0.35">
      <c r="A166" s="2" t="s">
        <v>11</v>
      </c>
      <c r="B166" s="2" t="s">
        <v>64</v>
      </c>
      <c r="C166" s="2" t="s">
        <v>49</v>
      </c>
      <c r="D166" s="4">
        <v>44847</v>
      </c>
      <c r="E166" s="2">
        <v>13</v>
      </c>
      <c r="F166" s="10">
        <v>0.78205128205128205</v>
      </c>
      <c r="G166" s="10">
        <v>0.20512820512820512</v>
      </c>
      <c r="H166" s="10">
        <v>1.282051282051282E-2</v>
      </c>
      <c r="I166" s="3">
        <f>Table26[[#This Row],[Total_Catch]]*Table26[[#This Row],[Proportion_Adult_Clipped]]</f>
        <v>10.166666666666666</v>
      </c>
      <c r="K166" s="3">
        <f>Table26[[#This Row],[Total_Catch]]*Table26[[#This Row],[Proportion_Adult_Unclipped]]</f>
        <v>2.6666666666666665</v>
      </c>
      <c r="L166" s="3">
        <f>Table26[[#This Row],[Total_Catch]]*Table26[[#This Row],[Proportion_Jack]]</f>
        <v>0.16666666666666666</v>
      </c>
      <c r="M166" s="2"/>
      <c r="N166" s="2" t="s">
        <v>140</v>
      </c>
    </row>
    <row r="167" spans="1:14" x14ac:dyDescent="0.35">
      <c r="A167" s="2" t="s">
        <v>11</v>
      </c>
      <c r="B167" s="2" t="s">
        <v>64</v>
      </c>
      <c r="C167" s="2" t="s">
        <v>49</v>
      </c>
      <c r="D167" s="4">
        <v>44851</v>
      </c>
      <c r="E167" s="2">
        <v>52</v>
      </c>
      <c r="F167" s="10">
        <v>0.7142857142857143</v>
      </c>
      <c r="G167" s="10">
        <v>0.23809523809523808</v>
      </c>
      <c r="H167" s="10">
        <v>4.7619047619047616E-2</v>
      </c>
      <c r="I167" s="3">
        <f>Table26[[#This Row],[Total_Catch]]*Table26[[#This Row],[Proportion_Adult_Clipped]]</f>
        <v>37.142857142857146</v>
      </c>
      <c r="K167" s="3">
        <f>Table26[[#This Row],[Total_Catch]]*Table26[[#This Row],[Proportion_Adult_Unclipped]]</f>
        <v>12.38095238095238</v>
      </c>
      <c r="L167" s="3">
        <f>Table26[[#This Row],[Total_Catch]]*Table26[[#This Row],[Proportion_Jack]]</f>
        <v>2.4761904761904763</v>
      </c>
      <c r="M167" s="2"/>
      <c r="N167" s="2" t="s">
        <v>140</v>
      </c>
    </row>
    <row r="168" spans="1:14" x14ac:dyDescent="0.35">
      <c r="A168" s="2" t="s">
        <v>11</v>
      </c>
      <c r="B168" s="2" t="s">
        <v>64</v>
      </c>
      <c r="C168" s="2" t="s">
        <v>49</v>
      </c>
      <c r="D168" s="4">
        <v>44852</v>
      </c>
      <c r="E168" s="2"/>
      <c r="F168" s="10">
        <v>0.7142857142857143</v>
      </c>
      <c r="G168" s="10">
        <v>0.23809523809523808</v>
      </c>
      <c r="H168" s="10">
        <v>4.7619047619047616E-2</v>
      </c>
      <c r="I168" s="3">
        <f>Table26[[#This Row],[Total_Catch]]*Table26[[#This Row],[Proportion_Adult_Clipped]]</f>
        <v>0</v>
      </c>
      <c r="K168" s="3">
        <f>Table26[[#This Row],[Total_Catch]]*Table26[[#This Row],[Proportion_Adult_Unclipped]]</f>
        <v>0</v>
      </c>
      <c r="L168" s="3">
        <f>Table26[[#This Row],[Total_Catch]]*Table26[[#This Row],[Proportion_Jack]]</f>
        <v>0</v>
      </c>
      <c r="M168" s="2"/>
    </row>
    <row r="169" spans="1:14" x14ac:dyDescent="0.35">
      <c r="A169" s="2" t="s">
        <v>11</v>
      </c>
      <c r="B169" s="2" t="s">
        <v>64</v>
      </c>
      <c r="C169" s="2" t="s">
        <v>49</v>
      </c>
      <c r="D169" s="4">
        <v>44853</v>
      </c>
      <c r="E169" s="2">
        <v>11</v>
      </c>
      <c r="F169" s="10">
        <v>0.7142857142857143</v>
      </c>
      <c r="G169" s="10">
        <v>0.23809523809523808</v>
      </c>
      <c r="H169" s="10">
        <v>4.7619047619047616E-2</v>
      </c>
      <c r="I169" s="3">
        <f>Table26[[#This Row],[Total_Catch]]*Table26[[#This Row],[Proportion_Adult_Clipped]]</f>
        <v>7.8571428571428577</v>
      </c>
      <c r="K169" s="3">
        <f>Table26[[#This Row],[Total_Catch]]*Table26[[#This Row],[Proportion_Adult_Unclipped]]</f>
        <v>2.6190476190476191</v>
      </c>
      <c r="L169" s="3">
        <f>Table26[[#This Row],[Total_Catch]]*Table26[[#This Row],[Proportion_Jack]]</f>
        <v>0.52380952380952372</v>
      </c>
      <c r="M169" s="2"/>
      <c r="N169" s="2" t="s">
        <v>140</v>
      </c>
    </row>
    <row r="170" spans="1:14" x14ac:dyDescent="0.35">
      <c r="A170" s="2" t="s">
        <v>11</v>
      </c>
      <c r="B170" s="2" t="s">
        <v>64</v>
      </c>
      <c r="C170" s="2" t="s">
        <v>49</v>
      </c>
      <c r="D170" s="4">
        <v>44854</v>
      </c>
      <c r="E170" s="2"/>
      <c r="F170" s="10">
        <v>0.7142857142857143</v>
      </c>
      <c r="G170" s="10">
        <v>0.23809523809523808</v>
      </c>
      <c r="H170" s="10">
        <v>4.7619047619047616E-2</v>
      </c>
      <c r="I170" s="3">
        <f>Table26[[#This Row],[Total_Catch]]*Table26[[#This Row],[Proportion_Adult_Clipped]]</f>
        <v>0</v>
      </c>
      <c r="K170" s="3">
        <f>Table26[[#This Row],[Total_Catch]]*Table26[[#This Row],[Proportion_Adult_Unclipped]]</f>
        <v>0</v>
      </c>
      <c r="L170" s="3">
        <f>Table26[[#This Row],[Total_Catch]]*Table26[[#This Row],[Proportion_Jack]]</f>
        <v>0</v>
      </c>
      <c r="M170" s="2"/>
    </row>
    <row r="171" spans="1:14" x14ac:dyDescent="0.35">
      <c r="A171" s="2" t="s">
        <v>11</v>
      </c>
      <c r="B171" s="2" t="s">
        <v>64</v>
      </c>
      <c r="C171" s="2" t="s">
        <v>49</v>
      </c>
      <c r="D171" s="4">
        <v>44858</v>
      </c>
      <c r="E171" s="2">
        <v>75</v>
      </c>
      <c r="F171" s="10">
        <v>0.70370370370370372</v>
      </c>
      <c r="G171" s="10">
        <v>0.29629629629629628</v>
      </c>
      <c r="H171" s="10">
        <v>0</v>
      </c>
      <c r="I171" s="3">
        <f>Table26[[#This Row],[Total_Catch]]*Table26[[#This Row],[Proportion_Adult_Clipped]]</f>
        <v>52.777777777777779</v>
      </c>
      <c r="K171" s="3">
        <f>Table26[[#This Row],[Total_Catch]]*Table26[[#This Row],[Proportion_Adult_Unclipped]]</f>
        <v>22.222222222222221</v>
      </c>
      <c r="L171" s="3">
        <f>Table26[[#This Row],[Total_Catch]]*Table26[[#This Row],[Proportion_Jack]]</f>
        <v>0</v>
      </c>
      <c r="M171" s="2"/>
      <c r="N171" s="2" t="s">
        <v>140</v>
      </c>
    </row>
    <row r="172" spans="1:14" x14ac:dyDescent="0.35">
      <c r="A172" s="2" t="s">
        <v>11</v>
      </c>
      <c r="B172" s="2" t="s">
        <v>64</v>
      </c>
      <c r="C172" s="2" t="s">
        <v>49</v>
      </c>
      <c r="D172" s="4">
        <v>44859</v>
      </c>
      <c r="E172" s="3"/>
      <c r="F172" s="10">
        <v>0.70370370370370372</v>
      </c>
      <c r="G172" s="10">
        <v>0.29629629629629628</v>
      </c>
      <c r="H172" s="10">
        <v>0</v>
      </c>
      <c r="I172" s="3">
        <f>Table26[[#This Row],[Total_Catch]]*Table26[[#This Row],[Proportion_Adult_Clipped]]</f>
        <v>0</v>
      </c>
      <c r="K172" s="3">
        <f>Table26[[#This Row],[Total_Catch]]*Table26[[#This Row],[Proportion_Adult_Unclipped]]</f>
        <v>0</v>
      </c>
      <c r="L172" s="3">
        <f>Table26[[#This Row],[Total_Catch]]*Table26[[#This Row],[Proportion_Jack]]</f>
        <v>0</v>
      </c>
      <c r="M172" s="2"/>
    </row>
    <row r="173" spans="1:14" x14ac:dyDescent="0.35">
      <c r="A173" s="2" t="s">
        <v>11</v>
      </c>
      <c r="B173" s="2" t="s">
        <v>64</v>
      </c>
      <c r="C173" s="2" t="s">
        <v>49</v>
      </c>
      <c r="D173" s="4">
        <v>44860</v>
      </c>
      <c r="E173" s="2">
        <v>96</v>
      </c>
      <c r="F173" s="10">
        <v>0.70370370370370372</v>
      </c>
      <c r="G173" s="10">
        <v>0.29629629629629628</v>
      </c>
      <c r="H173" s="10">
        <v>0</v>
      </c>
      <c r="I173" s="3">
        <f>Table26[[#This Row],[Total_Catch]]*Table26[[#This Row],[Proportion_Adult_Clipped]]</f>
        <v>67.555555555555557</v>
      </c>
      <c r="K173" s="3">
        <f>Table26[[#This Row],[Total_Catch]]*Table26[[#This Row],[Proportion_Adult_Unclipped]]</f>
        <v>28.444444444444443</v>
      </c>
      <c r="L173" s="3">
        <f>Table26[[#This Row],[Total_Catch]]*Table26[[#This Row],[Proportion_Jack]]</f>
        <v>0</v>
      </c>
      <c r="M173" s="2"/>
      <c r="N173" s="2" t="s">
        <v>140</v>
      </c>
    </row>
    <row r="174" spans="1:14" x14ac:dyDescent="0.35">
      <c r="A174" s="2" t="s">
        <v>11</v>
      </c>
      <c r="B174" s="2" t="s">
        <v>64</v>
      </c>
      <c r="C174" s="2" t="s">
        <v>49</v>
      </c>
      <c r="D174" s="4">
        <v>44861</v>
      </c>
      <c r="E174" s="2"/>
      <c r="F174" s="10">
        <v>0.70370370370370372</v>
      </c>
      <c r="G174" s="10">
        <v>0.29629629629629628</v>
      </c>
      <c r="H174" s="10">
        <v>0</v>
      </c>
      <c r="I174" s="3">
        <f>Table26[[#This Row],[Total_Catch]]*Table26[[#This Row],[Proportion_Adult_Clipped]]</f>
        <v>0</v>
      </c>
      <c r="K174" s="3">
        <f>Table26[[#This Row],[Total_Catch]]*Table26[[#This Row],[Proportion_Adult_Unclipped]]</f>
        <v>0</v>
      </c>
      <c r="L174" s="3">
        <f>Table26[[#This Row],[Total_Catch]]*Table26[[#This Row],[Proportion_Jack]]</f>
        <v>0</v>
      </c>
      <c r="M174" s="2"/>
    </row>
    <row r="175" spans="1:14" x14ac:dyDescent="0.35">
      <c r="A175" s="2" t="s">
        <v>11</v>
      </c>
      <c r="B175" s="2" t="s">
        <v>64</v>
      </c>
      <c r="C175" s="2" t="s">
        <v>49</v>
      </c>
      <c r="D175" s="4">
        <v>44865</v>
      </c>
      <c r="E175" s="3">
        <v>10</v>
      </c>
      <c r="F175" s="10">
        <v>0.70370370370370372</v>
      </c>
      <c r="G175" s="10">
        <v>0.29629629629629628</v>
      </c>
      <c r="H175" s="10">
        <v>0</v>
      </c>
      <c r="I175" s="3">
        <f>Table26[[#This Row],[Total_Catch]]*Table26[[#This Row],[Proportion_Adult_Clipped]]</f>
        <v>7.0370370370370372</v>
      </c>
      <c r="K175" s="3">
        <f>Table26[[#This Row],[Total_Catch]]*Table26[[#This Row],[Proportion_Adult_Unclipped]]</f>
        <v>2.9629629629629628</v>
      </c>
      <c r="L175" s="3">
        <f>Table26[[#This Row],[Total_Catch]]*Table26[[#This Row],[Proportion_Jack]]</f>
        <v>0</v>
      </c>
      <c r="M175" s="2"/>
      <c r="N175" s="2" t="s">
        <v>140</v>
      </c>
    </row>
    <row r="176" spans="1:14" x14ac:dyDescent="0.35">
      <c r="A176" s="2" t="s">
        <v>11</v>
      </c>
      <c r="B176" s="2" t="s">
        <v>64</v>
      </c>
      <c r="C176" s="2" t="s">
        <v>49</v>
      </c>
      <c r="D176" s="4">
        <v>44866</v>
      </c>
      <c r="E176" s="2"/>
      <c r="F176" s="10"/>
      <c r="G176" s="10"/>
      <c r="H176" s="10"/>
      <c r="I176" s="3">
        <f>Table26[[#This Row],[Total_Catch]]*Table26[[#This Row],[Proportion_Adult_Clipped]]</f>
        <v>0</v>
      </c>
      <c r="K176" s="3">
        <f>Table26[[#This Row],[Total_Catch]]*Table26[[#This Row],[Proportion_Adult_Unclipped]]</f>
        <v>0</v>
      </c>
      <c r="L176" s="3">
        <f>Table26[[#This Row],[Total_Catch]]*Table26[[#This Row],[Proportion_Jack]]</f>
        <v>0</v>
      </c>
      <c r="M176" s="2"/>
    </row>
    <row r="177" spans="1:14" x14ac:dyDescent="0.35">
      <c r="A177" s="2" t="s">
        <v>11</v>
      </c>
      <c r="B177" s="2" t="s">
        <v>64</v>
      </c>
      <c r="C177" s="2" t="s">
        <v>49</v>
      </c>
      <c r="D177" s="4">
        <v>44867</v>
      </c>
      <c r="E177" s="2">
        <v>7</v>
      </c>
      <c r="F177" s="10">
        <v>0.70370370370370372</v>
      </c>
      <c r="G177" s="10">
        <v>0.29629629629629628</v>
      </c>
      <c r="H177" s="10">
        <v>0</v>
      </c>
      <c r="I177" s="3">
        <f>Table26[[#This Row],[Total_Catch]]*Table26[[#This Row],[Proportion_Adult_Clipped]]</f>
        <v>4.9259259259259256</v>
      </c>
      <c r="K177" s="3">
        <f>Table26[[#This Row],[Total_Catch]]*Table26[[#This Row],[Proportion_Adult_Unclipped]]</f>
        <v>2.074074074074074</v>
      </c>
      <c r="L177" s="3">
        <f>Table26[[#This Row],[Total_Catch]]*Table26[[#This Row],[Proportion_Jack]]</f>
        <v>0</v>
      </c>
      <c r="M177" s="2"/>
      <c r="N177" s="2" t="s">
        <v>140</v>
      </c>
    </row>
    <row r="178" spans="1:14" x14ac:dyDescent="0.35">
      <c r="A178" s="2" t="s">
        <v>11</v>
      </c>
      <c r="B178" s="2" t="s">
        <v>64</v>
      </c>
      <c r="C178" s="2" t="s">
        <v>49</v>
      </c>
      <c r="D178" s="4">
        <v>44868</v>
      </c>
      <c r="E178" s="2"/>
      <c r="F178" s="10"/>
      <c r="G178" s="10"/>
      <c r="H178" s="10"/>
      <c r="I178" s="3">
        <f>Table26[[#This Row],[Total_Catch]]*Table26[[#This Row],[Proportion_Adult_Clipped]]</f>
        <v>0</v>
      </c>
      <c r="K178" s="3">
        <f>Table26[[#This Row],[Total_Catch]]*Table26[[#This Row],[Proportion_Adult_Unclipped]]</f>
        <v>0</v>
      </c>
      <c r="L178" s="3">
        <f>Table26[[#This Row],[Total_Catch]]*Table26[[#This Row],[Proportion_Jack]]</f>
        <v>0</v>
      </c>
      <c r="M178" s="2"/>
    </row>
    <row r="179" spans="1:14" x14ac:dyDescent="0.35">
      <c r="A179" s="2" t="s">
        <v>11</v>
      </c>
      <c r="B179" s="2" t="s">
        <v>64</v>
      </c>
      <c r="C179" s="2" t="s">
        <v>49</v>
      </c>
      <c r="D179" s="4">
        <v>44872</v>
      </c>
      <c r="E179" s="2"/>
      <c r="F179" s="10"/>
      <c r="G179" s="10"/>
      <c r="H179" s="10"/>
      <c r="I179" s="3">
        <f>Table26[[#This Row],[Total_Catch]]*Table26[[#This Row],[Proportion_Adult_Clipped]]</f>
        <v>0</v>
      </c>
      <c r="K179" s="3">
        <f>Table26[[#This Row],[Total_Catch]]*Table26[[#This Row],[Proportion_Adult_Unclipped]]</f>
        <v>0</v>
      </c>
      <c r="L179" s="3">
        <f>Table26[[#This Row],[Total_Catch]]*Table26[[#This Row],[Proportion_Jack]]</f>
        <v>0</v>
      </c>
      <c r="M179" s="2"/>
    </row>
    <row r="180" spans="1:14" x14ac:dyDescent="0.35">
      <c r="A180" s="2" t="s">
        <v>11</v>
      </c>
      <c r="B180" s="2" t="s">
        <v>64</v>
      </c>
      <c r="C180" s="2" t="s">
        <v>49</v>
      </c>
      <c r="D180" s="4">
        <v>44873</v>
      </c>
      <c r="E180" s="2"/>
      <c r="F180" s="10"/>
      <c r="G180" s="10"/>
      <c r="H180" s="10"/>
      <c r="I180" s="3">
        <f>Table26[[#This Row],[Total_Catch]]*Table26[[#This Row],[Proportion_Adult_Clipped]]</f>
        <v>0</v>
      </c>
      <c r="K180" s="3">
        <f>Table26[[#This Row],[Total_Catch]]*Table26[[#This Row],[Proportion_Adult_Unclipped]]</f>
        <v>0</v>
      </c>
      <c r="L180" s="3">
        <f>Table26[[#This Row],[Total_Catch]]*Table26[[#This Row],[Proportion_Jack]]</f>
        <v>0</v>
      </c>
      <c r="M180" s="2"/>
    </row>
    <row r="181" spans="1:14" x14ac:dyDescent="0.35">
      <c r="A181" s="2" t="s">
        <v>11</v>
      </c>
      <c r="B181" s="2" t="s">
        <v>64</v>
      </c>
      <c r="C181" s="2" t="s">
        <v>49</v>
      </c>
      <c r="D181" s="4">
        <v>44874</v>
      </c>
      <c r="E181" s="2"/>
      <c r="F181" s="10"/>
      <c r="G181" s="10"/>
      <c r="H181" s="10"/>
      <c r="I181" s="3">
        <f>Table26[[#This Row],[Total_Catch]]*Table26[[#This Row],[Proportion_Adult_Clipped]]</f>
        <v>0</v>
      </c>
      <c r="K181" s="3">
        <f>Table26[[#This Row],[Total_Catch]]*Table26[[#This Row],[Proportion_Adult_Unclipped]]</f>
        <v>0</v>
      </c>
      <c r="L181" s="3">
        <f>Table26[[#This Row],[Total_Catch]]*Table26[[#This Row],[Proportion_Jack]]</f>
        <v>0</v>
      </c>
      <c r="M181" s="2"/>
    </row>
    <row r="182" spans="1:14" x14ac:dyDescent="0.35">
      <c r="A182" s="2" t="s">
        <v>11</v>
      </c>
      <c r="B182" s="2" t="s">
        <v>64</v>
      </c>
      <c r="C182" s="2" t="s">
        <v>49</v>
      </c>
      <c r="D182" s="4">
        <v>44875</v>
      </c>
      <c r="E182" s="2"/>
      <c r="F182" s="10"/>
      <c r="G182" s="10"/>
      <c r="H182" s="10"/>
      <c r="I182" s="3">
        <f>Table26[[#This Row],[Total_Catch]]*Table26[[#This Row],[Proportion_Adult_Clipped]]</f>
        <v>0</v>
      </c>
      <c r="K182" s="3">
        <f>Table26[[#This Row],[Total_Catch]]*Table26[[#This Row],[Proportion_Adult_Unclipped]]</f>
        <v>0</v>
      </c>
      <c r="L182" s="3">
        <f>Table26[[#This Row],[Total_Catch]]*Table26[[#This Row],[Proportion_Jack]]</f>
        <v>0</v>
      </c>
      <c r="M182" s="2"/>
    </row>
    <row r="183" spans="1:14" x14ac:dyDescent="0.35">
      <c r="A183" s="2" t="s">
        <v>12</v>
      </c>
      <c r="B183" s="2" t="s">
        <v>66</v>
      </c>
      <c r="C183" s="2" t="s">
        <v>49</v>
      </c>
      <c r="D183" s="4">
        <v>44830</v>
      </c>
      <c r="E183" s="2">
        <v>253</v>
      </c>
      <c r="F183" s="8">
        <v>1</v>
      </c>
      <c r="G183" s="8">
        <v>0</v>
      </c>
      <c r="H183" s="8">
        <v>0</v>
      </c>
      <c r="I183" s="3">
        <f>Table26[[#This Row],[Total_Catch]]*Table26[[#This Row],[Proportion_Adult_Clipped]]</f>
        <v>253</v>
      </c>
      <c r="J183" s="3">
        <f>Table26[[#This Row],[Total_Catch]]*Table26[[#This Row],[Proportion_Adult_Unclipped]]</f>
        <v>0</v>
      </c>
      <c r="L183" s="3">
        <f>Table26[[#This Row],[Total_Catch]]*Table26[[#This Row],[Proportion_Jack]]</f>
        <v>0</v>
      </c>
      <c r="M183" s="2"/>
      <c r="N183" s="2" t="s">
        <v>135</v>
      </c>
    </row>
    <row r="184" spans="1:14" x14ac:dyDescent="0.35">
      <c r="A184" s="2" t="s">
        <v>12</v>
      </c>
      <c r="B184" s="2" t="s">
        <v>66</v>
      </c>
      <c r="C184" s="2" t="s">
        <v>49</v>
      </c>
      <c r="D184" s="4">
        <v>44831</v>
      </c>
      <c r="E184" s="2">
        <v>79</v>
      </c>
      <c r="F184" s="8">
        <v>1</v>
      </c>
      <c r="G184" s="8">
        <v>0</v>
      </c>
      <c r="H184" s="8">
        <v>0</v>
      </c>
      <c r="I184" s="3">
        <f>Table26[[#This Row],[Total_Catch]]*Table26[[#This Row],[Proportion_Adult_Clipped]]</f>
        <v>79</v>
      </c>
      <c r="J184" s="3">
        <f>Table26[[#This Row],[Total_Catch]]*Table26[[#This Row],[Proportion_Adult_Clipped]]</f>
        <v>79</v>
      </c>
      <c r="L184" s="3">
        <f>Table26[[#This Row],[Total_Catch]]*Table26[[#This Row],[Proportion_Jack]]</f>
        <v>0</v>
      </c>
      <c r="M184" s="2"/>
      <c r="N184" s="2" t="s">
        <v>135</v>
      </c>
    </row>
    <row r="185" spans="1:14" x14ac:dyDescent="0.35">
      <c r="A185" s="2" t="s">
        <v>12</v>
      </c>
      <c r="B185" s="2" t="s">
        <v>66</v>
      </c>
      <c r="C185" s="2" t="s">
        <v>49</v>
      </c>
      <c r="D185" s="4">
        <v>44832</v>
      </c>
      <c r="E185" s="2">
        <v>54</v>
      </c>
      <c r="F185" s="8">
        <v>1</v>
      </c>
      <c r="G185" s="8">
        <v>0</v>
      </c>
      <c r="H185" s="8">
        <v>0</v>
      </c>
      <c r="I185" s="3">
        <f>Table26[[#This Row],[Total_Catch]]*Table26[[#This Row],[Proportion_Adult_Clipped]]</f>
        <v>54</v>
      </c>
      <c r="J185" s="3">
        <f>Table26[[#This Row],[Total_Catch]]*Table26[[#This Row],[Proportion_Adult_Clipped]]</f>
        <v>54</v>
      </c>
      <c r="L185" s="3">
        <f>Table26[[#This Row],[Total_Catch]]*Table26[[#This Row],[Proportion_Jack]]</f>
        <v>0</v>
      </c>
      <c r="M185" s="2"/>
      <c r="N185" s="2" t="s">
        <v>135</v>
      </c>
    </row>
    <row r="186" spans="1:14" x14ac:dyDescent="0.35">
      <c r="A186" s="2" t="s">
        <v>12</v>
      </c>
      <c r="B186" s="2" t="s">
        <v>66</v>
      </c>
      <c r="C186" s="2" t="s">
        <v>49</v>
      </c>
      <c r="D186" s="4">
        <v>44833</v>
      </c>
      <c r="E186" s="2">
        <v>285</v>
      </c>
      <c r="F186" s="8">
        <v>1</v>
      </c>
      <c r="G186" s="8">
        <v>0</v>
      </c>
      <c r="H186" s="8">
        <v>0</v>
      </c>
      <c r="I186" s="3">
        <f>Table26[[#This Row],[Total_Catch]]*Table26[[#This Row],[Proportion_Adult_Clipped]]</f>
        <v>285</v>
      </c>
      <c r="J186" s="3">
        <f>Table26[[#This Row],[Total_Catch]]*Table26[[#This Row],[Proportion_Adult_Clipped]]</f>
        <v>285</v>
      </c>
      <c r="L186" s="3">
        <f>Table26[[#This Row],[Total_Catch]]*Table26[[#This Row],[Proportion_Jack]]</f>
        <v>0</v>
      </c>
      <c r="M186" s="2"/>
      <c r="N186" s="2" t="s">
        <v>135</v>
      </c>
    </row>
    <row r="187" spans="1:14" x14ac:dyDescent="0.35">
      <c r="A187" s="2" t="s">
        <v>12</v>
      </c>
      <c r="B187" s="2" t="s">
        <v>66</v>
      </c>
      <c r="C187" s="2" t="s">
        <v>49</v>
      </c>
      <c r="D187" s="4">
        <v>44834</v>
      </c>
      <c r="E187" s="2">
        <v>111</v>
      </c>
      <c r="F187" s="8">
        <v>1</v>
      </c>
      <c r="G187" s="8">
        <v>0</v>
      </c>
      <c r="H187" s="8">
        <v>0</v>
      </c>
      <c r="I187" s="3">
        <f>Table26[[#This Row],[Total_Catch]]*Table26[[#This Row],[Proportion_Adult_Clipped]]</f>
        <v>111</v>
      </c>
      <c r="J187" s="3">
        <f>Table26[[#This Row],[Total_Catch]]*Table26[[#This Row],[Proportion_Adult_Clipped]]</f>
        <v>111</v>
      </c>
      <c r="L187" s="3">
        <f>Table26[[#This Row],[Total_Catch]]*Table26[[#This Row],[Proportion_Jack]]</f>
        <v>0</v>
      </c>
      <c r="M187" s="2"/>
      <c r="N187" s="2" t="s">
        <v>135</v>
      </c>
    </row>
    <row r="188" spans="1:14" x14ac:dyDescent="0.35">
      <c r="A188" s="2" t="s">
        <v>12</v>
      </c>
      <c r="B188" s="2" t="s">
        <v>66</v>
      </c>
      <c r="C188" s="2" t="s">
        <v>49</v>
      </c>
      <c r="D188" s="4">
        <v>44837</v>
      </c>
      <c r="E188" s="2">
        <v>158</v>
      </c>
      <c r="F188" s="10">
        <v>0.97340425531914898</v>
      </c>
      <c r="G188" s="10">
        <v>0</v>
      </c>
      <c r="H188" s="10">
        <v>2.6595744680851064E-2</v>
      </c>
      <c r="I188" s="3">
        <f>Table26[[#This Row],[Total_Catch]]*Table26[[#This Row],[Proportion_Adult_Clipped]]</f>
        <v>153.79787234042553</v>
      </c>
      <c r="J188" s="3">
        <f>Table26[[#This Row],[Total_Catch]]*Table26[[#This Row],[Proportion_Adult_Clipped]]</f>
        <v>153.79787234042553</v>
      </c>
      <c r="L188" s="3">
        <f>Table26[[#This Row],[Total_Catch]]*Table26[[#This Row],[Proportion_Jack]]</f>
        <v>4.2021276595744679</v>
      </c>
      <c r="M188" s="2"/>
      <c r="N188" s="2" t="s">
        <v>135</v>
      </c>
    </row>
    <row r="189" spans="1:14" x14ac:dyDescent="0.35">
      <c r="A189" s="2" t="s">
        <v>12</v>
      </c>
      <c r="B189" s="2" t="s">
        <v>66</v>
      </c>
      <c r="C189" s="2" t="s">
        <v>49</v>
      </c>
      <c r="D189" s="4">
        <v>44838</v>
      </c>
      <c r="E189" s="2">
        <v>149</v>
      </c>
      <c r="F189" s="10">
        <v>0.97340425531914898</v>
      </c>
      <c r="G189" s="10">
        <v>0</v>
      </c>
      <c r="H189" s="10">
        <v>2.6595744680851064E-2</v>
      </c>
      <c r="I189" s="3">
        <f>Table26[[#This Row],[Total_Catch]]*Table26[[#This Row],[Proportion_Adult_Clipped]]</f>
        <v>145.03723404255319</v>
      </c>
      <c r="J189" s="3">
        <f>Table26[[#This Row],[Total_Catch]]*Table26[[#This Row],[Proportion_Adult_Clipped]]</f>
        <v>145.03723404255319</v>
      </c>
      <c r="L189" s="3">
        <f>Table26[[#This Row],[Total_Catch]]*Table26[[#This Row],[Proportion_Jack]]</f>
        <v>3.9627659574468086</v>
      </c>
      <c r="M189" s="2"/>
      <c r="N189" s="2" t="s">
        <v>135</v>
      </c>
    </row>
    <row r="190" spans="1:14" x14ac:dyDescent="0.35">
      <c r="A190" s="2" t="s">
        <v>12</v>
      </c>
      <c r="B190" s="2" t="s">
        <v>66</v>
      </c>
      <c r="C190" s="2" t="s">
        <v>49</v>
      </c>
      <c r="D190" s="4">
        <v>44839</v>
      </c>
      <c r="E190" s="2">
        <v>337</v>
      </c>
      <c r="F190" s="10">
        <v>0.97340425531914898</v>
      </c>
      <c r="G190" s="10">
        <v>0</v>
      </c>
      <c r="H190" s="10">
        <v>2.6595744680851064E-2</v>
      </c>
      <c r="I190" s="3">
        <f>Table26[[#This Row],[Total_Catch]]*Table26[[#This Row],[Proportion_Adult_Clipped]]</f>
        <v>328.03723404255322</v>
      </c>
      <c r="J190" s="3">
        <f>Table26[[#This Row],[Total_Catch]]*Table26[[#This Row],[Proportion_Adult_Clipped]]</f>
        <v>328.03723404255322</v>
      </c>
      <c r="L190" s="3">
        <f>Table26[[#This Row],[Total_Catch]]*Table26[[#This Row],[Proportion_Jack]]</f>
        <v>8.962765957446809</v>
      </c>
      <c r="M190" s="2"/>
      <c r="N190" s="2" t="s">
        <v>135</v>
      </c>
    </row>
    <row r="191" spans="1:14" x14ac:dyDescent="0.35">
      <c r="A191" s="2" t="s">
        <v>12</v>
      </c>
      <c r="B191" s="2" t="s">
        <v>66</v>
      </c>
      <c r="C191" s="2" t="s">
        <v>49</v>
      </c>
      <c r="D191" s="4">
        <v>44840</v>
      </c>
      <c r="E191" s="2">
        <v>684</v>
      </c>
      <c r="F191" s="10">
        <v>0.97340425531914898</v>
      </c>
      <c r="G191" s="10">
        <v>0</v>
      </c>
      <c r="H191" s="10">
        <v>2.6595744680851064E-2</v>
      </c>
      <c r="I191" s="3">
        <f>Table26[[#This Row],[Total_Catch]]*Table26[[#This Row],[Proportion_Adult_Clipped]]</f>
        <v>665.80851063829789</v>
      </c>
      <c r="J191" s="3">
        <f>Table26[[#This Row],[Total_Catch]]*Table26[[#This Row],[Proportion_Adult_Clipped]]</f>
        <v>665.80851063829789</v>
      </c>
      <c r="L191" s="3">
        <f>Table26[[#This Row],[Total_Catch]]*Table26[[#This Row],[Proportion_Jack]]</f>
        <v>18.191489361702128</v>
      </c>
      <c r="M191" s="2"/>
      <c r="N191" s="2" t="s">
        <v>135</v>
      </c>
    </row>
    <row r="192" spans="1:14" x14ac:dyDescent="0.35">
      <c r="A192" s="2" t="s">
        <v>12</v>
      </c>
      <c r="B192" s="2" t="s">
        <v>66</v>
      </c>
      <c r="C192" s="2" t="s">
        <v>49</v>
      </c>
      <c r="D192" s="4">
        <v>44841</v>
      </c>
      <c r="E192" s="2">
        <v>214</v>
      </c>
      <c r="F192" s="10">
        <v>0.97340425531914898</v>
      </c>
      <c r="G192" s="10">
        <v>0</v>
      </c>
      <c r="H192" s="10">
        <v>2.6595744680851064E-2</v>
      </c>
      <c r="I192" s="3">
        <f>Table26[[#This Row],[Total_Catch]]*Table26[[#This Row],[Proportion_Adult_Clipped]]</f>
        <v>208.30851063829789</v>
      </c>
      <c r="J192" s="3">
        <f>Table26[[#This Row],[Total_Catch]]*Table26[[#This Row],[Proportion_Adult_Clipped]]</f>
        <v>208.30851063829789</v>
      </c>
      <c r="L192" s="3">
        <f>Table26[[#This Row],[Total_Catch]]*Table26[[#This Row],[Proportion_Jack]]</f>
        <v>5.6914893617021276</v>
      </c>
      <c r="M192" s="2"/>
      <c r="N192" s="2" t="s">
        <v>135</v>
      </c>
    </row>
    <row r="193" spans="1:14" x14ac:dyDescent="0.35">
      <c r="A193" s="2" t="s">
        <v>12</v>
      </c>
      <c r="B193" s="2" t="s">
        <v>66</v>
      </c>
      <c r="C193" s="2" t="s">
        <v>49</v>
      </c>
      <c r="D193" s="4">
        <v>44844</v>
      </c>
      <c r="E193" s="2">
        <v>0</v>
      </c>
      <c r="F193" s="10">
        <v>0.98701298701298701</v>
      </c>
      <c r="G193" s="10">
        <v>0</v>
      </c>
      <c r="H193" s="10">
        <v>1.2987012987012988E-2</v>
      </c>
      <c r="I193" s="3">
        <f>Table26[[#This Row],[Total_Catch]]*Table26[[#This Row],[Proportion_Adult_Clipped]]</f>
        <v>0</v>
      </c>
      <c r="J193" s="3">
        <f>Table26[[#This Row],[Total_Catch]]*Table26[[#This Row],[Proportion_Adult_Clipped]]</f>
        <v>0</v>
      </c>
      <c r="L193" s="3">
        <f>Table26[[#This Row],[Total_Catch]]*Table26[[#This Row],[Proportion_Jack]]</f>
        <v>0</v>
      </c>
      <c r="M193" s="2"/>
      <c r="N193" s="2" t="s">
        <v>135</v>
      </c>
    </row>
    <row r="194" spans="1:14" x14ac:dyDescent="0.35">
      <c r="A194" s="2" t="s">
        <v>12</v>
      </c>
      <c r="B194" s="2" t="s">
        <v>66</v>
      </c>
      <c r="C194" s="2" t="s">
        <v>49</v>
      </c>
      <c r="D194" s="4">
        <v>44845</v>
      </c>
      <c r="E194" s="2">
        <v>66</v>
      </c>
      <c r="F194" s="10">
        <v>0.98701298701298701</v>
      </c>
      <c r="G194" s="10">
        <v>0</v>
      </c>
      <c r="H194" s="10">
        <v>1.2987012987012988E-2</v>
      </c>
      <c r="I194" s="3">
        <f>Table26[[#This Row],[Total_Catch]]*Table26[[#This Row],[Proportion_Adult_Clipped]]</f>
        <v>65.142857142857139</v>
      </c>
      <c r="J194" s="3">
        <f>Table26[[#This Row],[Total_Catch]]*Table26[[#This Row],[Proportion_Adult_Clipped]]</f>
        <v>65.142857142857139</v>
      </c>
      <c r="L194" s="3">
        <f>Table26[[#This Row],[Total_Catch]]*Table26[[#This Row],[Proportion_Jack]]</f>
        <v>0.85714285714285721</v>
      </c>
      <c r="M194" s="2"/>
      <c r="N194" s="2" t="s">
        <v>135</v>
      </c>
    </row>
    <row r="195" spans="1:14" x14ac:dyDescent="0.35">
      <c r="A195" s="2" t="s">
        <v>12</v>
      </c>
      <c r="B195" s="2" t="s">
        <v>66</v>
      </c>
      <c r="C195" s="2" t="s">
        <v>49</v>
      </c>
      <c r="D195" s="4">
        <v>44846</v>
      </c>
      <c r="E195" s="2">
        <v>1</v>
      </c>
      <c r="F195" s="10">
        <v>0.98701298701298701</v>
      </c>
      <c r="G195" s="10">
        <v>0</v>
      </c>
      <c r="H195" s="10">
        <v>1.2987012987012988E-2</v>
      </c>
      <c r="I195" s="3">
        <f>Table26[[#This Row],[Total_Catch]]*Table26[[#This Row],[Proportion_Adult_Clipped]]</f>
        <v>0.98701298701298701</v>
      </c>
      <c r="J195" s="3">
        <f>Table26[[#This Row],[Total_Catch]]*Table26[[#This Row],[Proportion_Adult_Clipped]]</f>
        <v>0.98701298701298701</v>
      </c>
      <c r="L195" s="3">
        <f>Table26[[#This Row],[Total_Catch]]*Table26[[#This Row],[Proportion_Jack]]</f>
        <v>1.2987012987012988E-2</v>
      </c>
      <c r="M195" s="2"/>
      <c r="N195" s="2" t="s">
        <v>135</v>
      </c>
    </row>
    <row r="196" spans="1:14" x14ac:dyDescent="0.35">
      <c r="A196" s="2" t="s">
        <v>12</v>
      </c>
      <c r="B196" s="2" t="s">
        <v>66</v>
      </c>
      <c r="C196" s="2" t="s">
        <v>49</v>
      </c>
      <c r="D196" s="4">
        <v>44847</v>
      </c>
      <c r="E196" s="2">
        <v>206</v>
      </c>
      <c r="F196" s="10">
        <v>0.98701298701298701</v>
      </c>
      <c r="G196" s="10">
        <v>0</v>
      </c>
      <c r="H196" s="10">
        <v>1.2987012987012988E-2</v>
      </c>
      <c r="I196" s="3">
        <f>Table26[[#This Row],[Total_Catch]]*Table26[[#This Row],[Proportion_Adult_Clipped]]</f>
        <v>203.32467532467533</v>
      </c>
      <c r="J196" s="3">
        <f>Table26[[#This Row],[Total_Catch]]*Table26[[#This Row],[Proportion_Adult_Clipped]]</f>
        <v>203.32467532467533</v>
      </c>
      <c r="L196" s="3">
        <f>Table26[[#This Row],[Total_Catch]]*Table26[[#This Row],[Proportion_Jack]]</f>
        <v>2.6753246753246755</v>
      </c>
      <c r="M196" s="2"/>
      <c r="N196" s="2" t="s">
        <v>135</v>
      </c>
    </row>
    <row r="197" spans="1:14" x14ac:dyDescent="0.35">
      <c r="A197" s="2" t="s">
        <v>12</v>
      </c>
      <c r="B197" s="2" t="s">
        <v>66</v>
      </c>
      <c r="C197" s="2" t="s">
        <v>49</v>
      </c>
      <c r="D197" s="4">
        <v>44848</v>
      </c>
      <c r="E197" s="2">
        <v>416</v>
      </c>
      <c r="F197" s="10">
        <v>0.98701298701298701</v>
      </c>
      <c r="G197" s="10">
        <v>0</v>
      </c>
      <c r="H197" s="10">
        <v>1.2987012987012988E-2</v>
      </c>
      <c r="I197" s="3">
        <f>Table26[[#This Row],[Total_Catch]]*Table26[[#This Row],[Proportion_Adult_Clipped]]</f>
        <v>410.59740259740261</v>
      </c>
      <c r="J197" s="3">
        <f>Table26[[#This Row],[Total_Catch]]*Table26[[#This Row],[Proportion_Adult_Clipped]]</f>
        <v>410.59740259740261</v>
      </c>
      <c r="L197" s="3">
        <f>Table26[[#This Row],[Total_Catch]]*Table26[[#This Row],[Proportion_Jack]]</f>
        <v>5.4025974025974026</v>
      </c>
      <c r="M197" s="2"/>
      <c r="N197" s="2" t="s">
        <v>135</v>
      </c>
    </row>
    <row r="198" spans="1:14" x14ac:dyDescent="0.35">
      <c r="A198" s="2" t="s">
        <v>12</v>
      </c>
      <c r="B198" s="2" t="s">
        <v>66</v>
      </c>
      <c r="C198" s="2" t="s">
        <v>49</v>
      </c>
      <c r="D198" s="4">
        <v>44851</v>
      </c>
      <c r="E198" s="2">
        <v>0</v>
      </c>
      <c r="F198" s="10">
        <v>1</v>
      </c>
      <c r="G198" s="10">
        <v>0</v>
      </c>
      <c r="H198" s="10">
        <v>0</v>
      </c>
      <c r="I198" s="3">
        <f>Table26[[#This Row],[Total_Catch]]*Table26[[#This Row],[Proportion_Adult_Clipped]]</f>
        <v>0</v>
      </c>
      <c r="J198" s="3">
        <f>Table26[[#This Row],[Total_Catch]]*Table26[[#This Row],[Proportion_Adult_Clipped]]</f>
        <v>0</v>
      </c>
      <c r="L198" s="3">
        <f>Table26[[#This Row],[Total_Catch]]*Table26[[#This Row],[Proportion_Jack]]</f>
        <v>0</v>
      </c>
      <c r="M198" s="2"/>
      <c r="N198" s="2" t="s">
        <v>135</v>
      </c>
    </row>
    <row r="199" spans="1:14" x14ac:dyDescent="0.35">
      <c r="A199" s="2" t="s">
        <v>12</v>
      </c>
      <c r="B199" s="2" t="s">
        <v>66</v>
      </c>
      <c r="C199" s="2" t="s">
        <v>49</v>
      </c>
      <c r="D199" s="4">
        <v>44852</v>
      </c>
      <c r="E199" s="2">
        <v>166</v>
      </c>
      <c r="F199" s="10">
        <v>1</v>
      </c>
      <c r="G199" s="10">
        <v>0</v>
      </c>
      <c r="H199" s="10">
        <v>0</v>
      </c>
      <c r="I199" s="3">
        <f>Table26[[#This Row],[Total_Catch]]*Table26[[#This Row],[Proportion_Adult_Clipped]]</f>
        <v>166</v>
      </c>
      <c r="J199" s="3">
        <f>Table26[[#This Row],[Total_Catch]]*Table26[[#This Row],[Proportion_Adult_Clipped]]</f>
        <v>166</v>
      </c>
      <c r="L199" s="3">
        <f>Table26[[#This Row],[Total_Catch]]*Table26[[#This Row],[Proportion_Jack]]</f>
        <v>0</v>
      </c>
      <c r="M199" s="2"/>
      <c r="N199" s="2" t="s">
        <v>135</v>
      </c>
    </row>
    <row r="200" spans="1:14" x14ac:dyDescent="0.35">
      <c r="A200" s="2" t="s">
        <v>12</v>
      </c>
      <c r="B200" s="2" t="s">
        <v>66</v>
      </c>
      <c r="C200" s="2" t="s">
        <v>49</v>
      </c>
      <c r="D200" s="4">
        <v>44853</v>
      </c>
      <c r="E200" s="2">
        <v>6</v>
      </c>
      <c r="F200" s="10">
        <v>1</v>
      </c>
      <c r="G200" s="10">
        <v>0</v>
      </c>
      <c r="H200" s="10">
        <v>0</v>
      </c>
      <c r="I200" s="3">
        <f>Table26[[#This Row],[Total_Catch]]*Table26[[#This Row],[Proportion_Adult_Clipped]]</f>
        <v>6</v>
      </c>
      <c r="J200" s="3">
        <f>Table26[[#This Row],[Total_Catch]]*Table26[[#This Row],[Proportion_Adult_Clipped]]</f>
        <v>6</v>
      </c>
      <c r="L200" s="3">
        <f>Table26[[#This Row],[Total_Catch]]*Table26[[#This Row],[Proportion_Jack]]</f>
        <v>0</v>
      </c>
      <c r="M200" s="2"/>
      <c r="N200" s="2" t="s">
        <v>135</v>
      </c>
    </row>
    <row r="201" spans="1:14" x14ac:dyDescent="0.35">
      <c r="A201" s="2" t="s">
        <v>12</v>
      </c>
      <c r="B201" s="2" t="s">
        <v>66</v>
      </c>
      <c r="C201" s="2" t="s">
        <v>49</v>
      </c>
      <c r="D201" s="4">
        <v>44854</v>
      </c>
      <c r="E201" s="2">
        <v>10</v>
      </c>
      <c r="F201" s="10">
        <v>1</v>
      </c>
      <c r="G201" s="10">
        <v>0</v>
      </c>
      <c r="H201" s="10">
        <v>0</v>
      </c>
      <c r="I201" s="3">
        <f>Table26[[#This Row],[Total_Catch]]*Table26[[#This Row],[Proportion_Adult_Clipped]]</f>
        <v>10</v>
      </c>
      <c r="J201" s="3">
        <f>Table26[[#This Row],[Total_Catch]]*Table26[[#This Row],[Proportion_Adult_Clipped]]</f>
        <v>10</v>
      </c>
      <c r="L201" s="3">
        <f>Table26[[#This Row],[Total_Catch]]*Table26[[#This Row],[Proportion_Jack]]</f>
        <v>0</v>
      </c>
      <c r="M201" s="2"/>
      <c r="N201" s="2" t="s">
        <v>135</v>
      </c>
    </row>
    <row r="202" spans="1:14" x14ac:dyDescent="0.35">
      <c r="A202" s="2" t="s">
        <v>12</v>
      </c>
      <c r="B202" s="2" t="s">
        <v>66</v>
      </c>
      <c r="C202" s="2" t="s">
        <v>49</v>
      </c>
      <c r="D202" s="4">
        <v>44855</v>
      </c>
      <c r="E202" s="2">
        <v>76</v>
      </c>
      <c r="F202" s="10">
        <v>1</v>
      </c>
      <c r="G202" s="10">
        <v>0</v>
      </c>
      <c r="H202" s="10">
        <v>0</v>
      </c>
      <c r="I202" s="3">
        <f>Table26[[#This Row],[Total_Catch]]*Table26[[#This Row],[Proportion_Adult_Clipped]]</f>
        <v>76</v>
      </c>
      <c r="J202" s="3">
        <f>Table26[[#This Row],[Total_Catch]]*Table26[[#This Row],[Proportion_Adult_Clipped]]</f>
        <v>76</v>
      </c>
      <c r="L202" s="3">
        <f>Table26[[#This Row],[Total_Catch]]*Table26[[#This Row],[Proportion_Jack]]</f>
        <v>0</v>
      </c>
      <c r="M202" s="2"/>
      <c r="N202" s="2" t="s">
        <v>135</v>
      </c>
    </row>
    <row r="203" spans="1:14" x14ac:dyDescent="0.35">
      <c r="A203" s="2" t="s">
        <v>12</v>
      </c>
      <c r="B203" s="2" t="s">
        <v>66</v>
      </c>
      <c r="C203" s="2" t="s">
        <v>49</v>
      </c>
      <c r="D203" s="4">
        <v>44858</v>
      </c>
      <c r="E203" s="2">
        <v>0</v>
      </c>
      <c r="F203" s="10">
        <v>1</v>
      </c>
      <c r="G203" s="10">
        <v>0</v>
      </c>
      <c r="H203" s="10">
        <v>0</v>
      </c>
      <c r="I203" s="3">
        <f>Table26[[#This Row],[Total_Catch]]*Table26[[#This Row],[Proportion_Adult_Clipped]]</f>
        <v>0</v>
      </c>
      <c r="J203" s="3">
        <f>Table26[[#This Row],[Total_Catch]]*Table26[[#This Row],[Proportion_Adult_Clipped]]</f>
        <v>0</v>
      </c>
      <c r="L203" s="3">
        <f>Table26[[#This Row],[Total_Catch]]*Table26[[#This Row],[Proportion_Jack]]</f>
        <v>0</v>
      </c>
      <c r="M203" s="2"/>
      <c r="N203" s="2" t="s">
        <v>135</v>
      </c>
    </row>
    <row r="204" spans="1:14" x14ac:dyDescent="0.35">
      <c r="A204" s="2" t="s">
        <v>12</v>
      </c>
      <c r="B204" s="2" t="s">
        <v>66</v>
      </c>
      <c r="C204" s="2" t="s">
        <v>49</v>
      </c>
      <c r="D204" s="4">
        <v>44859</v>
      </c>
      <c r="E204" s="2">
        <v>292</v>
      </c>
      <c r="F204" s="10">
        <v>1</v>
      </c>
      <c r="G204" s="10">
        <v>0</v>
      </c>
      <c r="H204" s="10">
        <v>0</v>
      </c>
      <c r="I204" s="3">
        <f>Table26[[#This Row],[Total_Catch]]*Table26[[#This Row],[Proportion_Adult_Clipped]]</f>
        <v>292</v>
      </c>
      <c r="J204" s="3">
        <f>Table26[[#This Row],[Total_Catch]]*Table26[[#This Row],[Proportion_Adult_Clipped]]</f>
        <v>292</v>
      </c>
      <c r="L204" s="3">
        <f>Table26[[#This Row],[Total_Catch]]*Table26[[#This Row],[Proportion_Jack]]</f>
        <v>0</v>
      </c>
      <c r="M204" s="2"/>
      <c r="N204" s="2" t="s">
        <v>135</v>
      </c>
    </row>
    <row r="205" spans="1:14" x14ac:dyDescent="0.35">
      <c r="A205" s="2" t="s">
        <v>12</v>
      </c>
      <c r="B205" s="2" t="s">
        <v>66</v>
      </c>
      <c r="C205" s="2" t="s">
        <v>49</v>
      </c>
      <c r="D205" s="4">
        <v>44860</v>
      </c>
      <c r="E205" s="2">
        <v>148</v>
      </c>
      <c r="F205" s="10">
        <v>1</v>
      </c>
      <c r="G205" s="10">
        <v>0</v>
      </c>
      <c r="H205" s="10">
        <v>0</v>
      </c>
      <c r="I205" s="3">
        <f>Table26[[#This Row],[Total_Catch]]*Table26[[#This Row],[Proportion_Adult_Clipped]]</f>
        <v>148</v>
      </c>
      <c r="J205" s="3">
        <f>Table26[[#This Row],[Total_Catch]]*Table26[[#This Row],[Proportion_Adult_Clipped]]</f>
        <v>148</v>
      </c>
      <c r="L205" s="3">
        <f>Table26[[#This Row],[Total_Catch]]*Table26[[#This Row],[Proportion_Jack]]</f>
        <v>0</v>
      </c>
      <c r="M205" s="2"/>
      <c r="N205" s="2" t="s">
        <v>135</v>
      </c>
    </row>
    <row r="206" spans="1:14" x14ac:dyDescent="0.35">
      <c r="A206" s="2" t="s">
        <v>12</v>
      </c>
      <c r="B206" s="2" t="s">
        <v>66</v>
      </c>
      <c r="C206" s="2" t="s">
        <v>49</v>
      </c>
      <c r="D206" s="4">
        <v>44861</v>
      </c>
      <c r="E206" s="2">
        <v>79</v>
      </c>
      <c r="F206" s="10">
        <v>1</v>
      </c>
      <c r="G206" s="10">
        <v>0</v>
      </c>
      <c r="H206" s="10">
        <v>0</v>
      </c>
      <c r="I206" s="3">
        <f>Table26[[#This Row],[Total_Catch]]*Table26[[#This Row],[Proportion_Adult_Clipped]]</f>
        <v>79</v>
      </c>
      <c r="J206" s="3">
        <f>Table26[[#This Row],[Total_Catch]]*Table26[[#This Row],[Proportion_Adult_Clipped]]</f>
        <v>79</v>
      </c>
      <c r="L206" s="3">
        <f>Table26[[#This Row],[Total_Catch]]*Table26[[#This Row],[Proportion_Jack]]</f>
        <v>0</v>
      </c>
      <c r="M206" s="2"/>
      <c r="N206" s="2" t="s">
        <v>135</v>
      </c>
    </row>
    <row r="207" spans="1:14" x14ac:dyDescent="0.35">
      <c r="A207" s="2" t="s">
        <v>12</v>
      </c>
      <c r="B207" s="2" t="s">
        <v>66</v>
      </c>
      <c r="C207" s="2" t="s">
        <v>49</v>
      </c>
      <c r="D207" s="4">
        <v>44862</v>
      </c>
      <c r="E207" s="2">
        <v>7</v>
      </c>
      <c r="F207" s="10">
        <v>1</v>
      </c>
      <c r="G207" s="10">
        <v>0</v>
      </c>
      <c r="H207" s="10">
        <v>0</v>
      </c>
      <c r="I207" s="3">
        <f>Table26[[#This Row],[Total_Catch]]*Table26[[#This Row],[Proportion_Adult_Clipped]]</f>
        <v>7</v>
      </c>
      <c r="J207" s="3">
        <f>Table26[[#This Row],[Total_Catch]]*Table26[[#This Row],[Proportion_Adult_Clipped]]</f>
        <v>7</v>
      </c>
      <c r="L207" s="3">
        <f>Table26[[#This Row],[Total_Catch]]*Table26[[#This Row],[Proportion_Jack]]</f>
        <v>0</v>
      </c>
      <c r="M207" s="2"/>
      <c r="N207" s="2" t="s">
        <v>135</v>
      </c>
    </row>
    <row r="208" spans="1:14" x14ac:dyDescent="0.35">
      <c r="A208" s="2" t="s">
        <v>9</v>
      </c>
      <c r="B208" s="2" t="s">
        <v>64</v>
      </c>
      <c r="C208" s="2" t="s">
        <v>49</v>
      </c>
      <c r="D208" s="4">
        <v>44777</v>
      </c>
      <c r="E208" s="2"/>
      <c r="F208" s="2"/>
      <c r="G208" s="2"/>
      <c r="H208" s="2"/>
      <c r="I208" s="3">
        <f>Table26[[#This Row],[Total_Catch]]*Table26[[#This Row],[Proportion_Adult_Clipped]]</f>
        <v>0</v>
      </c>
      <c r="J208" s="3">
        <f>Table26[[#This Row],[Total_Catch]]*Table26[[#This Row],[Proportion_Adult_Clipped]]</f>
        <v>0</v>
      </c>
      <c r="L208" s="3">
        <f>Table26[[#This Row],[Total_Catch]]*Table26[[#This Row],[Proportion_Jack]]</f>
        <v>0</v>
      </c>
      <c r="M208" s="2"/>
    </row>
    <row r="209" spans="1:14" x14ac:dyDescent="0.35">
      <c r="A209" s="2" t="s">
        <v>9</v>
      </c>
      <c r="B209" s="2" t="s">
        <v>64</v>
      </c>
      <c r="C209" s="2" t="s">
        <v>49</v>
      </c>
      <c r="D209" s="4">
        <v>44781</v>
      </c>
      <c r="E209" s="2"/>
      <c r="F209" s="2"/>
      <c r="G209" s="2"/>
      <c r="H209" s="2"/>
      <c r="I209" s="3">
        <f>Table26[[#This Row],[Total_Catch]]*Table26[[#This Row],[Proportion_Adult_Clipped]]</f>
        <v>0</v>
      </c>
      <c r="J209" s="3">
        <f>Table26[[#This Row],[Total_Catch]]*Table26[[#This Row],[Proportion_Adult_Clipped]]</f>
        <v>0</v>
      </c>
      <c r="L209" s="3">
        <f>Table26[[#This Row],[Total_Catch]]*Table26[[#This Row],[Proportion_Jack]]</f>
        <v>0</v>
      </c>
      <c r="M209" s="2"/>
    </row>
    <row r="210" spans="1:14" x14ac:dyDescent="0.35">
      <c r="A210" s="2" t="s">
        <v>9</v>
      </c>
      <c r="B210" s="2" t="s">
        <v>64</v>
      </c>
      <c r="C210" s="2" t="s">
        <v>49</v>
      </c>
      <c r="D210" s="4">
        <v>44783</v>
      </c>
      <c r="E210" s="2">
        <v>0</v>
      </c>
      <c r="F210" s="2"/>
      <c r="G210" s="2"/>
      <c r="H210" s="2"/>
      <c r="I210" s="3">
        <f>Table26[[#This Row],[Total_Catch]]*Table26[[#This Row],[Proportion_Adult_Clipped]]</f>
        <v>0</v>
      </c>
      <c r="J210" s="3">
        <f>Table26[[#This Row],[Total_Catch]]*Table26[[#This Row],[Proportion_Adult_Clipped]]</f>
        <v>0</v>
      </c>
      <c r="L210" s="3">
        <f>Table26[[#This Row],[Total_Catch]]*Table26[[#This Row],[Proportion_Jack]]</f>
        <v>0</v>
      </c>
      <c r="M210" s="2"/>
      <c r="N210" s="2" t="s">
        <v>136</v>
      </c>
    </row>
    <row r="211" spans="1:14" x14ac:dyDescent="0.35">
      <c r="A211" s="2" t="s">
        <v>9</v>
      </c>
      <c r="B211" s="2" t="s">
        <v>64</v>
      </c>
      <c r="C211" s="2" t="s">
        <v>49</v>
      </c>
      <c r="D211" s="4">
        <v>44788</v>
      </c>
      <c r="E211" s="2">
        <v>14</v>
      </c>
      <c r="F211" s="10">
        <v>0.2</v>
      </c>
      <c r="G211" s="10">
        <v>0.8</v>
      </c>
      <c r="H211" s="10">
        <v>0</v>
      </c>
      <c r="I211" s="3">
        <f>Table26[[#This Row],[Total_Catch]]*Table26[[#This Row],[Proportion_Adult_Clipped]]</f>
        <v>2.8000000000000003</v>
      </c>
      <c r="J211" s="3">
        <f>Table26[[#This Row],[Total_Catch]]*Table26[[#This Row],[Proportion_Adult_Clipped]]</f>
        <v>2.8000000000000003</v>
      </c>
      <c r="L211" s="3">
        <f>Table26[[#This Row],[Total_Catch]]*Table26[[#This Row],[Proportion_Jack]]</f>
        <v>0</v>
      </c>
      <c r="M211" s="2"/>
      <c r="N211" s="2" t="s">
        <v>136</v>
      </c>
    </row>
    <row r="212" spans="1:14" x14ac:dyDescent="0.35">
      <c r="A212" s="2" t="s">
        <v>9</v>
      </c>
      <c r="B212" s="2" t="s">
        <v>64</v>
      </c>
      <c r="C212" s="2" t="s">
        <v>49</v>
      </c>
      <c r="D212" s="4">
        <v>44790</v>
      </c>
      <c r="E212" s="2">
        <v>9</v>
      </c>
      <c r="F212" s="10">
        <v>0.2</v>
      </c>
      <c r="G212" s="10">
        <v>0.8</v>
      </c>
      <c r="H212" s="10">
        <v>0</v>
      </c>
      <c r="I212" s="3">
        <f>Table26[[#This Row],[Total_Catch]]*Table26[[#This Row],[Proportion_Adult_Clipped]]</f>
        <v>1.8</v>
      </c>
      <c r="J212" s="3">
        <f>Table26[[#This Row],[Total_Catch]]*Table26[[#This Row],[Proportion_Adult_Clipped]]</f>
        <v>1.8</v>
      </c>
      <c r="L212" s="3">
        <f>Table26[[#This Row],[Total_Catch]]*Table26[[#This Row],[Proportion_Jack]]</f>
        <v>0</v>
      </c>
      <c r="M212" s="2"/>
      <c r="N212" s="2" t="s">
        <v>136</v>
      </c>
    </row>
    <row r="213" spans="1:14" x14ac:dyDescent="0.35">
      <c r="A213" s="2" t="s">
        <v>9</v>
      </c>
      <c r="B213" s="2" t="s">
        <v>64</v>
      </c>
      <c r="C213" s="2" t="s">
        <v>49</v>
      </c>
      <c r="D213" s="4">
        <v>44795</v>
      </c>
      <c r="E213" s="2">
        <v>4</v>
      </c>
      <c r="F213" s="10">
        <v>0.3888888888888889</v>
      </c>
      <c r="G213" s="10">
        <v>0.61111111111111116</v>
      </c>
      <c r="H213" s="10">
        <v>0</v>
      </c>
      <c r="I213" s="3">
        <f>Table26[[#This Row],[Total_Catch]]*Table26[[#This Row],[Proportion_Adult_Clipped]]</f>
        <v>1.5555555555555556</v>
      </c>
      <c r="J213" s="3">
        <f>Table26[[#This Row],[Total_Catch]]*Table26[[#This Row],[Proportion_Adult_Clipped]]</f>
        <v>1.5555555555555556</v>
      </c>
      <c r="L213" s="3">
        <f>Table26[[#This Row],[Total_Catch]]*Table26[[#This Row],[Proportion_Jack]]</f>
        <v>0</v>
      </c>
      <c r="M213" s="2"/>
      <c r="N213" s="2" t="s">
        <v>136</v>
      </c>
    </row>
    <row r="214" spans="1:14" x14ac:dyDescent="0.35">
      <c r="A214" s="2" t="s">
        <v>9</v>
      </c>
      <c r="B214" s="2" t="s">
        <v>64</v>
      </c>
      <c r="C214" s="2" t="s">
        <v>49</v>
      </c>
      <c r="D214" s="4">
        <v>44797</v>
      </c>
      <c r="E214" s="2">
        <v>38</v>
      </c>
      <c r="F214" s="10">
        <v>0.3888888888888889</v>
      </c>
      <c r="G214" s="10">
        <v>0.61111111111111116</v>
      </c>
      <c r="H214" s="10">
        <v>0</v>
      </c>
      <c r="I214" s="3">
        <f>Table26[[#This Row],[Total_Catch]]*Table26[[#This Row],[Proportion_Adult_Clipped]]</f>
        <v>14.777777777777779</v>
      </c>
      <c r="J214" s="3">
        <f>Table26[[#This Row],[Total_Catch]]*Table26[[#This Row],[Proportion_Adult_Clipped]]</f>
        <v>14.777777777777779</v>
      </c>
      <c r="L214" s="3">
        <f>Table26[[#This Row],[Total_Catch]]*Table26[[#This Row],[Proportion_Jack]]</f>
        <v>0</v>
      </c>
      <c r="M214" s="2"/>
      <c r="N214" s="2" t="s">
        <v>136</v>
      </c>
    </row>
    <row r="215" spans="1:14" x14ac:dyDescent="0.35">
      <c r="A215" s="2" t="s">
        <v>9</v>
      </c>
      <c r="B215" s="2" t="s">
        <v>64</v>
      </c>
      <c r="C215" s="2" t="s">
        <v>49</v>
      </c>
      <c r="D215" s="4">
        <v>44801</v>
      </c>
      <c r="E215" s="2">
        <v>224</v>
      </c>
      <c r="F215" s="10">
        <v>0.3888888888888889</v>
      </c>
      <c r="G215" s="10">
        <v>0.61111111111111116</v>
      </c>
      <c r="H215" s="10">
        <v>0</v>
      </c>
      <c r="I215" s="3">
        <f>Table26[[#This Row],[Total_Catch]]*Table26[[#This Row],[Proportion_Adult_Clipped]]</f>
        <v>87.111111111111114</v>
      </c>
      <c r="J215" s="3">
        <f>Table26[[#This Row],[Total_Catch]]*Table26[[#This Row],[Proportion_Adult_Clipped]]</f>
        <v>87.111111111111114</v>
      </c>
      <c r="L215" s="3">
        <f>Table26[[#This Row],[Total_Catch]]*Table26[[#This Row],[Proportion_Jack]]</f>
        <v>0</v>
      </c>
      <c r="M215" s="2"/>
      <c r="N215" s="2" t="s">
        <v>136</v>
      </c>
    </row>
    <row r="216" spans="1:14" x14ac:dyDescent="0.35">
      <c r="A216" s="2" t="s">
        <v>9</v>
      </c>
      <c r="B216" s="2" t="s">
        <v>64</v>
      </c>
      <c r="C216" s="2" t="s">
        <v>49</v>
      </c>
      <c r="D216" s="4">
        <v>44803</v>
      </c>
      <c r="E216" s="2">
        <v>498</v>
      </c>
      <c r="F216" s="10">
        <v>0.29530201342281881</v>
      </c>
      <c r="G216" s="10">
        <v>0.70469798657718119</v>
      </c>
      <c r="H216" s="10">
        <v>0</v>
      </c>
      <c r="I216" s="3">
        <f>Table26[[#This Row],[Total_Catch]]*Table26[[#This Row],[Proportion_Adult_Clipped]]</f>
        <v>147.06040268456377</v>
      </c>
      <c r="J216" s="3">
        <f>Table26[[#This Row],[Total_Catch]]*Table26[[#This Row],[Proportion_Adult_Clipped]]</f>
        <v>147.06040268456377</v>
      </c>
      <c r="L216" s="3">
        <f>Table26[[#This Row],[Total_Catch]]*Table26[[#This Row],[Proportion_Jack]]</f>
        <v>0</v>
      </c>
      <c r="M216" s="2"/>
      <c r="N216" s="2" t="s">
        <v>136</v>
      </c>
    </row>
    <row r="217" spans="1:14" x14ac:dyDescent="0.35">
      <c r="A217" s="2" t="s">
        <v>9</v>
      </c>
      <c r="B217" s="2" t="s">
        <v>64</v>
      </c>
      <c r="C217" s="2" t="s">
        <v>49</v>
      </c>
      <c r="D217" s="4">
        <v>44805</v>
      </c>
      <c r="E217" s="2">
        <v>142</v>
      </c>
      <c r="F217" s="10">
        <v>0.29530201342281881</v>
      </c>
      <c r="G217" s="10">
        <v>0.70469798657718119</v>
      </c>
      <c r="H217" s="10">
        <v>0</v>
      </c>
      <c r="I217" s="3">
        <f>Table26[[#This Row],[Total_Catch]]*Table26[[#This Row],[Proportion_Adult_Clipped]]</f>
        <v>41.932885906040269</v>
      </c>
      <c r="J217" s="3">
        <f>Table26[[#This Row],[Total_Catch]]*Table26[[#This Row],[Proportion_Adult_Clipped]]</f>
        <v>41.932885906040269</v>
      </c>
      <c r="L217" s="3">
        <f>Table26[[#This Row],[Total_Catch]]*Table26[[#This Row],[Proportion_Jack]]</f>
        <v>0</v>
      </c>
      <c r="M217" s="2"/>
      <c r="N217" s="2" t="s">
        <v>136</v>
      </c>
    </row>
    <row r="218" spans="1:14" x14ac:dyDescent="0.35">
      <c r="A218" s="2" t="s">
        <v>9</v>
      </c>
      <c r="B218" s="2" t="s">
        <v>64</v>
      </c>
      <c r="C218" s="2" t="s">
        <v>49</v>
      </c>
      <c r="D218" s="4">
        <v>44822</v>
      </c>
      <c r="E218" s="2">
        <v>511</v>
      </c>
      <c r="F218" s="10">
        <v>0.497907949790795</v>
      </c>
      <c r="G218" s="10">
        <v>0.4895397489539749</v>
      </c>
      <c r="H218" s="10">
        <v>1.2552301255230125E-2</v>
      </c>
      <c r="I218" s="3">
        <f>Table26[[#This Row],[Total_Catch]]*Table26[[#This Row],[Proportion_Adult_Clipped]]</f>
        <v>254.43096234309624</v>
      </c>
      <c r="J218" s="3">
        <f>Table26[[#This Row],[Total_Catch]]*Table26[[#This Row],[Proportion_Adult_Clipped]]</f>
        <v>254.43096234309624</v>
      </c>
      <c r="L218" s="3">
        <f>Table26[[#This Row],[Total_Catch]]*Table26[[#This Row],[Proportion_Jack]]</f>
        <v>6.4142259414225942</v>
      </c>
      <c r="M218" s="2"/>
      <c r="N218" s="2" t="s">
        <v>135</v>
      </c>
    </row>
    <row r="219" spans="1:14" x14ac:dyDescent="0.35">
      <c r="A219" s="2" t="s">
        <v>9</v>
      </c>
      <c r="B219" s="2" t="s">
        <v>64</v>
      </c>
      <c r="C219" s="2" t="s">
        <v>49</v>
      </c>
      <c r="D219" s="4">
        <v>44824</v>
      </c>
      <c r="E219" s="2">
        <v>339</v>
      </c>
      <c r="F219" s="10">
        <v>0.497907949790795</v>
      </c>
      <c r="G219" s="10">
        <v>0.4895397489539749</v>
      </c>
      <c r="H219" s="10">
        <v>1.2552301255230125E-2</v>
      </c>
      <c r="I219" s="3">
        <f>Table26[[#This Row],[Total_Catch]]*Table26[[#This Row],[Proportion_Adult_Clipped]]</f>
        <v>168.79079497907949</v>
      </c>
      <c r="J219" s="3">
        <f>Table26[[#This Row],[Total_Catch]]*Table26[[#This Row],[Proportion_Adult_Clipped]]</f>
        <v>168.79079497907949</v>
      </c>
      <c r="L219" s="3">
        <f>Table26[[#This Row],[Total_Catch]]*Table26[[#This Row],[Proportion_Jack]]</f>
        <v>4.2552301255230125</v>
      </c>
      <c r="M219" s="2"/>
      <c r="N219" s="2" t="s">
        <v>135</v>
      </c>
    </row>
    <row r="220" spans="1:14" x14ac:dyDescent="0.35">
      <c r="A220" s="2" t="s">
        <v>9</v>
      </c>
      <c r="B220" s="2" t="s">
        <v>64</v>
      </c>
      <c r="C220" s="2" t="s">
        <v>49</v>
      </c>
      <c r="D220" s="4">
        <v>44826</v>
      </c>
      <c r="E220" s="2">
        <v>192</v>
      </c>
      <c r="F220" s="10">
        <v>0.497907949790795</v>
      </c>
      <c r="G220" s="10">
        <v>0.4895397489539749</v>
      </c>
      <c r="H220" s="10">
        <v>1.2552301255230125E-2</v>
      </c>
      <c r="I220" s="3">
        <f>Table26[[#This Row],[Total_Catch]]*Table26[[#This Row],[Proportion_Adult_Clipped]]</f>
        <v>95.59832635983264</v>
      </c>
      <c r="J220" s="3">
        <f>Table26[[#This Row],[Total_Catch]]*Table26[[#This Row],[Proportion_Adult_Clipped]]</f>
        <v>95.59832635983264</v>
      </c>
      <c r="L220" s="3">
        <f>Table26[[#This Row],[Total_Catch]]*Table26[[#This Row],[Proportion_Jack]]</f>
        <v>2.4100418410041842</v>
      </c>
      <c r="M220" s="2"/>
      <c r="N220" s="2" t="s">
        <v>135</v>
      </c>
    </row>
    <row r="221" spans="1:14" x14ac:dyDescent="0.35">
      <c r="A221" s="2" t="s">
        <v>9</v>
      </c>
      <c r="B221" s="2" t="s">
        <v>64</v>
      </c>
      <c r="C221" s="2" t="s">
        <v>49</v>
      </c>
      <c r="D221" s="4">
        <v>44829</v>
      </c>
      <c r="E221" s="2">
        <v>122</v>
      </c>
      <c r="F221" s="10">
        <v>0.497907949790795</v>
      </c>
      <c r="G221" s="10">
        <v>0.4895397489539749</v>
      </c>
      <c r="H221" s="10">
        <v>1.2552301255230125E-2</v>
      </c>
      <c r="I221" s="3">
        <f>Table26[[#This Row],[Total_Catch]]*Table26[[#This Row],[Proportion_Adult_Clipped]]</f>
        <v>60.744769874476987</v>
      </c>
      <c r="J221" s="3">
        <f>Table26[[#This Row],[Total_Catch]]*Table26[[#This Row],[Proportion_Adult_Clipped]]</f>
        <v>60.744769874476987</v>
      </c>
      <c r="L221" s="3">
        <f>Table26[[#This Row],[Total_Catch]]*Table26[[#This Row],[Proportion_Jack]]</f>
        <v>1.5313807531380752</v>
      </c>
      <c r="M221" s="2"/>
      <c r="N221" s="2" t="s">
        <v>135</v>
      </c>
    </row>
    <row r="222" spans="1:14" x14ac:dyDescent="0.35">
      <c r="A222" s="2" t="s">
        <v>9</v>
      </c>
      <c r="B222" s="2" t="s">
        <v>64</v>
      </c>
      <c r="C222" s="2" t="s">
        <v>49</v>
      </c>
      <c r="D222" s="4">
        <v>44832</v>
      </c>
      <c r="E222" s="2">
        <v>25</v>
      </c>
      <c r="F222" s="10">
        <v>0.70422535211267601</v>
      </c>
      <c r="G222" s="10">
        <v>0.29577464788732394</v>
      </c>
      <c r="H222" s="10">
        <v>0</v>
      </c>
      <c r="I222" s="3">
        <f>Table26[[#This Row],[Total_Catch]]*Table26[[#This Row],[Proportion_Adult_Clipped]]</f>
        <v>17.6056338028169</v>
      </c>
      <c r="J222" s="3">
        <f>Table26[[#This Row],[Total_Catch]]*Table26[[#This Row],[Proportion_Adult_Clipped]]</f>
        <v>17.6056338028169</v>
      </c>
      <c r="L222" s="3">
        <f>Table26[[#This Row],[Total_Catch]]*Table26[[#This Row],[Proportion_Jack]]</f>
        <v>0</v>
      </c>
      <c r="M222" s="2"/>
      <c r="N222" s="2" t="s">
        <v>135</v>
      </c>
    </row>
    <row r="223" spans="1:14" x14ac:dyDescent="0.35">
      <c r="A223" s="2" t="s">
        <v>9</v>
      </c>
      <c r="B223" s="2" t="s">
        <v>64</v>
      </c>
      <c r="C223" s="2" t="s">
        <v>49</v>
      </c>
      <c r="D223" s="4">
        <v>44837</v>
      </c>
      <c r="E223" s="2">
        <v>29</v>
      </c>
      <c r="F223" s="10">
        <v>0.78947368421052633</v>
      </c>
      <c r="G223" s="10">
        <v>0.21052631578947367</v>
      </c>
      <c r="H223" s="10">
        <v>0</v>
      </c>
      <c r="I223" s="3">
        <f>Table26[[#This Row],[Total_Catch]]*Table26[[#This Row],[Proportion_Adult_Clipped]]</f>
        <v>22.894736842105264</v>
      </c>
      <c r="J223" s="3">
        <f>Table26[[#This Row],[Total_Catch]]*Table26[[#This Row],[Proportion_Adult_Clipped]]</f>
        <v>22.894736842105264</v>
      </c>
      <c r="L223" s="3">
        <f>Table26[[#This Row],[Total_Catch]]*Table26[[#This Row],[Proportion_Jack]]</f>
        <v>0</v>
      </c>
      <c r="M223" s="2"/>
      <c r="N223" s="2" t="s">
        <v>135</v>
      </c>
    </row>
    <row r="224" spans="1:14" x14ac:dyDescent="0.35">
      <c r="A224" s="2" t="s">
        <v>9</v>
      </c>
      <c r="B224" s="2" t="s">
        <v>64</v>
      </c>
      <c r="C224" s="2" t="s">
        <v>49</v>
      </c>
      <c r="D224" s="4">
        <v>44839</v>
      </c>
      <c r="E224" s="2">
        <v>5</v>
      </c>
      <c r="F224" s="10">
        <v>0.78947368421052633</v>
      </c>
      <c r="G224" s="10">
        <v>0.21052631578947367</v>
      </c>
      <c r="H224" s="10">
        <v>0</v>
      </c>
      <c r="I224" s="3">
        <f>Table26[[#This Row],[Total_Catch]]*Table26[[#This Row],[Proportion_Adult_Clipped]]</f>
        <v>3.9473684210526319</v>
      </c>
      <c r="J224" s="3">
        <f>Table26[[#This Row],[Total_Catch]]*Table26[[#This Row],[Proportion_Adult_Clipped]]</f>
        <v>3.9473684210526319</v>
      </c>
      <c r="L224" s="3">
        <f>Table26[[#This Row],[Total_Catch]]*Table26[[#This Row],[Proportion_Jack]]</f>
        <v>0</v>
      </c>
      <c r="M224" s="2"/>
      <c r="N224" s="2" t="s">
        <v>135</v>
      </c>
    </row>
    <row r="225" spans="1:14" x14ac:dyDescent="0.35">
      <c r="A225" s="2" t="s">
        <v>9</v>
      </c>
      <c r="B225" s="2" t="s">
        <v>64</v>
      </c>
      <c r="C225" s="2" t="s">
        <v>49</v>
      </c>
      <c r="D225" s="4">
        <v>44847</v>
      </c>
      <c r="E225" s="3"/>
      <c r="F225" s="3"/>
      <c r="G225" s="3"/>
      <c r="H225" s="3"/>
      <c r="I225" s="3">
        <f>Table26[[#This Row],[Total_Catch]]*Table26[[#This Row],[Proportion_Adult_Clipped]]</f>
        <v>0</v>
      </c>
      <c r="J225" s="3">
        <f>Table26[[#This Row],[Total_Catch]]*Table26[[#This Row],[Proportion_Adult_Clipped]]</f>
        <v>0</v>
      </c>
      <c r="L225" s="3">
        <f>Table26[[#This Row],[Total_Catch]]*Table26[[#This Row],[Proportion_Jack]]</f>
        <v>0</v>
      </c>
    </row>
    <row r="226" spans="1:14" x14ac:dyDescent="0.35">
      <c r="A226" s="2" t="s">
        <v>9</v>
      </c>
      <c r="B226" s="2" t="s">
        <v>64</v>
      </c>
      <c r="C226" s="2" t="s">
        <v>49</v>
      </c>
      <c r="D226" s="4">
        <v>44854</v>
      </c>
      <c r="E226" s="3"/>
      <c r="F226" s="3"/>
      <c r="G226" s="3"/>
      <c r="H226" s="3"/>
      <c r="I226" s="3">
        <f>Table26[[#This Row],[Total_Catch]]*Table26[[#This Row],[Proportion_Adult_Clipped]]</f>
        <v>0</v>
      </c>
      <c r="J226" s="3">
        <f>Table26[[#This Row],[Total_Catch]]*Table26[[#This Row],[Proportion_Adult_Clipped]]</f>
        <v>0</v>
      </c>
      <c r="L226" s="3">
        <f>Table26[[#This Row],[Total_Catch]]*Table26[[#This Row],[Proportion_Jack]]</f>
        <v>0</v>
      </c>
    </row>
    <row r="227" spans="1:14" x14ac:dyDescent="0.35">
      <c r="A227" s="2" t="s">
        <v>12</v>
      </c>
      <c r="B227" s="2" t="s">
        <v>66</v>
      </c>
      <c r="C227" s="2" t="s">
        <v>145</v>
      </c>
      <c r="D227" s="39">
        <v>44821</v>
      </c>
      <c r="E227" s="3">
        <v>19</v>
      </c>
      <c r="F227" s="3"/>
      <c r="G227" s="3"/>
      <c r="H227" s="3"/>
      <c r="I227" s="3">
        <f>Table26[[#This Row],[Total_Catch]]*Table26[[#This Row],[Proportion_Adult_Clipped]]</f>
        <v>0</v>
      </c>
      <c r="J227" s="3">
        <f>Table26[[#This Row],[Total_Catch]]*Table26[[#This Row],[Proportion_Adult_Clipped]]</f>
        <v>0</v>
      </c>
      <c r="K227" s="3">
        <f>Table26[[#This Row],[Total_Catch]]*Table26[[#This Row],[Proportion_Adult_Unclipped]]</f>
        <v>0</v>
      </c>
      <c r="L227" s="3">
        <f>Table26[[#This Row],[Total_Catch]]*Table26[[#This Row],[Proportion_Jack]]</f>
        <v>0</v>
      </c>
      <c r="N227" s="2" t="s">
        <v>147</v>
      </c>
    </row>
    <row r="228" spans="1:14" x14ac:dyDescent="0.35">
      <c r="A228" s="2" t="s">
        <v>12</v>
      </c>
      <c r="B228" s="2" t="s">
        <v>66</v>
      </c>
      <c r="C228" s="2" t="s">
        <v>145</v>
      </c>
      <c r="D228" s="39">
        <v>44822</v>
      </c>
      <c r="E228" s="3">
        <v>16</v>
      </c>
      <c r="F228" s="3"/>
      <c r="G228" s="3"/>
      <c r="H228" s="3"/>
      <c r="I228" s="3">
        <f>Table26[[#This Row],[Total_Catch]]*Table26[[#This Row],[Proportion_Adult_Clipped]]</f>
        <v>0</v>
      </c>
      <c r="J228" s="3">
        <f>Table26[[#This Row],[Total_Catch]]*Table26[[#This Row],[Proportion_Adult_Clipped]]</f>
        <v>0</v>
      </c>
      <c r="K228" s="3">
        <f>Table26[[#This Row],[Total_Catch]]*Table26[[#This Row],[Proportion_Adult_Unclipped]]</f>
        <v>0</v>
      </c>
      <c r="L228" s="3">
        <f>Table26[[#This Row],[Total_Catch]]*Table26[[#This Row],[Proportion_Jack]]</f>
        <v>0</v>
      </c>
      <c r="N228" s="2" t="s">
        <v>147</v>
      </c>
    </row>
    <row r="229" spans="1:14" x14ac:dyDescent="0.35">
      <c r="A229" s="2" t="s">
        <v>12</v>
      </c>
      <c r="B229" s="2" t="s">
        <v>66</v>
      </c>
      <c r="C229" s="2" t="s">
        <v>145</v>
      </c>
      <c r="D229" s="39">
        <v>44823</v>
      </c>
      <c r="E229" s="3">
        <v>4</v>
      </c>
      <c r="F229" s="3"/>
      <c r="G229" s="3"/>
      <c r="H229" s="3"/>
      <c r="I229" s="3">
        <f>Table26[[#This Row],[Total_Catch]]*Table26[[#This Row],[Proportion_Adult_Clipped]]</f>
        <v>0</v>
      </c>
      <c r="J229" s="3">
        <f>Table26[[#This Row],[Total_Catch]]*Table26[[#This Row],[Proportion_Adult_Clipped]]</f>
        <v>0</v>
      </c>
      <c r="K229" s="3">
        <f>Table26[[#This Row],[Total_Catch]]*Table26[[#This Row],[Proportion_Adult_Unclipped]]</f>
        <v>0</v>
      </c>
      <c r="L229" s="3">
        <f>Table26[[#This Row],[Total_Catch]]*Table26[[#This Row],[Proportion_Jack]]</f>
        <v>0</v>
      </c>
      <c r="N229" s="2" t="s">
        <v>147</v>
      </c>
    </row>
    <row r="230" spans="1:14" x14ac:dyDescent="0.35">
      <c r="A230" s="2" t="s">
        <v>12</v>
      </c>
      <c r="B230" s="2" t="s">
        <v>66</v>
      </c>
      <c r="C230" s="2" t="s">
        <v>145</v>
      </c>
      <c r="D230" s="39">
        <v>44827</v>
      </c>
      <c r="E230" s="3">
        <v>9</v>
      </c>
      <c r="F230" s="3"/>
      <c r="G230" s="3"/>
      <c r="H230" s="3"/>
      <c r="I230" s="3">
        <f>Table26[[#This Row],[Total_Catch]]*Table26[[#This Row],[Proportion_Adult_Clipped]]</f>
        <v>0</v>
      </c>
      <c r="J230" s="3">
        <f>Table26[[#This Row],[Total_Catch]]*Table26[[#This Row],[Proportion_Adult_Clipped]]</f>
        <v>0</v>
      </c>
      <c r="K230" s="3">
        <f>Table26[[#This Row],[Total_Catch]]*Table26[[#This Row],[Proportion_Adult_Unclipped]]</f>
        <v>0</v>
      </c>
      <c r="L230" s="3">
        <f>Table26[[#This Row],[Total_Catch]]*Table26[[#This Row],[Proportion_Jack]]</f>
        <v>0</v>
      </c>
      <c r="N230" s="2" t="s">
        <v>147</v>
      </c>
    </row>
    <row r="231" spans="1:14" x14ac:dyDescent="0.35">
      <c r="A231" s="2" t="s">
        <v>12</v>
      </c>
      <c r="B231" s="2" t="s">
        <v>66</v>
      </c>
      <c r="C231" s="2" t="s">
        <v>145</v>
      </c>
      <c r="D231" s="39">
        <v>44828</v>
      </c>
      <c r="E231" s="3">
        <v>17</v>
      </c>
      <c r="F231" s="3"/>
      <c r="G231" s="3"/>
      <c r="H231" s="3"/>
      <c r="I231" s="3">
        <f>Table26[[#This Row],[Total_Catch]]*Table26[[#This Row],[Proportion_Adult_Clipped]]</f>
        <v>0</v>
      </c>
      <c r="J231" s="3">
        <f>Table26[[#This Row],[Total_Catch]]*Table26[[#This Row],[Proportion_Adult_Clipped]]</f>
        <v>0</v>
      </c>
      <c r="K231" s="3">
        <f>Table26[[#This Row],[Total_Catch]]*Table26[[#This Row],[Proportion_Adult_Unclipped]]</f>
        <v>0</v>
      </c>
      <c r="L231" s="3">
        <f>Table26[[#This Row],[Total_Catch]]*Table26[[#This Row],[Proportion_Jack]]</f>
        <v>0</v>
      </c>
      <c r="N231" s="2" t="s">
        <v>147</v>
      </c>
    </row>
    <row r="232" spans="1:14" x14ac:dyDescent="0.35">
      <c r="A232" s="2" t="s">
        <v>12</v>
      </c>
      <c r="B232" s="2" t="s">
        <v>66</v>
      </c>
      <c r="C232" s="2" t="s">
        <v>145</v>
      </c>
      <c r="D232" s="39">
        <v>44829</v>
      </c>
      <c r="E232" s="3">
        <v>19</v>
      </c>
      <c r="F232" s="3"/>
      <c r="G232" s="3"/>
      <c r="H232" s="3"/>
      <c r="I232" s="3">
        <f>Table26[[#This Row],[Total_Catch]]*Table26[[#This Row],[Proportion_Adult_Clipped]]</f>
        <v>0</v>
      </c>
      <c r="J232" s="3">
        <f>Table26[[#This Row],[Total_Catch]]*Table26[[#This Row],[Proportion_Adult_Clipped]]</f>
        <v>0</v>
      </c>
      <c r="K232" s="3">
        <f>Table26[[#This Row],[Total_Catch]]*Table26[[#This Row],[Proportion_Adult_Unclipped]]</f>
        <v>0</v>
      </c>
      <c r="L232" s="3">
        <f>Table26[[#This Row],[Total_Catch]]*Table26[[#This Row],[Proportion_Jack]]</f>
        <v>0</v>
      </c>
      <c r="N232" s="2" t="s">
        <v>147</v>
      </c>
    </row>
    <row r="233" spans="1:14" x14ac:dyDescent="0.35">
      <c r="A233" s="2" t="s">
        <v>12</v>
      </c>
      <c r="B233" s="2" t="s">
        <v>66</v>
      </c>
      <c r="C233" s="2" t="s">
        <v>145</v>
      </c>
      <c r="D233" s="39">
        <v>44835</v>
      </c>
      <c r="E233" s="3">
        <v>4</v>
      </c>
      <c r="F233" s="3"/>
      <c r="G233" s="3"/>
      <c r="H233" s="3"/>
      <c r="I233" s="3">
        <f>Table26[[#This Row],[Total_Catch]]*Table26[[#This Row],[Proportion_Adult_Clipped]]</f>
        <v>0</v>
      </c>
      <c r="J233" s="3">
        <f>Table26[[#This Row],[Total_Catch]]*Table26[[#This Row],[Proportion_Adult_Clipped]]</f>
        <v>0</v>
      </c>
      <c r="K233" s="3">
        <f>Table26[[#This Row],[Total_Catch]]*Table26[[#This Row],[Proportion_Adult_Unclipped]]</f>
        <v>0</v>
      </c>
      <c r="L233" s="3">
        <f>Table26[[#This Row],[Total_Catch]]*Table26[[#This Row],[Proportion_Jack]]</f>
        <v>0</v>
      </c>
      <c r="N233" s="2" t="s">
        <v>147</v>
      </c>
    </row>
    <row r="234" spans="1:14" x14ac:dyDescent="0.35">
      <c r="A234" s="2" t="s">
        <v>12</v>
      </c>
      <c r="B234" s="2" t="s">
        <v>66</v>
      </c>
      <c r="C234" s="2" t="s">
        <v>145</v>
      </c>
      <c r="D234" s="39">
        <v>44836</v>
      </c>
      <c r="E234" s="3">
        <v>18</v>
      </c>
      <c r="F234" s="3"/>
      <c r="G234" s="3"/>
      <c r="H234" s="3"/>
      <c r="I234" s="3">
        <f>Table26[[#This Row],[Total_Catch]]*Table26[[#This Row],[Proportion_Adult_Clipped]]</f>
        <v>0</v>
      </c>
      <c r="J234" s="3">
        <f>Table26[[#This Row],[Total_Catch]]*Table26[[#This Row],[Proportion_Adult_Clipped]]</f>
        <v>0</v>
      </c>
      <c r="K234" s="3">
        <f>Table26[[#This Row],[Total_Catch]]*Table26[[#This Row],[Proportion_Adult_Unclipped]]</f>
        <v>0</v>
      </c>
      <c r="L234" s="3">
        <f>Table26[[#This Row],[Total_Catch]]*Table26[[#This Row],[Proportion_Jack]]</f>
        <v>0</v>
      </c>
      <c r="N234" s="2" t="s">
        <v>147</v>
      </c>
    </row>
    <row r="235" spans="1:14" x14ac:dyDescent="0.35">
      <c r="A235" s="2" t="s">
        <v>12</v>
      </c>
      <c r="B235" s="2" t="s">
        <v>66</v>
      </c>
      <c r="C235" s="2" t="s">
        <v>145</v>
      </c>
      <c r="D235" s="39">
        <v>44841</v>
      </c>
      <c r="E235" s="3">
        <v>1</v>
      </c>
      <c r="F235" s="3"/>
      <c r="G235" s="3"/>
      <c r="H235" s="3"/>
      <c r="I235" s="3">
        <f>Table26[[#This Row],[Total_Catch]]*Table26[[#This Row],[Proportion_Adult_Clipped]]</f>
        <v>0</v>
      </c>
      <c r="J235" s="3">
        <f>Table26[[#This Row],[Total_Catch]]*Table26[[#This Row],[Proportion_Adult_Clipped]]</f>
        <v>0</v>
      </c>
      <c r="K235" s="3">
        <f>Table26[[#This Row],[Total_Catch]]*Table26[[#This Row],[Proportion_Adult_Unclipped]]</f>
        <v>0</v>
      </c>
      <c r="L235" s="3">
        <f>Table26[[#This Row],[Total_Catch]]*Table26[[#This Row],[Proportion_Jack]]</f>
        <v>0</v>
      </c>
      <c r="N235" s="2" t="s">
        <v>147</v>
      </c>
    </row>
    <row r="236" spans="1:14" x14ac:dyDescent="0.35">
      <c r="A236" s="2" t="s">
        <v>12</v>
      </c>
      <c r="B236" s="2" t="s">
        <v>66</v>
      </c>
      <c r="C236" s="2" t="s">
        <v>145</v>
      </c>
      <c r="D236" s="39">
        <v>44843</v>
      </c>
      <c r="E236" s="3">
        <v>27</v>
      </c>
      <c r="F236" s="3"/>
      <c r="G236" s="3"/>
      <c r="H236" s="3"/>
      <c r="I236" s="3">
        <f>Table26[[#This Row],[Total_Catch]]*Table26[[#This Row],[Proportion_Adult_Clipped]]</f>
        <v>0</v>
      </c>
      <c r="J236" s="3">
        <f>Table26[[#This Row],[Total_Catch]]*Table26[[#This Row],[Proportion_Adult_Clipped]]</f>
        <v>0</v>
      </c>
      <c r="K236" s="3">
        <f>Table26[[#This Row],[Total_Catch]]*Table26[[#This Row],[Proportion_Adult_Unclipped]]</f>
        <v>0</v>
      </c>
      <c r="L236" s="3">
        <f>Table26[[#This Row],[Total_Catch]]*Table26[[#This Row],[Proportion_Jack]]</f>
        <v>0</v>
      </c>
      <c r="N236" s="2" t="s">
        <v>147</v>
      </c>
    </row>
    <row r="237" spans="1:14" x14ac:dyDescent="0.35">
      <c r="A237" s="2" t="s">
        <v>12</v>
      </c>
      <c r="B237" s="2" t="s">
        <v>66</v>
      </c>
      <c r="C237" s="2" t="s">
        <v>145</v>
      </c>
      <c r="D237" s="39">
        <v>44848</v>
      </c>
      <c r="E237" s="3">
        <v>7</v>
      </c>
      <c r="F237" s="3"/>
      <c r="G237" s="3"/>
      <c r="H237" s="3"/>
      <c r="I237" s="3">
        <f>Table26[[#This Row],[Total_Catch]]*Table26[[#This Row],[Proportion_Adult_Clipped]]</f>
        <v>0</v>
      </c>
      <c r="J237" s="3">
        <f>Table26[[#This Row],[Total_Catch]]*Table26[[#This Row],[Proportion_Adult_Clipped]]</f>
        <v>0</v>
      </c>
      <c r="K237" s="3">
        <f>Table26[[#This Row],[Total_Catch]]*Table26[[#This Row],[Proportion_Adult_Unclipped]]</f>
        <v>0</v>
      </c>
      <c r="L237" s="3">
        <f>Table26[[#This Row],[Total_Catch]]*Table26[[#This Row],[Proportion_Jack]]</f>
        <v>0</v>
      </c>
      <c r="N237" s="2" t="s">
        <v>147</v>
      </c>
    </row>
    <row r="238" spans="1:14" x14ac:dyDescent="0.35">
      <c r="A238" s="2" t="s">
        <v>12</v>
      </c>
      <c r="B238" s="2" t="s">
        <v>66</v>
      </c>
      <c r="C238" s="2" t="s">
        <v>145</v>
      </c>
      <c r="D238" s="39">
        <v>44849</v>
      </c>
      <c r="E238" s="3">
        <v>5</v>
      </c>
      <c r="F238" s="3"/>
      <c r="G238" s="3"/>
      <c r="H238" s="3"/>
      <c r="I238" s="3">
        <f>Table26[[#This Row],[Total_Catch]]*Table26[[#This Row],[Proportion_Adult_Clipped]]</f>
        <v>0</v>
      </c>
      <c r="J238" s="3">
        <f>Table26[[#This Row],[Total_Catch]]*Table26[[#This Row],[Proportion_Adult_Clipped]]</f>
        <v>0</v>
      </c>
      <c r="K238" s="3">
        <f>Table26[[#This Row],[Total_Catch]]*Table26[[#This Row],[Proportion_Adult_Unclipped]]</f>
        <v>0</v>
      </c>
      <c r="L238" s="3">
        <f>Table26[[#This Row],[Total_Catch]]*Table26[[#This Row],[Proportion_Jack]]</f>
        <v>0</v>
      </c>
      <c r="N238" s="2" t="s">
        <v>147</v>
      </c>
    </row>
    <row r="239" spans="1:14" x14ac:dyDescent="0.35">
      <c r="A239" s="2" t="s">
        <v>12</v>
      </c>
      <c r="B239" s="2" t="s">
        <v>66</v>
      </c>
      <c r="C239" s="2" t="s">
        <v>145</v>
      </c>
      <c r="D239" s="39">
        <v>44850</v>
      </c>
      <c r="E239" s="3">
        <v>0</v>
      </c>
      <c r="F239" s="3"/>
      <c r="G239" s="3"/>
      <c r="H239" s="3"/>
      <c r="I239" s="3">
        <f>Table26[[#This Row],[Total_Catch]]*Table26[[#This Row],[Proportion_Adult_Clipped]]</f>
        <v>0</v>
      </c>
      <c r="J239" s="3">
        <f>Table26[[#This Row],[Total_Catch]]*Table26[[#This Row],[Proportion_Adult_Clipped]]</f>
        <v>0</v>
      </c>
      <c r="K239" s="3">
        <f>Table26[[#This Row],[Total_Catch]]*Table26[[#This Row],[Proportion_Adult_Unclipped]]</f>
        <v>0</v>
      </c>
      <c r="L239" s="3">
        <f>Table26[[#This Row],[Total_Catch]]*Table26[[#This Row],[Proportion_Jack]]</f>
        <v>0</v>
      </c>
      <c r="N239" s="2" t="s">
        <v>147</v>
      </c>
    </row>
    <row r="240" spans="1:14" x14ac:dyDescent="0.35">
      <c r="A240" s="2" t="s">
        <v>12</v>
      </c>
      <c r="B240" s="2" t="s">
        <v>66</v>
      </c>
      <c r="C240" s="2" t="s">
        <v>145</v>
      </c>
      <c r="D240" s="39">
        <v>44851</v>
      </c>
      <c r="E240" s="3">
        <v>8</v>
      </c>
      <c r="F240" s="3"/>
      <c r="G240" s="3"/>
      <c r="H240" s="3"/>
      <c r="I240" s="3">
        <f>Table26[[#This Row],[Total_Catch]]*Table26[[#This Row],[Proportion_Adult_Clipped]]</f>
        <v>0</v>
      </c>
      <c r="J240" s="3">
        <f>Table26[[#This Row],[Total_Catch]]*Table26[[#This Row],[Proportion_Adult_Clipped]]</f>
        <v>0</v>
      </c>
      <c r="K240" s="3">
        <f>Table26[[#This Row],[Total_Catch]]*Table26[[#This Row],[Proportion_Adult_Unclipped]]</f>
        <v>0</v>
      </c>
      <c r="L240" s="3">
        <f>Table26[[#This Row],[Total_Catch]]*Table26[[#This Row],[Proportion_Jack]]</f>
        <v>0</v>
      </c>
      <c r="N240" s="2" t="s">
        <v>147</v>
      </c>
    </row>
    <row r="241" spans="1:14" x14ac:dyDescent="0.35">
      <c r="A241" s="2" t="s">
        <v>12</v>
      </c>
      <c r="B241" s="2" t="s">
        <v>66</v>
      </c>
      <c r="C241" s="2" t="s">
        <v>145</v>
      </c>
      <c r="D241" s="39">
        <v>44857</v>
      </c>
      <c r="E241" s="3">
        <v>21</v>
      </c>
      <c r="F241" s="3"/>
      <c r="G241" s="3"/>
      <c r="H241" s="3"/>
      <c r="I241" s="3">
        <f>Table26[[#This Row],[Total_Catch]]*Table26[[#This Row],[Proportion_Adult_Clipped]]</f>
        <v>0</v>
      </c>
      <c r="J241" s="3">
        <f>Table26[[#This Row],[Total_Catch]]*Table26[[#This Row],[Proportion_Adult_Clipped]]</f>
        <v>0</v>
      </c>
      <c r="K241" s="3">
        <f>Table26[[#This Row],[Total_Catch]]*Table26[[#This Row],[Proportion_Adult_Unclipped]]</f>
        <v>0</v>
      </c>
      <c r="L241" s="3">
        <f>Table26[[#This Row],[Total_Catch]]*Table26[[#This Row],[Proportion_Jack]]</f>
        <v>0</v>
      </c>
      <c r="N241" s="2" t="s">
        <v>147</v>
      </c>
    </row>
    <row r="242" spans="1:14" x14ac:dyDescent="0.35">
      <c r="A242" s="2" t="s">
        <v>12</v>
      </c>
      <c r="B242" s="2" t="s">
        <v>66</v>
      </c>
      <c r="C242" s="2" t="s">
        <v>145</v>
      </c>
      <c r="D242" s="39">
        <v>44860</v>
      </c>
      <c r="E242" s="3">
        <v>16</v>
      </c>
      <c r="F242" s="3"/>
      <c r="G242" s="3"/>
      <c r="H242" s="3"/>
      <c r="I242" s="3">
        <f>Table26[[#This Row],[Total_Catch]]*Table26[[#This Row],[Proportion_Adult_Clipped]]</f>
        <v>0</v>
      </c>
      <c r="J242" s="3">
        <f>Table26[[#This Row],[Total_Catch]]*Table26[[#This Row],[Proportion_Adult_Clipped]]</f>
        <v>0</v>
      </c>
      <c r="K242" s="3">
        <f>Table26[[#This Row],[Total_Catch]]*Table26[[#This Row],[Proportion_Adult_Unclipped]]</f>
        <v>0</v>
      </c>
      <c r="L242" s="3">
        <f>Table26[[#This Row],[Total_Catch]]*Table26[[#This Row],[Proportion_Jack]]</f>
        <v>0</v>
      </c>
      <c r="N242" s="2" t="s">
        <v>147</v>
      </c>
    </row>
  </sheetData>
  <phoneticPr fontId="5"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9DB7-3936-42C4-8392-3884B9CEE616}">
  <sheetPr>
    <tabColor theme="4" tint="0.39997558519241921"/>
  </sheetPr>
  <dimension ref="A1:E23"/>
  <sheetViews>
    <sheetView topLeftCell="A2" zoomScale="120" zoomScaleNormal="120" workbookViewId="0">
      <selection activeCell="V18" sqref="V18"/>
    </sheetView>
  </sheetViews>
  <sheetFormatPr defaultRowHeight="14.5" x14ac:dyDescent="0.35"/>
  <sheetData>
    <row r="1" spans="1:5" s="11" customFormat="1" x14ac:dyDescent="0.35">
      <c r="A1" s="12" t="s">
        <v>77</v>
      </c>
    </row>
    <row r="2" spans="1:5" s="11" customFormat="1" x14ac:dyDescent="0.35">
      <c r="A2" s="12" t="s">
        <v>102</v>
      </c>
    </row>
    <row r="4" spans="1:5" x14ac:dyDescent="0.35">
      <c r="A4" s="1" t="s">
        <v>105</v>
      </c>
    </row>
    <row r="5" spans="1:5" x14ac:dyDescent="0.35">
      <c r="A5" s="1" t="s">
        <v>103</v>
      </c>
    </row>
    <row r="6" spans="1:5" x14ac:dyDescent="0.35">
      <c r="A6" s="1" t="s">
        <v>122</v>
      </c>
      <c r="E6" s="1" t="s">
        <v>123</v>
      </c>
    </row>
    <row r="7" spans="1:5" x14ac:dyDescent="0.35">
      <c r="A7" s="21" t="s">
        <v>110</v>
      </c>
      <c r="B7" s="22"/>
      <c r="C7" s="22"/>
      <c r="D7" s="22"/>
      <c r="E7" t="s">
        <v>115</v>
      </c>
    </row>
    <row r="8" spans="1:5" x14ac:dyDescent="0.35">
      <c r="A8" s="21" t="s">
        <v>81</v>
      </c>
      <c r="B8" s="22"/>
      <c r="C8" s="22"/>
      <c r="D8" s="22"/>
      <c r="E8" t="s">
        <v>121</v>
      </c>
    </row>
    <row r="9" spans="1:5" x14ac:dyDescent="0.35">
      <c r="A9" s="21" t="s">
        <v>82</v>
      </c>
      <c r="B9" s="22"/>
      <c r="C9" s="22"/>
      <c r="D9" s="22"/>
      <c r="E9" t="s">
        <v>116</v>
      </c>
    </row>
    <row r="10" spans="1:5" x14ac:dyDescent="0.35">
      <c r="A10" s="21" t="s">
        <v>83</v>
      </c>
      <c r="B10" s="22"/>
      <c r="C10" s="22"/>
      <c r="D10" s="22"/>
      <c r="E10" t="s">
        <v>117</v>
      </c>
    </row>
    <row r="11" spans="1:5" x14ac:dyDescent="0.35">
      <c r="A11" s="21" t="s">
        <v>84</v>
      </c>
      <c r="B11" s="22"/>
      <c r="C11" s="22"/>
      <c r="D11" s="22"/>
      <c r="E11" t="s">
        <v>118</v>
      </c>
    </row>
    <row r="12" spans="1:5" x14ac:dyDescent="0.35">
      <c r="A12" s="21" t="s">
        <v>85</v>
      </c>
      <c r="B12" s="22"/>
      <c r="C12" s="22"/>
      <c r="D12" s="22"/>
      <c r="E12" t="s">
        <v>119</v>
      </c>
    </row>
    <row r="13" spans="1:5" x14ac:dyDescent="0.35">
      <c r="A13" s="21" t="s">
        <v>86</v>
      </c>
      <c r="B13" s="22"/>
      <c r="C13" s="22"/>
      <c r="D13" s="22"/>
      <c r="E13" t="s">
        <v>120</v>
      </c>
    </row>
    <row r="14" spans="1:5" x14ac:dyDescent="0.35">
      <c r="A14" s="28" t="s">
        <v>96</v>
      </c>
      <c r="B14" s="29"/>
      <c r="C14" s="29"/>
      <c r="D14" s="29"/>
      <c r="E14" t="s">
        <v>141</v>
      </c>
    </row>
    <row r="15" spans="1:5" x14ac:dyDescent="0.35">
      <c r="A15" s="28" t="s">
        <v>97</v>
      </c>
      <c r="B15" s="29"/>
      <c r="C15" s="29"/>
      <c r="D15" s="29"/>
      <c r="E15" t="s">
        <v>142</v>
      </c>
    </row>
    <row r="18" spans="1:2" x14ac:dyDescent="0.35">
      <c r="A18" s="1" t="s">
        <v>104</v>
      </c>
    </row>
    <row r="19" spans="1:2" x14ac:dyDescent="0.35">
      <c r="A19" s="21" t="s">
        <v>87</v>
      </c>
      <c r="B19" t="s">
        <v>89</v>
      </c>
    </row>
    <row r="20" spans="1:2" x14ac:dyDescent="0.35">
      <c r="A20" s="21" t="s">
        <v>91</v>
      </c>
      <c r="B20" t="s">
        <v>106</v>
      </c>
    </row>
    <row r="21" spans="1:2" x14ac:dyDescent="0.35">
      <c r="A21" s="28" t="s">
        <v>88</v>
      </c>
      <c r="B21" t="s">
        <v>90</v>
      </c>
    </row>
    <row r="22" spans="1:2" x14ac:dyDescent="0.35">
      <c r="A22" s="28" t="s">
        <v>92</v>
      </c>
      <c r="B22" t="s">
        <v>93</v>
      </c>
    </row>
    <row r="23" spans="1:2" x14ac:dyDescent="0.35">
      <c r="A23" s="28" t="s">
        <v>94</v>
      </c>
      <c r="B23" t="s">
        <v>95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B149-E11C-49EA-AA6A-39CA2E9D067B}">
  <sheetPr>
    <tabColor rgb="FF92D050"/>
  </sheetPr>
  <dimension ref="A1:B5"/>
  <sheetViews>
    <sheetView zoomScale="120" zoomScaleNormal="120" workbookViewId="0">
      <selection activeCell="B23" sqref="B23"/>
    </sheetView>
  </sheetViews>
  <sheetFormatPr defaultRowHeight="14.5" x14ac:dyDescent="0.35"/>
  <cols>
    <col min="1" max="1" width="20.81640625" customWidth="1"/>
    <col min="2" max="2" width="38.1796875" customWidth="1"/>
  </cols>
  <sheetData>
    <row r="1" spans="1:2" s="11" customFormat="1" x14ac:dyDescent="0.35">
      <c r="A1" s="12" t="s">
        <v>107</v>
      </c>
    </row>
    <row r="2" spans="1:2" s="11" customFormat="1" x14ac:dyDescent="0.35">
      <c r="A2" s="12" t="s">
        <v>108</v>
      </c>
    </row>
    <row r="3" spans="1:2" x14ac:dyDescent="0.35">
      <c r="A3" s="35" t="s">
        <v>78</v>
      </c>
      <c r="B3" s="36" t="s">
        <v>79</v>
      </c>
    </row>
    <row r="4" spans="1:2" ht="29" x14ac:dyDescent="0.35">
      <c r="A4" s="35" t="s">
        <v>80</v>
      </c>
      <c r="B4" s="36" t="s">
        <v>98</v>
      </c>
    </row>
    <row r="5" spans="1:2" x14ac:dyDescent="0.35">
      <c r="A5" s="23" t="s">
        <v>109</v>
      </c>
      <c r="B5" s="37">
        <v>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A866-54A3-403F-8E9D-D490536A2007}">
  <sheetPr>
    <tabColor rgb="FF92D050"/>
  </sheetPr>
  <dimension ref="A1:L619"/>
  <sheetViews>
    <sheetView tabSelected="1" zoomScale="110" zoomScaleNormal="110" workbookViewId="0">
      <pane ySplit="3" topLeftCell="A4" activePane="bottomLeft" state="frozen"/>
      <selection activeCell="D161" sqref="D161"/>
      <selection pane="bottomLeft" activeCell="H95" sqref="H4:H95"/>
    </sheetView>
  </sheetViews>
  <sheetFormatPr defaultRowHeight="14.5" x14ac:dyDescent="0.35"/>
  <cols>
    <col min="1" max="1" width="28.26953125" style="2" customWidth="1"/>
    <col min="2" max="2" width="26.54296875" style="2" bestFit="1" customWidth="1"/>
    <col min="3" max="3" width="26.54296875" style="2" customWidth="1"/>
    <col min="4" max="4" width="25.1796875" style="2" customWidth="1"/>
    <col min="5" max="6" width="20.7265625" style="2" customWidth="1"/>
    <col min="7" max="7" width="26.453125" style="2" bestFit="1" customWidth="1"/>
    <col min="8" max="8" width="22.81640625" style="3" bestFit="1" customWidth="1"/>
    <col min="9" max="9" width="25.1796875" style="3" hidden="1" customWidth="1"/>
    <col min="10" max="10" width="19.7265625" style="3" bestFit="1" customWidth="1"/>
    <col min="11" max="11" width="14.453125" style="3" bestFit="1" customWidth="1"/>
    <col min="12" max="12" width="74.54296875" style="42" bestFit="1" customWidth="1"/>
  </cols>
  <sheetData>
    <row r="1" spans="1:12" s="11" customFormat="1" x14ac:dyDescent="0.35">
      <c r="A1" s="13" t="s">
        <v>74</v>
      </c>
      <c r="B1" s="14"/>
      <c r="C1" s="14"/>
      <c r="D1" s="14"/>
      <c r="E1" s="14"/>
      <c r="F1" s="14"/>
      <c r="G1" s="14"/>
      <c r="H1" s="15"/>
      <c r="I1" s="15"/>
      <c r="J1" s="15"/>
      <c r="K1" s="15"/>
      <c r="L1" s="16"/>
    </row>
    <row r="2" spans="1:12" s="11" customFormat="1" x14ac:dyDescent="0.35">
      <c r="A2" s="14"/>
      <c r="B2" s="14"/>
      <c r="C2" s="14"/>
      <c r="D2" s="14"/>
      <c r="E2" s="14"/>
      <c r="F2" s="14"/>
      <c r="G2" s="14"/>
      <c r="H2" s="15"/>
      <c r="I2" s="15"/>
      <c r="J2" s="15"/>
      <c r="K2" s="15"/>
      <c r="L2" s="16"/>
    </row>
    <row r="3" spans="1:12" x14ac:dyDescent="0.35">
      <c r="A3" s="24" t="s">
        <v>7</v>
      </c>
      <c r="B3" s="25" t="s">
        <v>8</v>
      </c>
      <c r="C3" s="24" t="s">
        <v>144</v>
      </c>
      <c r="D3" s="25" t="s">
        <v>4</v>
      </c>
      <c r="E3" s="27" t="s">
        <v>51</v>
      </c>
      <c r="F3" s="27" t="s">
        <v>52</v>
      </c>
      <c r="G3" s="27" t="s">
        <v>53</v>
      </c>
      <c r="H3" s="26" t="s">
        <v>57</v>
      </c>
      <c r="I3" s="26" t="s">
        <v>58</v>
      </c>
      <c r="J3" s="26" t="s">
        <v>59</v>
      </c>
      <c r="K3" s="26" t="s">
        <v>60</v>
      </c>
      <c r="L3" s="40" t="s">
        <v>5</v>
      </c>
    </row>
    <row r="4" spans="1:12" x14ac:dyDescent="0.35">
      <c r="A4" s="2" t="s">
        <v>13</v>
      </c>
      <c r="B4" s="2" t="s">
        <v>44</v>
      </c>
      <c r="C4" s="2" t="s">
        <v>40</v>
      </c>
      <c r="D4" s="4">
        <v>44774</v>
      </c>
      <c r="G4" s="2">
        <v>2</v>
      </c>
      <c r="H4" s="3">
        <v>23</v>
      </c>
      <c r="J4" s="3">
        <v>3</v>
      </c>
      <c r="L4" s="41" t="s">
        <v>143</v>
      </c>
    </row>
    <row r="5" spans="1:12" x14ac:dyDescent="0.35">
      <c r="A5" s="2" t="s">
        <v>13</v>
      </c>
      <c r="B5" s="2" t="s">
        <v>44</v>
      </c>
      <c r="C5" s="2" t="s">
        <v>40</v>
      </c>
      <c r="D5" s="4">
        <v>44775</v>
      </c>
      <c r="G5" s="2">
        <v>2</v>
      </c>
      <c r="H5" s="3">
        <v>8</v>
      </c>
      <c r="J5" s="3">
        <v>0</v>
      </c>
      <c r="L5" s="41" t="s">
        <v>143</v>
      </c>
    </row>
    <row r="6" spans="1:12" x14ac:dyDescent="0.35">
      <c r="A6" s="2" t="s">
        <v>13</v>
      </c>
      <c r="B6" s="2" t="s">
        <v>44</v>
      </c>
      <c r="C6" s="2" t="s">
        <v>40</v>
      </c>
      <c r="D6" s="4">
        <v>44776</v>
      </c>
      <c r="G6" s="2">
        <v>2</v>
      </c>
      <c r="H6" s="3">
        <v>7</v>
      </c>
      <c r="J6" s="3">
        <v>4</v>
      </c>
      <c r="L6" s="41" t="s">
        <v>143</v>
      </c>
    </row>
    <row r="7" spans="1:12" x14ac:dyDescent="0.35">
      <c r="A7" s="2" t="s">
        <v>13</v>
      </c>
      <c r="B7" s="2" t="s">
        <v>44</v>
      </c>
      <c r="C7" s="2" t="s">
        <v>40</v>
      </c>
      <c r="D7" s="4">
        <v>44777</v>
      </c>
      <c r="G7" s="2">
        <v>2</v>
      </c>
      <c r="H7" s="3">
        <v>46</v>
      </c>
      <c r="J7" s="3">
        <v>17</v>
      </c>
      <c r="L7" s="41" t="s">
        <v>143</v>
      </c>
    </row>
    <row r="8" spans="1:12" x14ac:dyDescent="0.35">
      <c r="A8" s="2" t="s">
        <v>13</v>
      </c>
      <c r="B8" s="2" t="s">
        <v>44</v>
      </c>
      <c r="C8" s="2" t="s">
        <v>40</v>
      </c>
      <c r="D8" s="4">
        <v>44778</v>
      </c>
      <c r="G8" s="2">
        <v>2</v>
      </c>
      <c r="H8" s="3">
        <v>17</v>
      </c>
      <c r="J8" s="3">
        <v>6</v>
      </c>
      <c r="L8" s="41" t="s">
        <v>143</v>
      </c>
    </row>
    <row r="9" spans="1:12" x14ac:dyDescent="0.35">
      <c r="A9" s="2" t="s">
        <v>13</v>
      </c>
      <c r="B9" s="2" t="s">
        <v>44</v>
      </c>
      <c r="C9" s="2" t="s">
        <v>40</v>
      </c>
      <c r="D9" s="4">
        <v>44779</v>
      </c>
      <c r="G9" s="2">
        <v>2</v>
      </c>
      <c r="H9" s="3">
        <v>27</v>
      </c>
      <c r="J9" s="3">
        <v>97</v>
      </c>
      <c r="L9" s="41" t="s">
        <v>143</v>
      </c>
    </row>
    <row r="10" spans="1:12" x14ac:dyDescent="0.35">
      <c r="A10" s="2" t="s">
        <v>13</v>
      </c>
      <c r="B10" s="2" t="s">
        <v>44</v>
      </c>
      <c r="C10" s="2" t="s">
        <v>40</v>
      </c>
      <c r="D10" s="4">
        <v>44780</v>
      </c>
      <c r="G10" s="2">
        <v>2</v>
      </c>
      <c r="H10" s="3">
        <v>27</v>
      </c>
      <c r="J10" s="3">
        <v>35</v>
      </c>
      <c r="L10" s="41" t="s">
        <v>143</v>
      </c>
    </row>
    <row r="11" spans="1:12" x14ac:dyDescent="0.35">
      <c r="A11" s="2" t="s">
        <v>13</v>
      </c>
      <c r="B11" s="2" t="s">
        <v>44</v>
      </c>
      <c r="C11" s="2" t="s">
        <v>40</v>
      </c>
      <c r="D11" s="4">
        <v>44781</v>
      </c>
      <c r="G11" s="2">
        <v>2</v>
      </c>
      <c r="H11" s="3">
        <v>27</v>
      </c>
      <c r="J11" s="3">
        <v>18</v>
      </c>
      <c r="L11" s="41" t="s">
        <v>143</v>
      </c>
    </row>
    <row r="12" spans="1:12" x14ac:dyDescent="0.35">
      <c r="A12" s="2" t="s">
        <v>13</v>
      </c>
      <c r="B12" s="2" t="s">
        <v>44</v>
      </c>
      <c r="C12" s="2" t="s">
        <v>40</v>
      </c>
      <c r="D12" s="4">
        <v>44782</v>
      </c>
      <c r="G12" s="2">
        <v>2</v>
      </c>
      <c r="H12" s="3">
        <v>14</v>
      </c>
      <c r="J12" s="3">
        <v>0</v>
      </c>
      <c r="L12" s="41" t="s">
        <v>143</v>
      </c>
    </row>
    <row r="13" spans="1:12" x14ac:dyDescent="0.35">
      <c r="A13" s="2" t="s">
        <v>13</v>
      </c>
      <c r="B13" s="2" t="s">
        <v>44</v>
      </c>
      <c r="C13" s="2" t="s">
        <v>40</v>
      </c>
      <c r="D13" s="4">
        <v>44783</v>
      </c>
      <c r="G13" s="2">
        <v>2</v>
      </c>
      <c r="H13" s="3">
        <v>30</v>
      </c>
      <c r="J13" s="3">
        <v>19</v>
      </c>
      <c r="L13" s="41" t="s">
        <v>143</v>
      </c>
    </row>
    <row r="14" spans="1:12" x14ac:dyDescent="0.35">
      <c r="A14" s="2" t="s">
        <v>13</v>
      </c>
      <c r="B14" s="2" t="s">
        <v>44</v>
      </c>
      <c r="C14" s="2" t="s">
        <v>40</v>
      </c>
      <c r="D14" s="4">
        <v>44784</v>
      </c>
      <c r="G14" s="2">
        <v>2</v>
      </c>
      <c r="H14" s="3">
        <v>32</v>
      </c>
      <c r="J14" s="3">
        <v>0</v>
      </c>
      <c r="L14" s="41" t="s">
        <v>143</v>
      </c>
    </row>
    <row r="15" spans="1:12" x14ac:dyDescent="0.35">
      <c r="A15" s="2" t="s">
        <v>13</v>
      </c>
      <c r="B15" s="2" t="s">
        <v>44</v>
      </c>
      <c r="C15" s="2" t="s">
        <v>40</v>
      </c>
      <c r="D15" s="4">
        <v>44785</v>
      </c>
      <c r="G15" s="2">
        <v>2</v>
      </c>
      <c r="H15" s="3">
        <v>32</v>
      </c>
      <c r="J15" s="3">
        <v>72</v>
      </c>
      <c r="L15" s="41" t="s">
        <v>143</v>
      </c>
    </row>
    <row r="16" spans="1:12" x14ac:dyDescent="0.35">
      <c r="A16" s="2" t="s">
        <v>13</v>
      </c>
      <c r="B16" s="2" t="s">
        <v>44</v>
      </c>
      <c r="C16" s="2" t="s">
        <v>40</v>
      </c>
      <c r="D16" s="4">
        <v>44786</v>
      </c>
      <c r="G16" s="2">
        <v>2</v>
      </c>
      <c r="H16" s="3">
        <v>81</v>
      </c>
      <c r="J16" s="3">
        <v>109</v>
      </c>
      <c r="L16" s="41" t="s">
        <v>143</v>
      </c>
    </row>
    <row r="17" spans="1:12" x14ac:dyDescent="0.35">
      <c r="A17" s="2" t="s">
        <v>13</v>
      </c>
      <c r="B17" s="2" t="s">
        <v>44</v>
      </c>
      <c r="C17" s="2" t="s">
        <v>40</v>
      </c>
      <c r="D17" s="4">
        <v>44787</v>
      </c>
      <c r="G17" s="2">
        <v>2</v>
      </c>
      <c r="H17" s="3">
        <v>131</v>
      </c>
      <c r="J17" s="3">
        <v>78</v>
      </c>
      <c r="L17" s="41" t="s">
        <v>143</v>
      </c>
    </row>
    <row r="18" spans="1:12" x14ac:dyDescent="0.35">
      <c r="A18" s="2" t="s">
        <v>13</v>
      </c>
      <c r="B18" s="2" t="s">
        <v>44</v>
      </c>
      <c r="C18" s="2" t="s">
        <v>40</v>
      </c>
      <c r="D18" s="4">
        <v>44788</v>
      </c>
      <c r="G18" s="2">
        <v>2</v>
      </c>
      <c r="H18" s="3">
        <v>93</v>
      </c>
      <c r="J18" s="3">
        <v>87</v>
      </c>
      <c r="L18" s="41" t="s">
        <v>143</v>
      </c>
    </row>
    <row r="19" spans="1:12" x14ac:dyDescent="0.35">
      <c r="A19" s="2" t="s">
        <v>13</v>
      </c>
      <c r="B19" s="2" t="s">
        <v>44</v>
      </c>
      <c r="C19" s="2" t="s">
        <v>40</v>
      </c>
      <c r="D19" s="4">
        <v>44789</v>
      </c>
      <c r="G19" s="2">
        <v>2</v>
      </c>
      <c r="H19" s="3">
        <v>108</v>
      </c>
      <c r="J19" s="3">
        <v>22</v>
      </c>
      <c r="L19" s="41" t="s">
        <v>143</v>
      </c>
    </row>
    <row r="20" spans="1:12" x14ac:dyDescent="0.35">
      <c r="A20" s="2" t="s">
        <v>13</v>
      </c>
      <c r="B20" s="2" t="s">
        <v>44</v>
      </c>
      <c r="C20" s="2" t="s">
        <v>40</v>
      </c>
      <c r="D20" s="4">
        <v>44790</v>
      </c>
      <c r="G20" s="2">
        <v>2</v>
      </c>
      <c r="H20" s="3">
        <v>202</v>
      </c>
      <c r="J20" s="3">
        <v>79</v>
      </c>
      <c r="L20" s="41" t="s">
        <v>143</v>
      </c>
    </row>
    <row r="21" spans="1:12" x14ac:dyDescent="0.35">
      <c r="A21" s="2" t="s">
        <v>13</v>
      </c>
      <c r="B21" s="2" t="s">
        <v>44</v>
      </c>
      <c r="C21" s="2" t="s">
        <v>40</v>
      </c>
      <c r="D21" s="4">
        <v>44791</v>
      </c>
      <c r="G21" s="2">
        <v>2</v>
      </c>
      <c r="H21" s="3">
        <v>221</v>
      </c>
      <c r="J21" s="3">
        <v>122</v>
      </c>
      <c r="L21" s="41" t="s">
        <v>143</v>
      </c>
    </row>
    <row r="22" spans="1:12" x14ac:dyDescent="0.35">
      <c r="A22" s="2" t="s">
        <v>13</v>
      </c>
      <c r="B22" s="2" t="s">
        <v>44</v>
      </c>
      <c r="C22" s="2" t="s">
        <v>40</v>
      </c>
      <c r="D22" s="4">
        <v>44792</v>
      </c>
      <c r="G22" s="2">
        <v>2</v>
      </c>
      <c r="H22" s="3">
        <v>177</v>
      </c>
      <c r="J22" s="3">
        <v>110</v>
      </c>
      <c r="L22" s="41" t="s">
        <v>143</v>
      </c>
    </row>
    <row r="23" spans="1:12" x14ac:dyDescent="0.35">
      <c r="A23" s="2" t="s">
        <v>13</v>
      </c>
      <c r="B23" s="2" t="s">
        <v>44</v>
      </c>
      <c r="C23" s="2" t="s">
        <v>40</v>
      </c>
      <c r="D23" s="4">
        <v>44793</v>
      </c>
      <c r="G23" s="2">
        <v>2</v>
      </c>
      <c r="H23" s="3">
        <v>231</v>
      </c>
      <c r="J23" s="3">
        <v>224</v>
      </c>
      <c r="L23" s="41" t="s">
        <v>143</v>
      </c>
    </row>
    <row r="24" spans="1:12" x14ac:dyDescent="0.35">
      <c r="A24" s="2" t="s">
        <v>13</v>
      </c>
      <c r="B24" s="2" t="s">
        <v>44</v>
      </c>
      <c r="C24" s="2" t="s">
        <v>40</v>
      </c>
      <c r="D24" s="4">
        <v>44794</v>
      </c>
      <c r="G24" s="2">
        <v>2</v>
      </c>
      <c r="H24" s="3">
        <v>221</v>
      </c>
      <c r="J24" s="3">
        <v>189</v>
      </c>
      <c r="L24" s="41" t="s">
        <v>143</v>
      </c>
    </row>
    <row r="25" spans="1:12" x14ac:dyDescent="0.35">
      <c r="A25" s="2" t="s">
        <v>13</v>
      </c>
      <c r="B25" s="2" t="s">
        <v>44</v>
      </c>
      <c r="C25" s="2" t="s">
        <v>40</v>
      </c>
      <c r="D25" s="4">
        <v>44795</v>
      </c>
      <c r="G25" s="2">
        <v>2</v>
      </c>
      <c r="H25" s="3">
        <v>299</v>
      </c>
      <c r="J25" s="3">
        <v>178</v>
      </c>
      <c r="L25" s="41" t="s">
        <v>143</v>
      </c>
    </row>
    <row r="26" spans="1:12" x14ac:dyDescent="0.35">
      <c r="A26" s="2" t="s">
        <v>13</v>
      </c>
      <c r="B26" s="2" t="s">
        <v>44</v>
      </c>
      <c r="C26" s="2" t="s">
        <v>40</v>
      </c>
      <c r="D26" s="4">
        <v>44796</v>
      </c>
      <c r="G26" s="2">
        <v>2</v>
      </c>
      <c r="H26" s="3">
        <v>228</v>
      </c>
      <c r="J26" s="3">
        <v>155</v>
      </c>
      <c r="L26" s="41" t="s">
        <v>143</v>
      </c>
    </row>
    <row r="27" spans="1:12" x14ac:dyDescent="0.35">
      <c r="A27" s="2" t="s">
        <v>13</v>
      </c>
      <c r="B27" s="2" t="s">
        <v>44</v>
      </c>
      <c r="C27" s="2" t="s">
        <v>40</v>
      </c>
      <c r="D27" s="4">
        <v>44797</v>
      </c>
      <c r="G27" s="2">
        <v>2</v>
      </c>
      <c r="H27" s="3">
        <v>350</v>
      </c>
      <c r="J27" s="3">
        <v>245</v>
      </c>
      <c r="L27" s="41" t="s">
        <v>143</v>
      </c>
    </row>
    <row r="28" spans="1:12" x14ac:dyDescent="0.35">
      <c r="A28" s="2" t="s">
        <v>13</v>
      </c>
      <c r="B28" s="2" t="s">
        <v>44</v>
      </c>
      <c r="C28" s="2" t="s">
        <v>40</v>
      </c>
      <c r="D28" s="4">
        <v>44798</v>
      </c>
      <c r="G28" s="2">
        <v>2</v>
      </c>
      <c r="H28" s="3">
        <v>542</v>
      </c>
      <c r="J28" s="3">
        <v>299</v>
      </c>
      <c r="L28" s="41" t="s">
        <v>143</v>
      </c>
    </row>
    <row r="29" spans="1:12" x14ac:dyDescent="0.35">
      <c r="A29" s="2" t="s">
        <v>13</v>
      </c>
      <c r="B29" s="2" t="s">
        <v>44</v>
      </c>
      <c r="C29" s="2" t="s">
        <v>40</v>
      </c>
      <c r="D29" s="4">
        <v>44799</v>
      </c>
      <c r="G29" s="2">
        <v>2</v>
      </c>
      <c r="H29" s="3">
        <v>795</v>
      </c>
      <c r="J29" s="3">
        <v>635</v>
      </c>
      <c r="L29" s="41" t="s">
        <v>143</v>
      </c>
    </row>
    <row r="30" spans="1:12" x14ac:dyDescent="0.35">
      <c r="A30" s="2" t="s">
        <v>13</v>
      </c>
      <c r="B30" s="2" t="s">
        <v>44</v>
      </c>
      <c r="C30" s="2" t="s">
        <v>40</v>
      </c>
      <c r="D30" s="4">
        <v>44800</v>
      </c>
      <c r="G30" s="2">
        <v>2</v>
      </c>
      <c r="H30" s="3">
        <v>869</v>
      </c>
      <c r="J30" s="3">
        <v>398</v>
      </c>
      <c r="L30" s="41" t="s">
        <v>143</v>
      </c>
    </row>
    <row r="31" spans="1:12" x14ac:dyDescent="0.35">
      <c r="A31" s="2" t="s">
        <v>13</v>
      </c>
      <c r="B31" s="2" t="s">
        <v>44</v>
      </c>
      <c r="C31" s="2" t="s">
        <v>40</v>
      </c>
      <c r="D31" s="4">
        <v>44801</v>
      </c>
      <c r="G31" s="2">
        <v>2</v>
      </c>
      <c r="H31" s="3">
        <v>523</v>
      </c>
      <c r="J31" s="3">
        <v>225</v>
      </c>
      <c r="L31" s="41" t="s">
        <v>143</v>
      </c>
    </row>
    <row r="32" spans="1:12" x14ac:dyDescent="0.35">
      <c r="A32" s="2" t="s">
        <v>13</v>
      </c>
      <c r="B32" s="2" t="s">
        <v>44</v>
      </c>
      <c r="C32" s="2" t="s">
        <v>40</v>
      </c>
      <c r="D32" s="4">
        <v>44802</v>
      </c>
      <c r="G32" s="2">
        <v>2</v>
      </c>
      <c r="H32" s="3">
        <v>548</v>
      </c>
      <c r="J32" s="3">
        <v>283</v>
      </c>
      <c r="L32" s="41" t="s">
        <v>143</v>
      </c>
    </row>
    <row r="33" spans="1:12" x14ac:dyDescent="0.35">
      <c r="A33" s="2" t="s">
        <v>13</v>
      </c>
      <c r="B33" s="2" t="s">
        <v>44</v>
      </c>
      <c r="C33" s="2" t="s">
        <v>40</v>
      </c>
      <c r="D33" s="4">
        <v>44803</v>
      </c>
      <c r="G33" s="2">
        <v>2</v>
      </c>
      <c r="H33" s="3">
        <v>749</v>
      </c>
      <c r="J33" s="3">
        <v>339</v>
      </c>
      <c r="L33" s="41" t="s">
        <v>143</v>
      </c>
    </row>
    <row r="34" spans="1:12" x14ac:dyDescent="0.35">
      <c r="A34" s="2" t="s">
        <v>13</v>
      </c>
      <c r="B34" s="2" t="s">
        <v>44</v>
      </c>
      <c r="C34" s="2" t="s">
        <v>40</v>
      </c>
      <c r="D34" s="4">
        <v>44804</v>
      </c>
      <c r="G34" s="2">
        <v>2</v>
      </c>
      <c r="H34" s="3">
        <v>435</v>
      </c>
      <c r="J34" s="3">
        <v>227</v>
      </c>
      <c r="L34" s="41" t="s">
        <v>143</v>
      </c>
    </row>
    <row r="35" spans="1:12" x14ac:dyDescent="0.35">
      <c r="A35" s="2" t="s">
        <v>13</v>
      </c>
      <c r="B35" s="2" t="s">
        <v>44</v>
      </c>
      <c r="C35" s="2" t="s">
        <v>40</v>
      </c>
      <c r="D35" s="4">
        <v>44805</v>
      </c>
      <c r="G35" s="2">
        <v>2</v>
      </c>
      <c r="H35" s="3">
        <v>414</v>
      </c>
      <c r="J35" s="3">
        <v>186</v>
      </c>
      <c r="L35" s="41" t="s">
        <v>143</v>
      </c>
    </row>
    <row r="36" spans="1:12" x14ac:dyDescent="0.35">
      <c r="A36" s="2" t="s">
        <v>13</v>
      </c>
      <c r="B36" s="2" t="s">
        <v>44</v>
      </c>
      <c r="C36" s="2" t="s">
        <v>40</v>
      </c>
      <c r="D36" s="4">
        <v>44806</v>
      </c>
      <c r="G36" s="2">
        <v>2</v>
      </c>
      <c r="H36" s="3">
        <v>0</v>
      </c>
      <c r="J36" s="3">
        <v>0</v>
      </c>
      <c r="L36" s="41" t="s">
        <v>143</v>
      </c>
    </row>
    <row r="37" spans="1:12" x14ac:dyDescent="0.35">
      <c r="A37" s="2" t="s">
        <v>13</v>
      </c>
      <c r="B37" s="2" t="s">
        <v>44</v>
      </c>
      <c r="C37" s="2" t="s">
        <v>40</v>
      </c>
      <c r="D37" s="4">
        <v>44807</v>
      </c>
      <c r="G37" s="2">
        <v>2</v>
      </c>
      <c r="H37" s="3">
        <v>0</v>
      </c>
      <c r="J37" s="3">
        <v>0</v>
      </c>
      <c r="L37" s="41" t="s">
        <v>143</v>
      </c>
    </row>
    <row r="38" spans="1:12" x14ac:dyDescent="0.35">
      <c r="A38" s="2" t="s">
        <v>13</v>
      </c>
      <c r="B38" s="2" t="s">
        <v>44</v>
      </c>
      <c r="C38" s="2" t="s">
        <v>40</v>
      </c>
      <c r="D38" s="4">
        <v>44808</v>
      </c>
      <c r="G38" s="2">
        <v>2</v>
      </c>
      <c r="H38" s="3">
        <v>0</v>
      </c>
      <c r="J38" s="3">
        <v>0</v>
      </c>
      <c r="L38" s="41" t="s">
        <v>143</v>
      </c>
    </row>
    <row r="39" spans="1:12" x14ac:dyDescent="0.35">
      <c r="A39" s="2" t="s">
        <v>13</v>
      </c>
      <c r="B39" s="2" t="s">
        <v>44</v>
      </c>
      <c r="C39" s="2" t="s">
        <v>40</v>
      </c>
      <c r="D39" s="4">
        <v>44809</v>
      </c>
      <c r="G39" s="2">
        <v>2</v>
      </c>
      <c r="H39" s="3">
        <v>0</v>
      </c>
      <c r="J39" s="3">
        <v>0</v>
      </c>
      <c r="L39" s="41" t="s">
        <v>143</v>
      </c>
    </row>
    <row r="40" spans="1:12" x14ac:dyDescent="0.35">
      <c r="A40" s="2" t="s">
        <v>13</v>
      </c>
      <c r="B40" s="2" t="s">
        <v>44</v>
      </c>
      <c r="C40" s="2" t="s">
        <v>40</v>
      </c>
      <c r="D40" s="4">
        <v>44810</v>
      </c>
      <c r="G40" s="2">
        <v>3</v>
      </c>
      <c r="H40" s="3">
        <v>0</v>
      </c>
      <c r="J40" s="3">
        <v>0</v>
      </c>
      <c r="L40" s="41" t="s">
        <v>143</v>
      </c>
    </row>
    <row r="41" spans="1:12" x14ac:dyDescent="0.35">
      <c r="A41" s="2" t="s">
        <v>13</v>
      </c>
      <c r="B41" s="2" t="s">
        <v>44</v>
      </c>
      <c r="C41" s="2" t="s">
        <v>40</v>
      </c>
      <c r="D41" s="4">
        <v>44811</v>
      </c>
      <c r="G41" s="2">
        <v>3</v>
      </c>
      <c r="H41" s="3">
        <v>0</v>
      </c>
      <c r="J41" s="3">
        <v>0</v>
      </c>
      <c r="L41" s="41" t="s">
        <v>143</v>
      </c>
    </row>
    <row r="42" spans="1:12" x14ac:dyDescent="0.35">
      <c r="A42" s="2" t="s">
        <v>13</v>
      </c>
      <c r="B42" s="2" t="s">
        <v>44</v>
      </c>
      <c r="C42" s="2" t="s">
        <v>40</v>
      </c>
      <c r="D42" s="4">
        <v>44812</v>
      </c>
      <c r="G42" s="2">
        <v>3</v>
      </c>
      <c r="H42" s="3">
        <v>0</v>
      </c>
      <c r="J42" s="3">
        <v>0</v>
      </c>
      <c r="L42" s="41" t="s">
        <v>143</v>
      </c>
    </row>
    <row r="43" spans="1:12" x14ac:dyDescent="0.35">
      <c r="A43" s="2" t="s">
        <v>13</v>
      </c>
      <c r="B43" s="2" t="s">
        <v>44</v>
      </c>
      <c r="C43" s="2" t="s">
        <v>40</v>
      </c>
      <c r="D43" s="4">
        <v>44813</v>
      </c>
      <c r="G43" s="2">
        <v>3</v>
      </c>
      <c r="H43" s="3">
        <v>0</v>
      </c>
      <c r="J43" s="3">
        <v>0</v>
      </c>
      <c r="L43" s="41" t="s">
        <v>143</v>
      </c>
    </row>
    <row r="44" spans="1:12" x14ac:dyDescent="0.35">
      <c r="A44" s="2" t="s">
        <v>13</v>
      </c>
      <c r="B44" s="2" t="s">
        <v>44</v>
      </c>
      <c r="C44" s="2" t="s">
        <v>40</v>
      </c>
      <c r="D44" s="4">
        <v>44814</v>
      </c>
      <c r="G44" s="2">
        <v>3</v>
      </c>
      <c r="H44" s="3">
        <v>0</v>
      </c>
      <c r="J44" s="3">
        <v>0</v>
      </c>
      <c r="L44" s="41" t="s">
        <v>143</v>
      </c>
    </row>
    <row r="45" spans="1:12" x14ac:dyDescent="0.35">
      <c r="A45" s="2" t="s">
        <v>13</v>
      </c>
      <c r="B45" s="2" t="s">
        <v>44</v>
      </c>
      <c r="C45" s="2" t="s">
        <v>40</v>
      </c>
      <c r="D45" s="4">
        <v>44815</v>
      </c>
      <c r="G45" s="2">
        <v>3</v>
      </c>
      <c r="H45" s="3">
        <v>0</v>
      </c>
      <c r="J45" s="3">
        <v>0</v>
      </c>
      <c r="L45" s="41" t="s">
        <v>143</v>
      </c>
    </row>
    <row r="46" spans="1:12" x14ac:dyDescent="0.35">
      <c r="A46" s="2" t="s">
        <v>13</v>
      </c>
      <c r="B46" s="2" t="s">
        <v>44</v>
      </c>
      <c r="C46" s="2" t="s">
        <v>40</v>
      </c>
      <c r="D46" s="4">
        <v>44816</v>
      </c>
      <c r="G46" s="2">
        <v>3</v>
      </c>
      <c r="H46" s="3">
        <v>0</v>
      </c>
      <c r="J46" s="3">
        <v>0</v>
      </c>
      <c r="L46" s="41" t="s">
        <v>143</v>
      </c>
    </row>
    <row r="47" spans="1:12" x14ac:dyDescent="0.35">
      <c r="A47" s="2" t="s">
        <v>13</v>
      </c>
      <c r="B47" s="2" t="s">
        <v>44</v>
      </c>
      <c r="C47" s="2" t="s">
        <v>40</v>
      </c>
      <c r="D47" s="4">
        <v>44817</v>
      </c>
      <c r="G47" s="2">
        <v>3</v>
      </c>
      <c r="H47" s="3">
        <v>0</v>
      </c>
      <c r="J47" s="3">
        <v>0</v>
      </c>
      <c r="L47" s="41" t="s">
        <v>143</v>
      </c>
    </row>
    <row r="48" spans="1:12" x14ac:dyDescent="0.35">
      <c r="A48" s="2" t="s">
        <v>13</v>
      </c>
      <c r="B48" s="2" t="s">
        <v>44</v>
      </c>
      <c r="C48" s="2" t="s">
        <v>40</v>
      </c>
      <c r="D48" s="4">
        <v>44818</v>
      </c>
      <c r="G48" s="2">
        <v>3</v>
      </c>
      <c r="H48" s="3">
        <v>0</v>
      </c>
      <c r="J48" s="3">
        <v>0</v>
      </c>
      <c r="L48" s="41" t="s">
        <v>143</v>
      </c>
    </row>
    <row r="49" spans="1:12" x14ac:dyDescent="0.35">
      <c r="A49" s="2" t="s">
        <v>13</v>
      </c>
      <c r="B49" s="2" t="s">
        <v>44</v>
      </c>
      <c r="C49" s="2" t="s">
        <v>40</v>
      </c>
      <c r="D49" s="4">
        <v>44819</v>
      </c>
      <c r="G49" s="2">
        <v>3</v>
      </c>
      <c r="H49" s="3">
        <v>126</v>
      </c>
      <c r="J49" s="3">
        <v>70</v>
      </c>
      <c r="L49" s="41" t="s">
        <v>143</v>
      </c>
    </row>
    <row r="50" spans="1:12" x14ac:dyDescent="0.35">
      <c r="A50" s="2" t="s">
        <v>13</v>
      </c>
      <c r="B50" s="2" t="s">
        <v>44</v>
      </c>
      <c r="C50" s="2" t="s">
        <v>40</v>
      </c>
      <c r="D50" s="4">
        <v>44820</v>
      </c>
      <c r="G50" s="2">
        <v>3</v>
      </c>
      <c r="H50" s="3">
        <v>193</v>
      </c>
      <c r="J50" s="3">
        <v>137</v>
      </c>
      <c r="L50" s="41" t="s">
        <v>143</v>
      </c>
    </row>
    <row r="51" spans="1:12" x14ac:dyDescent="0.35">
      <c r="A51" s="2" t="s">
        <v>13</v>
      </c>
      <c r="B51" s="2" t="s">
        <v>44</v>
      </c>
      <c r="C51" s="2" t="s">
        <v>40</v>
      </c>
      <c r="D51" s="4">
        <v>44821</v>
      </c>
      <c r="G51" s="2">
        <v>3</v>
      </c>
      <c r="H51" s="3">
        <v>145</v>
      </c>
      <c r="J51" s="3">
        <v>123</v>
      </c>
      <c r="L51" s="41" t="s">
        <v>143</v>
      </c>
    </row>
    <row r="52" spans="1:12" x14ac:dyDescent="0.35">
      <c r="A52" s="2" t="s">
        <v>13</v>
      </c>
      <c r="B52" s="2" t="s">
        <v>44</v>
      </c>
      <c r="C52" s="2" t="s">
        <v>40</v>
      </c>
      <c r="D52" s="4">
        <v>44822</v>
      </c>
      <c r="G52" s="2">
        <v>3</v>
      </c>
      <c r="H52" s="3">
        <v>102</v>
      </c>
      <c r="J52" s="3">
        <v>31</v>
      </c>
      <c r="L52" s="41" t="s">
        <v>143</v>
      </c>
    </row>
    <row r="53" spans="1:12" x14ac:dyDescent="0.35">
      <c r="A53" s="2" t="s">
        <v>13</v>
      </c>
      <c r="B53" s="2" t="s">
        <v>44</v>
      </c>
      <c r="C53" s="2" t="s">
        <v>40</v>
      </c>
      <c r="D53" s="4">
        <v>44823</v>
      </c>
      <c r="G53" s="2">
        <v>3</v>
      </c>
      <c r="H53" s="3">
        <v>46</v>
      </c>
      <c r="J53" s="3">
        <v>44</v>
      </c>
      <c r="L53" s="41" t="s">
        <v>143</v>
      </c>
    </row>
    <row r="54" spans="1:12" x14ac:dyDescent="0.35">
      <c r="A54" s="2" t="s">
        <v>13</v>
      </c>
      <c r="B54" s="2" t="s">
        <v>44</v>
      </c>
      <c r="C54" s="2" t="s">
        <v>40</v>
      </c>
      <c r="D54" s="4">
        <v>44824</v>
      </c>
      <c r="G54" s="2">
        <v>3</v>
      </c>
      <c r="H54" s="3">
        <v>26</v>
      </c>
      <c r="J54" s="3">
        <v>17</v>
      </c>
      <c r="L54" s="41" t="s">
        <v>143</v>
      </c>
    </row>
    <row r="55" spans="1:12" x14ac:dyDescent="0.35">
      <c r="A55" s="2" t="s">
        <v>13</v>
      </c>
      <c r="B55" s="2" t="s">
        <v>44</v>
      </c>
      <c r="C55" s="2" t="s">
        <v>40</v>
      </c>
      <c r="D55" s="4">
        <v>44825</v>
      </c>
      <c r="G55" s="2">
        <v>3</v>
      </c>
      <c r="H55" s="3">
        <v>17</v>
      </c>
      <c r="J55" s="3">
        <v>11</v>
      </c>
      <c r="L55" s="41" t="s">
        <v>143</v>
      </c>
    </row>
    <row r="56" spans="1:12" x14ac:dyDescent="0.35">
      <c r="A56" s="2" t="s">
        <v>13</v>
      </c>
      <c r="B56" s="2" t="s">
        <v>44</v>
      </c>
      <c r="C56" s="2" t="s">
        <v>40</v>
      </c>
      <c r="D56" s="4">
        <v>44826</v>
      </c>
      <c r="G56" s="2">
        <v>3</v>
      </c>
      <c r="H56" s="3">
        <v>63</v>
      </c>
      <c r="J56" s="3">
        <v>50</v>
      </c>
      <c r="L56" s="41" t="s">
        <v>143</v>
      </c>
    </row>
    <row r="57" spans="1:12" x14ac:dyDescent="0.35">
      <c r="A57" s="2" t="s">
        <v>13</v>
      </c>
      <c r="B57" s="2" t="s">
        <v>44</v>
      </c>
      <c r="C57" s="2" t="s">
        <v>40</v>
      </c>
      <c r="D57" s="4">
        <v>44827</v>
      </c>
      <c r="G57" s="2">
        <v>3</v>
      </c>
      <c r="H57" s="3">
        <v>55</v>
      </c>
      <c r="J57" s="3">
        <v>23</v>
      </c>
      <c r="L57" s="41" t="s">
        <v>143</v>
      </c>
    </row>
    <row r="58" spans="1:12" x14ac:dyDescent="0.35">
      <c r="A58" s="2" t="s">
        <v>13</v>
      </c>
      <c r="B58" s="2" t="s">
        <v>44</v>
      </c>
      <c r="C58" s="2" t="s">
        <v>40</v>
      </c>
      <c r="D58" s="4">
        <v>44828</v>
      </c>
      <c r="G58" s="2">
        <v>3</v>
      </c>
      <c r="H58" s="3">
        <v>35</v>
      </c>
      <c r="J58" s="3">
        <v>11</v>
      </c>
      <c r="L58" s="41" t="s">
        <v>143</v>
      </c>
    </row>
    <row r="59" spans="1:12" x14ac:dyDescent="0.35">
      <c r="A59" s="2" t="s">
        <v>13</v>
      </c>
      <c r="B59" s="2" t="s">
        <v>44</v>
      </c>
      <c r="C59" s="2" t="s">
        <v>40</v>
      </c>
      <c r="D59" s="4">
        <v>44829</v>
      </c>
      <c r="G59" s="2">
        <v>3</v>
      </c>
      <c r="H59" s="3">
        <v>14</v>
      </c>
      <c r="J59" s="3">
        <v>2</v>
      </c>
      <c r="L59" s="41" t="s">
        <v>143</v>
      </c>
    </row>
    <row r="60" spans="1:12" x14ac:dyDescent="0.35">
      <c r="A60" s="2" t="s">
        <v>13</v>
      </c>
      <c r="B60" s="2" t="s">
        <v>44</v>
      </c>
      <c r="C60" s="2" t="s">
        <v>40</v>
      </c>
      <c r="D60" s="4">
        <v>44830</v>
      </c>
      <c r="G60" s="2">
        <v>3</v>
      </c>
      <c r="H60" s="3">
        <v>7</v>
      </c>
      <c r="J60" s="3">
        <v>2</v>
      </c>
      <c r="L60" s="41" t="s">
        <v>143</v>
      </c>
    </row>
    <row r="61" spans="1:12" x14ac:dyDescent="0.35">
      <c r="A61" s="2" t="s">
        <v>13</v>
      </c>
      <c r="B61" s="2" t="s">
        <v>44</v>
      </c>
      <c r="C61" s="2" t="s">
        <v>40</v>
      </c>
      <c r="D61" s="4">
        <v>44831</v>
      </c>
      <c r="G61" s="2">
        <v>3</v>
      </c>
      <c r="H61" s="3">
        <v>3</v>
      </c>
      <c r="J61" s="3">
        <v>0</v>
      </c>
      <c r="L61" s="41" t="s">
        <v>143</v>
      </c>
    </row>
    <row r="62" spans="1:12" x14ac:dyDescent="0.35">
      <c r="A62" s="2" t="s">
        <v>13</v>
      </c>
      <c r="B62" s="2" t="s">
        <v>44</v>
      </c>
      <c r="C62" s="2" t="s">
        <v>40</v>
      </c>
      <c r="D62" s="4">
        <v>44832</v>
      </c>
      <c r="G62" s="2">
        <v>3</v>
      </c>
      <c r="H62" s="3">
        <v>7</v>
      </c>
      <c r="J62" s="3">
        <v>12.380952380952381</v>
      </c>
      <c r="L62" s="41" t="s">
        <v>143</v>
      </c>
    </row>
    <row r="63" spans="1:12" x14ac:dyDescent="0.35">
      <c r="A63" s="2" t="s">
        <v>13</v>
      </c>
      <c r="B63" s="2" t="s">
        <v>44</v>
      </c>
      <c r="C63" s="2" t="s">
        <v>40</v>
      </c>
      <c r="D63" s="4">
        <v>44833</v>
      </c>
      <c r="G63" s="2">
        <v>3</v>
      </c>
      <c r="H63" s="3">
        <v>9</v>
      </c>
      <c r="J63" s="3">
        <v>3</v>
      </c>
      <c r="L63" s="41" t="s">
        <v>143</v>
      </c>
    </row>
    <row r="64" spans="1:12" x14ac:dyDescent="0.35">
      <c r="A64" s="2" t="s">
        <v>13</v>
      </c>
      <c r="B64" s="2" t="s">
        <v>44</v>
      </c>
      <c r="C64" s="2" t="s">
        <v>40</v>
      </c>
      <c r="D64" s="4">
        <v>44834</v>
      </c>
      <c r="G64" s="2">
        <v>3</v>
      </c>
      <c r="H64" s="3">
        <v>1</v>
      </c>
      <c r="J64" s="3">
        <v>3</v>
      </c>
      <c r="L64" s="41" t="s">
        <v>143</v>
      </c>
    </row>
    <row r="65" spans="1:12" x14ac:dyDescent="0.35">
      <c r="A65" s="2" t="s">
        <v>13</v>
      </c>
      <c r="B65" s="2" t="s">
        <v>44</v>
      </c>
      <c r="C65" s="2" t="s">
        <v>40</v>
      </c>
      <c r="D65" s="4">
        <v>44835</v>
      </c>
      <c r="G65" s="2">
        <v>3</v>
      </c>
      <c r="H65" s="3">
        <v>21</v>
      </c>
      <c r="J65" s="3">
        <v>6</v>
      </c>
      <c r="L65" s="41" t="s">
        <v>143</v>
      </c>
    </row>
    <row r="66" spans="1:12" x14ac:dyDescent="0.35">
      <c r="A66" s="2" t="s">
        <v>13</v>
      </c>
      <c r="B66" s="2" t="s">
        <v>44</v>
      </c>
      <c r="C66" s="2" t="s">
        <v>40</v>
      </c>
      <c r="D66" s="4">
        <v>44836</v>
      </c>
      <c r="G66" s="2">
        <v>3</v>
      </c>
      <c r="H66" s="3">
        <v>6</v>
      </c>
      <c r="J66" s="3">
        <v>0</v>
      </c>
      <c r="L66" s="41" t="s">
        <v>143</v>
      </c>
    </row>
    <row r="67" spans="1:12" x14ac:dyDescent="0.35">
      <c r="A67" s="2" t="s">
        <v>13</v>
      </c>
      <c r="B67" s="2" t="s">
        <v>44</v>
      </c>
      <c r="C67" s="2" t="s">
        <v>40</v>
      </c>
      <c r="D67" s="4">
        <v>44837</v>
      </c>
      <c r="G67" s="2">
        <v>3</v>
      </c>
      <c r="H67" s="3">
        <v>1</v>
      </c>
      <c r="J67" s="3">
        <v>0</v>
      </c>
      <c r="L67" s="41" t="s">
        <v>143</v>
      </c>
    </row>
    <row r="68" spans="1:12" x14ac:dyDescent="0.35">
      <c r="A68" s="2" t="s">
        <v>13</v>
      </c>
      <c r="B68" s="2" t="s">
        <v>44</v>
      </c>
      <c r="C68" s="2" t="s">
        <v>40</v>
      </c>
      <c r="D68" s="4">
        <v>44838</v>
      </c>
      <c r="G68" s="2">
        <v>3</v>
      </c>
      <c r="H68" s="3">
        <v>4</v>
      </c>
      <c r="J68" s="3">
        <v>0</v>
      </c>
      <c r="L68" s="41" t="s">
        <v>143</v>
      </c>
    </row>
    <row r="69" spans="1:12" x14ac:dyDescent="0.35">
      <c r="A69" s="2" t="s">
        <v>13</v>
      </c>
      <c r="B69" s="2" t="s">
        <v>44</v>
      </c>
      <c r="C69" s="2" t="s">
        <v>40</v>
      </c>
      <c r="D69" s="4">
        <v>44839</v>
      </c>
      <c r="G69" s="2">
        <v>3</v>
      </c>
      <c r="H69" s="3">
        <v>5</v>
      </c>
      <c r="J69" s="3">
        <v>0</v>
      </c>
      <c r="L69" s="41" t="s">
        <v>143</v>
      </c>
    </row>
    <row r="70" spans="1:12" x14ac:dyDescent="0.35">
      <c r="A70" s="2" t="s">
        <v>13</v>
      </c>
      <c r="B70" s="2" t="s">
        <v>44</v>
      </c>
      <c r="C70" s="2" t="s">
        <v>40</v>
      </c>
      <c r="D70" s="4">
        <v>44840</v>
      </c>
      <c r="G70" s="2">
        <v>3</v>
      </c>
      <c r="H70" s="3">
        <v>0</v>
      </c>
      <c r="J70" s="3">
        <v>0</v>
      </c>
      <c r="L70" s="41" t="s">
        <v>143</v>
      </c>
    </row>
    <row r="71" spans="1:12" x14ac:dyDescent="0.35">
      <c r="A71" s="2" t="s">
        <v>13</v>
      </c>
      <c r="B71" s="2" t="s">
        <v>44</v>
      </c>
      <c r="C71" s="2" t="s">
        <v>40</v>
      </c>
      <c r="D71" s="4">
        <v>44841</v>
      </c>
      <c r="G71" s="2">
        <v>3</v>
      </c>
      <c r="H71" s="3">
        <v>9</v>
      </c>
      <c r="J71" s="3">
        <v>0</v>
      </c>
      <c r="L71" s="41" t="s">
        <v>143</v>
      </c>
    </row>
    <row r="72" spans="1:12" x14ac:dyDescent="0.35">
      <c r="A72" s="2" t="s">
        <v>13</v>
      </c>
      <c r="B72" s="2" t="s">
        <v>44</v>
      </c>
      <c r="C72" s="2" t="s">
        <v>40</v>
      </c>
      <c r="D72" s="4">
        <v>44842</v>
      </c>
      <c r="G72" s="2">
        <v>3</v>
      </c>
      <c r="H72" s="3">
        <v>16</v>
      </c>
      <c r="J72" s="3">
        <v>5</v>
      </c>
      <c r="L72" s="41" t="s">
        <v>143</v>
      </c>
    </row>
    <row r="73" spans="1:12" x14ac:dyDescent="0.35">
      <c r="A73" s="2" t="s">
        <v>13</v>
      </c>
      <c r="B73" s="2" t="s">
        <v>44</v>
      </c>
      <c r="C73" s="2" t="s">
        <v>40</v>
      </c>
      <c r="D73" s="4">
        <v>44843</v>
      </c>
      <c r="G73" s="2">
        <v>3</v>
      </c>
      <c r="H73" s="3">
        <v>2</v>
      </c>
      <c r="J73" s="3">
        <v>0</v>
      </c>
      <c r="L73" s="41" t="s">
        <v>143</v>
      </c>
    </row>
    <row r="74" spans="1:12" x14ac:dyDescent="0.35">
      <c r="A74" s="2" t="s">
        <v>13</v>
      </c>
      <c r="B74" s="2" t="s">
        <v>44</v>
      </c>
      <c r="C74" s="2" t="s">
        <v>40</v>
      </c>
      <c r="D74" s="4">
        <v>44844</v>
      </c>
      <c r="G74" s="2">
        <v>3</v>
      </c>
      <c r="H74" s="3">
        <v>1</v>
      </c>
      <c r="J74" s="3">
        <v>0</v>
      </c>
      <c r="L74" s="41" t="s">
        <v>143</v>
      </c>
    </row>
    <row r="75" spans="1:12" x14ac:dyDescent="0.35">
      <c r="A75" s="2" t="s">
        <v>13</v>
      </c>
      <c r="B75" s="2" t="s">
        <v>44</v>
      </c>
      <c r="C75" s="2" t="s">
        <v>40</v>
      </c>
      <c r="D75" s="4">
        <v>44845</v>
      </c>
      <c r="G75" s="2">
        <v>3</v>
      </c>
      <c r="H75" s="3">
        <v>6</v>
      </c>
      <c r="J75" s="3">
        <v>0</v>
      </c>
      <c r="L75" s="41" t="s">
        <v>143</v>
      </c>
    </row>
    <row r="76" spans="1:12" x14ac:dyDescent="0.35">
      <c r="A76" s="2" t="s">
        <v>13</v>
      </c>
      <c r="B76" s="2" t="s">
        <v>44</v>
      </c>
      <c r="C76" s="2" t="s">
        <v>40</v>
      </c>
      <c r="D76" s="4">
        <v>44846</v>
      </c>
      <c r="G76" s="2">
        <v>3</v>
      </c>
      <c r="H76" s="3">
        <v>3</v>
      </c>
      <c r="J76" s="3">
        <v>8</v>
      </c>
      <c r="L76" s="41" t="s">
        <v>143</v>
      </c>
    </row>
    <row r="77" spans="1:12" x14ac:dyDescent="0.35">
      <c r="A77" s="2" t="s">
        <v>13</v>
      </c>
      <c r="B77" s="2" t="s">
        <v>44</v>
      </c>
      <c r="C77" s="2" t="s">
        <v>40</v>
      </c>
      <c r="D77" s="4">
        <v>44847</v>
      </c>
      <c r="G77" s="2">
        <v>3</v>
      </c>
      <c r="H77" s="3">
        <v>12</v>
      </c>
      <c r="J77" s="3">
        <v>0</v>
      </c>
      <c r="L77" s="41" t="s">
        <v>143</v>
      </c>
    </row>
    <row r="78" spans="1:12" x14ac:dyDescent="0.35">
      <c r="A78" s="2" t="s">
        <v>13</v>
      </c>
      <c r="B78" s="2" t="s">
        <v>44</v>
      </c>
      <c r="C78" s="2" t="s">
        <v>40</v>
      </c>
      <c r="D78" s="4">
        <v>44848</v>
      </c>
      <c r="G78" s="2">
        <v>3</v>
      </c>
      <c r="H78" s="3">
        <v>7</v>
      </c>
      <c r="J78" s="3">
        <v>5</v>
      </c>
      <c r="L78" s="41" t="s">
        <v>143</v>
      </c>
    </row>
    <row r="79" spans="1:12" x14ac:dyDescent="0.35">
      <c r="A79" s="2" t="s">
        <v>13</v>
      </c>
      <c r="B79" s="2" t="s">
        <v>44</v>
      </c>
      <c r="C79" s="2" t="s">
        <v>40</v>
      </c>
      <c r="D79" s="4">
        <v>44849</v>
      </c>
      <c r="G79" s="2">
        <v>3</v>
      </c>
      <c r="H79" s="3">
        <v>0</v>
      </c>
      <c r="J79" s="3">
        <v>0</v>
      </c>
      <c r="L79" s="41" t="s">
        <v>143</v>
      </c>
    </row>
    <row r="80" spans="1:12" x14ac:dyDescent="0.35">
      <c r="A80" s="2" t="s">
        <v>13</v>
      </c>
      <c r="B80" s="2" t="s">
        <v>44</v>
      </c>
      <c r="C80" s="2" t="s">
        <v>40</v>
      </c>
      <c r="D80" s="4">
        <v>44850</v>
      </c>
      <c r="G80" s="2">
        <v>3</v>
      </c>
      <c r="H80" s="3">
        <v>0</v>
      </c>
      <c r="J80" s="3">
        <v>2</v>
      </c>
      <c r="L80" s="41" t="s">
        <v>143</v>
      </c>
    </row>
    <row r="81" spans="1:12" x14ac:dyDescent="0.35">
      <c r="A81" s="2" t="s">
        <v>13</v>
      </c>
      <c r="B81" s="2" t="s">
        <v>44</v>
      </c>
      <c r="C81" s="2" t="s">
        <v>40</v>
      </c>
      <c r="D81" s="4">
        <v>44851</v>
      </c>
      <c r="G81" s="2">
        <v>3</v>
      </c>
      <c r="H81" s="3">
        <v>1</v>
      </c>
      <c r="J81" s="3">
        <v>0</v>
      </c>
      <c r="L81" s="41" t="s">
        <v>143</v>
      </c>
    </row>
    <row r="82" spans="1:12" x14ac:dyDescent="0.35">
      <c r="A82" s="2" t="s">
        <v>13</v>
      </c>
      <c r="B82" s="2" t="s">
        <v>44</v>
      </c>
      <c r="C82" s="2" t="s">
        <v>40</v>
      </c>
      <c r="D82" s="4">
        <v>44852</v>
      </c>
      <c r="G82" s="2">
        <v>3</v>
      </c>
      <c r="H82" s="3">
        <v>3</v>
      </c>
      <c r="J82" s="3">
        <v>3</v>
      </c>
      <c r="L82" s="41" t="s">
        <v>143</v>
      </c>
    </row>
    <row r="83" spans="1:12" x14ac:dyDescent="0.35">
      <c r="A83" s="2" t="s">
        <v>13</v>
      </c>
      <c r="B83" s="2" t="s">
        <v>44</v>
      </c>
      <c r="C83" s="2" t="s">
        <v>40</v>
      </c>
      <c r="D83" s="4">
        <v>44853</v>
      </c>
      <c r="G83" s="2">
        <v>3</v>
      </c>
      <c r="H83" s="3">
        <v>1</v>
      </c>
      <c r="J83" s="3">
        <v>0</v>
      </c>
      <c r="L83" s="41" t="s">
        <v>143</v>
      </c>
    </row>
    <row r="84" spans="1:12" x14ac:dyDescent="0.35">
      <c r="A84" s="2" t="s">
        <v>13</v>
      </c>
      <c r="B84" s="2" t="s">
        <v>44</v>
      </c>
      <c r="C84" s="2" t="s">
        <v>40</v>
      </c>
      <c r="D84" s="4">
        <v>44854</v>
      </c>
      <c r="G84" s="2">
        <v>3</v>
      </c>
      <c r="H84" s="3">
        <v>1</v>
      </c>
      <c r="J84" s="3">
        <v>0</v>
      </c>
      <c r="L84" s="41" t="s">
        <v>143</v>
      </c>
    </row>
    <row r="85" spans="1:12" x14ac:dyDescent="0.35">
      <c r="A85" s="2" t="s">
        <v>13</v>
      </c>
      <c r="B85" s="2" t="s">
        <v>44</v>
      </c>
      <c r="C85" s="2" t="s">
        <v>40</v>
      </c>
      <c r="D85" s="4">
        <v>44855</v>
      </c>
      <c r="G85" s="2">
        <v>3</v>
      </c>
      <c r="H85" s="3">
        <v>0</v>
      </c>
      <c r="J85" s="3">
        <v>0</v>
      </c>
      <c r="L85" s="41" t="s">
        <v>143</v>
      </c>
    </row>
    <row r="86" spans="1:12" x14ac:dyDescent="0.35">
      <c r="A86" s="2" t="s">
        <v>13</v>
      </c>
      <c r="B86" s="2" t="s">
        <v>44</v>
      </c>
      <c r="C86" s="2" t="s">
        <v>40</v>
      </c>
      <c r="D86" s="4">
        <v>44856</v>
      </c>
      <c r="G86" s="2">
        <v>3</v>
      </c>
      <c r="H86" s="3">
        <v>0</v>
      </c>
      <c r="J86" s="3">
        <v>0</v>
      </c>
      <c r="L86" s="41" t="s">
        <v>143</v>
      </c>
    </row>
    <row r="87" spans="1:12" x14ac:dyDescent="0.35">
      <c r="A87" s="2" t="s">
        <v>13</v>
      </c>
      <c r="B87" s="2" t="s">
        <v>44</v>
      </c>
      <c r="C87" s="2" t="s">
        <v>40</v>
      </c>
      <c r="D87" s="4">
        <v>44857</v>
      </c>
      <c r="G87" s="2">
        <v>3</v>
      </c>
      <c r="H87" s="3">
        <v>0</v>
      </c>
      <c r="J87" s="3">
        <v>0</v>
      </c>
      <c r="L87" s="41" t="s">
        <v>143</v>
      </c>
    </row>
    <row r="88" spans="1:12" x14ac:dyDescent="0.35">
      <c r="A88" s="2" t="s">
        <v>13</v>
      </c>
      <c r="B88" s="2" t="s">
        <v>44</v>
      </c>
      <c r="C88" s="2" t="s">
        <v>40</v>
      </c>
      <c r="D88" s="4">
        <v>44858</v>
      </c>
      <c r="G88" s="2">
        <v>3</v>
      </c>
      <c r="H88" s="3">
        <v>0</v>
      </c>
      <c r="J88" s="38">
        <f>'[2]WA only'!R74+'[2]OR only'!I74</f>
        <v>0</v>
      </c>
      <c r="L88" s="41" t="s">
        <v>143</v>
      </c>
    </row>
    <row r="89" spans="1:12" x14ac:dyDescent="0.35">
      <c r="A89" s="2" t="s">
        <v>13</v>
      </c>
      <c r="B89" s="2" t="s">
        <v>44</v>
      </c>
      <c r="C89" s="2" t="s">
        <v>40</v>
      </c>
      <c r="D89" s="4">
        <v>44859</v>
      </c>
      <c r="G89" s="2">
        <v>3</v>
      </c>
      <c r="H89" s="3">
        <v>1</v>
      </c>
      <c r="J89" s="38">
        <f>'[2]WA only'!R75+'[2]OR only'!I75</f>
        <v>0</v>
      </c>
      <c r="L89" s="41" t="s">
        <v>143</v>
      </c>
    </row>
    <row r="90" spans="1:12" x14ac:dyDescent="0.35">
      <c r="A90" s="2" t="s">
        <v>13</v>
      </c>
      <c r="B90" s="2" t="s">
        <v>44</v>
      </c>
      <c r="C90" s="2" t="s">
        <v>40</v>
      </c>
      <c r="D90" s="4">
        <v>44860</v>
      </c>
      <c r="G90" s="2">
        <v>3</v>
      </c>
      <c r="H90" s="3">
        <v>1</v>
      </c>
      <c r="J90" s="38">
        <f>'[2]WA only'!R76+'[2]OR only'!I76</f>
        <v>0</v>
      </c>
      <c r="L90" s="41" t="s">
        <v>143</v>
      </c>
    </row>
    <row r="91" spans="1:12" x14ac:dyDescent="0.35">
      <c r="A91" s="2" t="s">
        <v>13</v>
      </c>
      <c r="B91" s="2" t="s">
        <v>44</v>
      </c>
      <c r="C91" s="2" t="s">
        <v>40</v>
      </c>
      <c r="D91" s="4">
        <v>44861</v>
      </c>
      <c r="G91" s="2">
        <v>3</v>
      </c>
      <c r="H91" s="3">
        <v>0</v>
      </c>
      <c r="J91" s="38">
        <f>'[2]WA only'!R77+'[2]OR only'!I77</f>
        <v>0</v>
      </c>
      <c r="L91" s="41" t="s">
        <v>143</v>
      </c>
    </row>
    <row r="92" spans="1:12" x14ac:dyDescent="0.35">
      <c r="A92" s="2" t="s">
        <v>13</v>
      </c>
      <c r="B92" s="2" t="s">
        <v>44</v>
      </c>
      <c r="C92" s="2" t="s">
        <v>40</v>
      </c>
      <c r="D92" s="4">
        <v>44862</v>
      </c>
      <c r="G92" s="2">
        <v>3</v>
      </c>
      <c r="H92" s="3">
        <v>0</v>
      </c>
      <c r="J92" s="38">
        <f>'[2]WA only'!R78+'[2]OR only'!I78</f>
        <v>0</v>
      </c>
      <c r="L92" s="41" t="s">
        <v>143</v>
      </c>
    </row>
    <row r="93" spans="1:12" x14ac:dyDescent="0.35">
      <c r="A93" s="2" t="s">
        <v>13</v>
      </c>
      <c r="B93" s="2" t="s">
        <v>44</v>
      </c>
      <c r="C93" s="2" t="s">
        <v>40</v>
      </c>
      <c r="D93" s="4">
        <v>44863</v>
      </c>
      <c r="G93" s="2">
        <v>3</v>
      </c>
      <c r="H93" s="3">
        <v>0</v>
      </c>
      <c r="J93" s="38">
        <f>'[2]WA only'!R79+'[2]OR only'!I79</f>
        <v>0</v>
      </c>
      <c r="L93" s="41" t="s">
        <v>143</v>
      </c>
    </row>
    <row r="94" spans="1:12" x14ac:dyDescent="0.35">
      <c r="A94" s="2" t="s">
        <v>13</v>
      </c>
      <c r="B94" s="2" t="s">
        <v>44</v>
      </c>
      <c r="C94" s="2" t="s">
        <v>40</v>
      </c>
      <c r="D94" s="4">
        <v>44864</v>
      </c>
      <c r="G94" s="2">
        <v>3</v>
      </c>
      <c r="H94" s="3">
        <v>0</v>
      </c>
      <c r="J94" s="38">
        <f>'[2]WA only'!R80+'[2]OR only'!I80</f>
        <v>0</v>
      </c>
      <c r="L94" s="41" t="s">
        <v>143</v>
      </c>
    </row>
    <row r="95" spans="1:12" x14ac:dyDescent="0.35">
      <c r="A95" s="2" t="s">
        <v>13</v>
      </c>
      <c r="B95" s="2" t="s">
        <v>44</v>
      </c>
      <c r="C95" s="2" t="s">
        <v>40</v>
      </c>
      <c r="D95" s="4">
        <v>44865</v>
      </c>
      <c r="G95" s="2">
        <v>3</v>
      </c>
      <c r="H95" s="3">
        <v>18</v>
      </c>
      <c r="J95" s="3">
        <v>4</v>
      </c>
      <c r="L95" s="41" t="s">
        <v>143</v>
      </c>
    </row>
    <row r="96" spans="1:12" x14ac:dyDescent="0.35">
      <c r="A96" s="2" t="s">
        <v>13</v>
      </c>
      <c r="B96" s="2" t="s">
        <v>44</v>
      </c>
      <c r="C96" s="2" t="s">
        <v>40</v>
      </c>
      <c r="D96" s="4">
        <v>44866</v>
      </c>
      <c r="G96" s="2">
        <v>3</v>
      </c>
      <c r="L96" s="41"/>
    </row>
    <row r="97" spans="1:12" x14ac:dyDescent="0.35">
      <c r="A97" s="2" t="s">
        <v>13</v>
      </c>
      <c r="B97" s="2" t="s">
        <v>44</v>
      </c>
      <c r="C97" s="2" t="s">
        <v>40</v>
      </c>
      <c r="D97" s="4">
        <v>44867</v>
      </c>
      <c r="G97" s="2">
        <v>3</v>
      </c>
      <c r="L97" s="41"/>
    </row>
    <row r="98" spans="1:12" x14ac:dyDescent="0.35">
      <c r="A98" s="2" t="s">
        <v>13</v>
      </c>
      <c r="B98" s="2" t="s">
        <v>44</v>
      </c>
      <c r="C98" s="2" t="s">
        <v>40</v>
      </c>
      <c r="D98" s="4">
        <v>44868</v>
      </c>
      <c r="G98" s="2">
        <v>3</v>
      </c>
      <c r="L98" s="41"/>
    </row>
    <row r="99" spans="1:12" x14ac:dyDescent="0.35">
      <c r="A99" s="2" t="s">
        <v>13</v>
      </c>
      <c r="B99" s="2" t="s">
        <v>44</v>
      </c>
      <c r="C99" s="2" t="s">
        <v>40</v>
      </c>
      <c r="D99" s="4">
        <v>44869</v>
      </c>
      <c r="G99" s="2">
        <v>3</v>
      </c>
      <c r="L99" s="41"/>
    </row>
    <row r="100" spans="1:12" x14ac:dyDescent="0.35">
      <c r="A100" s="2" t="s">
        <v>13</v>
      </c>
      <c r="B100" s="2" t="s">
        <v>44</v>
      </c>
      <c r="C100" s="2" t="s">
        <v>40</v>
      </c>
      <c r="D100" s="4">
        <v>44870</v>
      </c>
      <c r="G100" s="2">
        <v>3</v>
      </c>
      <c r="L100" s="41"/>
    </row>
    <row r="101" spans="1:12" x14ac:dyDescent="0.35">
      <c r="A101" s="2" t="s">
        <v>13</v>
      </c>
      <c r="B101" s="2" t="s">
        <v>44</v>
      </c>
      <c r="C101" s="2" t="s">
        <v>40</v>
      </c>
      <c r="D101" s="4">
        <v>44871</v>
      </c>
      <c r="G101" s="2">
        <v>3</v>
      </c>
      <c r="L101" s="41"/>
    </row>
    <row r="102" spans="1:12" x14ac:dyDescent="0.35">
      <c r="A102" s="2" t="s">
        <v>13</v>
      </c>
      <c r="B102" s="2" t="s">
        <v>44</v>
      </c>
      <c r="C102" s="2" t="s">
        <v>40</v>
      </c>
      <c r="D102" s="4">
        <v>44872</v>
      </c>
      <c r="G102" s="2">
        <v>3</v>
      </c>
      <c r="L102" s="41"/>
    </row>
    <row r="103" spans="1:12" x14ac:dyDescent="0.35">
      <c r="A103" s="2" t="s">
        <v>13</v>
      </c>
      <c r="B103" s="2" t="s">
        <v>44</v>
      </c>
      <c r="C103" s="2" t="s">
        <v>40</v>
      </c>
      <c r="D103" s="4">
        <v>44873</v>
      </c>
      <c r="G103" s="2">
        <v>3</v>
      </c>
      <c r="L103" s="41"/>
    </row>
    <row r="104" spans="1:12" x14ac:dyDescent="0.35">
      <c r="A104" s="2" t="s">
        <v>13</v>
      </c>
      <c r="B104" s="2" t="s">
        <v>44</v>
      </c>
      <c r="C104" s="2" t="s">
        <v>40</v>
      </c>
      <c r="D104" s="4">
        <v>44874</v>
      </c>
      <c r="G104" s="2">
        <v>3</v>
      </c>
      <c r="L104" s="41"/>
    </row>
    <row r="105" spans="1:12" x14ac:dyDescent="0.35">
      <c r="A105" s="2" t="s">
        <v>13</v>
      </c>
      <c r="B105" s="2" t="s">
        <v>44</v>
      </c>
      <c r="C105" s="2" t="s">
        <v>40</v>
      </c>
      <c r="D105" s="4">
        <v>44875</v>
      </c>
      <c r="G105" s="2">
        <v>3</v>
      </c>
      <c r="L105" s="41"/>
    </row>
    <row r="106" spans="1:12" x14ac:dyDescent="0.35">
      <c r="A106" s="2" t="s">
        <v>13</v>
      </c>
      <c r="B106" s="2" t="s">
        <v>44</v>
      </c>
      <c r="C106" s="2" t="s">
        <v>40</v>
      </c>
      <c r="D106" s="4">
        <v>44876</v>
      </c>
      <c r="G106" s="2">
        <v>3</v>
      </c>
      <c r="L106" s="41"/>
    </row>
    <row r="107" spans="1:12" x14ac:dyDescent="0.35">
      <c r="A107" s="2" t="s">
        <v>13</v>
      </c>
      <c r="B107" s="2" t="s">
        <v>44</v>
      </c>
      <c r="C107" s="2" t="s">
        <v>40</v>
      </c>
      <c r="D107" s="4">
        <v>44877</v>
      </c>
      <c r="G107" s="2">
        <v>3</v>
      </c>
      <c r="L107" s="41"/>
    </row>
    <row r="108" spans="1:12" x14ac:dyDescent="0.35">
      <c r="A108" s="2" t="s">
        <v>13</v>
      </c>
      <c r="B108" s="2" t="s">
        <v>44</v>
      </c>
      <c r="C108" s="2" t="s">
        <v>40</v>
      </c>
      <c r="D108" s="4">
        <v>44878</v>
      </c>
      <c r="G108" s="2">
        <v>3</v>
      </c>
      <c r="L108" s="41"/>
    </row>
    <row r="109" spans="1:12" x14ac:dyDescent="0.35">
      <c r="A109" s="2" t="s">
        <v>13</v>
      </c>
      <c r="B109" s="2" t="s">
        <v>44</v>
      </c>
      <c r="C109" s="2" t="s">
        <v>40</v>
      </c>
      <c r="D109" s="4">
        <v>44879</v>
      </c>
      <c r="G109" s="2">
        <v>3</v>
      </c>
      <c r="L109" s="41"/>
    </row>
    <row r="110" spans="1:12" x14ac:dyDescent="0.35">
      <c r="A110" s="2" t="s">
        <v>13</v>
      </c>
      <c r="B110" s="2" t="s">
        <v>44</v>
      </c>
      <c r="C110" s="2" t="s">
        <v>40</v>
      </c>
      <c r="D110" s="4">
        <v>44880</v>
      </c>
      <c r="G110" s="2">
        <v>3</v>
      </c>
      <c r="L110" s="41"/>
    </row>
    <row r="111" spans="1:12" x14ac:dyDescent="0.35">
      <c r="A111" s="2" t="s">
        <v>13</v>
      </c>
      <c r="B111" s="2" t="s">
        <v>44</v>
      </c>
      <c r="C111" s="2" t="s">
        <v>40</v>
      </c>
      <c r="D111" s="4">
        <v>44881</v>
      </c>
      <c r="G111" s="2">
        <v>3</v>
      </c>
      <c r="L111" s="41"/>
    </row>
    <row r="112" spans="1:12" x14ac:dyDescent="0.35">
      <c r="A112" s="2" t="s">
        <v>13</v>
      </c>
      <c r="B112" s="2" t="s">
        <v>44</v>
      </c>
      <c r="C112" s="2" t="s">
        <v>40</v>
      </c>
      <c r="D112" s="4">
        <v>44882</v>
      </c>
      <c r="G112" s="2">
        <v>3</v>
      </c>
      <c r="L112" s="41"/>
    </row>
    <row r="113" spans="1:12" x14ac:dyDescent="0.35">
      <c r="A113" s="2" t="s">
        <v>13</v>
      </c>
      <c r="B113" s="2" t="s">
        <v>44</v>
      </c>
      <c r="C113" s="2" t="s">
        <v>40</v>
      </c>
      <c r="D113" s="4">
        <v>44883</v>
      </c>
      <c r="G113" s="2">
        <v>3</v>
      </c>
      <c r="L113" s="41"/>
    </row>
    <row r="114" spans="1:12" x14ac:dyDescent="0.35">
      <c r="A114" s="2" t="s">
        <v>13</v>
      </c>
      <c r="B114" s="2" t="s">
        <v>44</v>
      </c>
      <c r="C114" s="2" t="s">
        <v>40</v>
      </c>
      <c r="D114" s="4">
        <v>44884</v>
      </c>
      <c r="G114" s="2">
        <v>3</v>
      </c>
      <c r="L114" s="41"/>
    </row>
    <row r="115" spans="1:12" x14ac:dyDescent="0.35">
      <c r="A115" s="2" t="s">
        <v>13</v>
      </c>
      <c r="B115" s="2" t="s">
        <v>44</v>
      </c>
      <c r="C115" s="2" t="s">
        <v>40</v>
      </c>
      <c r="D115" s="4">
        <v>44885</v>
      </c>
      <c r="G115" s="2">
        <v>3</v>
      </c>
      <c r="L115" s="41"/>
    </row>
    <row r="116" spans="1:12" x14ac:dyDescent="0.35">
      <c r="A116" s="2" t="s">
        <v>13</v>
      </c>
      <c r="B116" s="2" t="s">
        <v>44</v>
      </c>
      <c r="C116" s="2" t="s">
        <v>40</v>
      </c>
      <c r="D116" s="4">
        <v>44886</v>
      </c>
      <c r="G116" s="2">
        <v>3</v>
      </c>
      <c r="L116" s="41"/>
    </row>
    <row r="117" spans="1:12" x14ac:dyDescent="0.35">
      <c r="A117" s="2" t="s">
        <v>13</v>
      </c>
      <c r="B117" s="2" t="s">
        <v>44</v>
      </c>
      <c r="C117" s="2" t="s">
        <v>40</v>
      </c>
      <c r="D117" s="4">
        <v>44887</v>
      </c>
      <c r="G117" s="2">
        <v>3</v>
      </c>
      <c r="L117" s="41"/>
    </row>
    <row r="118" spans="1:12" x14ac:dyDescent="0.35">
      <c r="A118" s="2" t="s">
        <v>13</v>
      </c>
      <c r="B118" s="2" t="s">
        <v>44</v>
      </c>
      <c r="C118" s="2" t="s">
        <v>40</v>
      </c>
      <c r="D118" s="4">
        <v>44888</v>
      </c>
      <c r="G118" s="2">
        <v>3</v>
      </c>
      <c r="L118" s="41"/>
    </row>
    <row r="119" spans="1:12" x14ac:dyDescent="0.35">
      <c r="A119" s="2" t="s">
        <v>13</v>
      </c>
      <c r="B119" s="2" t="s">
        <v>44</v>
      </c>
      <c r="C119" s="2" t="s">
        <v>40</v>
      </c>
      <c r="D119" s="4">
        <v>44889</v>
      </c>
      <c r="G119" s="2">
        <v>3</v>
      </c>
      <c r="L119" s="41"/>
    </row>
    <row r="120" spans="1:12" x14ac:dyDescent="0.35">
      <c r="A120" s="2" t="s">
        <v>13</v>
      </c>
      <c r="B120" s="2" t="s">
        <v>44</v>
      </c>
      <c r="C120" s="2" t="s">
        <v>40</v>
      </c>
      <c r="D120" s="4">
        <v>44890</v>
      </c>
      <c r="G120" s="2">
        <v>3</v>
      </c>
      <c r="L120" s="41"/>
    </row>
    <row r="121" spans="1:12" x14ac:dyDescent="0.35">
      <c r="A121" s="2" t="s">
        <v>13</v>
      </c>
      <c r="B121" s="2" t="s">
        <v>44</v>
      </c>
      <c r="C121" s="2" t="s">
        <v>40</v>
      </c>
      <c r="D121" s="4">
        <v>44891</v>
      </c>
      <c r="G121" s="2">
        <v>3</v>
      </c>
      <c r="L121" s="41"/>
    </row>
    <row r="122" spans="1:12" x14ac:dyDescent="0.35">
      <c r="A122" s="2" t="s">
        <v>13</v>
      </c>
      <c r="B122" s="2" t="s">
        <v>44</v>
      </c>
      <c r="C122" s="2" t="s">
        <v>40</v>
      </c>
      <c r="D122" s="4">
        <v>44892</v>
      </c>
      <c r="G122" s="2">
        <v>3</v>
      </c>
      <c r="L122" s="41"/>
    </row>
    <row r="123" spans="1:12" x14ac:dyDescent="0.35">
      <c r="A123" s="2" t="s">
        <v>13</v>
      </c>
      <c r="B123" s="2" t="s">
        <v>44</v>
      </c>
      <c r="C123" s="2" t="s">
        <v>40</v>
      </c>
      <c r="D123" s="4">
        <v>44893</v>
      </c>
      <c r="G123" s="2">
        <v>3</v>
      </c>
      <c r="L123" s="41"/>
    </row>
    <row r="124" spans="1:12" x14ac:dyDescent="0.35">
      <c r="A124" s="2" t="s">
        <v>13</v>
      </c>
      <c r="B124" s="2" t="s">
        <v>44</v>
      </c>
      <c r="C124" s="2" t="s">
        <v>40</v>
      </c>
      <c r="D124" s="4">
        <v>44894</v>
      </c>
      <c r="G124" s="2">
        <v>3</v>
      </c>
      <c r="L124" s="41"/>
    </row>
    <row r="125" spans="1:12" x14ac:dyDescent="0.35">
      <c r="A125" s="2" t="s">
        <v>13</v>
      </c>
      <c r="B125" s="2" t="s">
        <v>44</v>
      </c>
      <c r="C125" s="2" t="s">
        <v>40</v>
      </c>
      <c r="D125" s="4">
        <v>44895</v>
      </c>
      <c r="G125" s="2">
        <v>3</v>
      </c>
      <c r="L125" s="41"/>
    </row>
    <row r="126" spans="1:12" x14ac:dyDescent="0.35">
      <c r="A126" s="2" t="s">
        <v>13</v>
      </c>
      <c r="B126" s="2" t="s">
        <v>44</v>
      </c>
      <c r="C126" s="2" t="s">
        <v>40</v>
      </c>
      <c r="D126" s="4">
        <v>44896</v>
      </c>
      <c r="G126" s="2">
        <v>3</v>
      </c>
      <c r="L126" s="41"/>
    </row>
    <row r="127" spans="1:12" x14ac:dyDescent="0.35">
      <c r="A127" s="2" t="s">
        <v>13</v>
      </c>
      <c r="B127" s="2" t="s">
        <v>44</v>
      </c>
      <c r="C127" s="2" t="s">
        <v>40</v>
      </c>
      <c r="D127" s="4">
        <v>44897</v>
      </c>
      <c r="G127" s="2">
        <v>3</v>
      </c>
      <c r="L127" s="41"/>
    </row>
    <row r="128" spans="1:12" x14ac:dyDescent="0.35">
      <c r="A128" s="2" t="s">
        <v>13</v>
      </c>
      <c r="B128" s="2" t="s">
        <v>44</v>
      </c>
      <c r="C128" s="2" t="s">
        <v>40</v>
      </c>
      <c r="D128" s="4">
        <v>44898</v>
      </c>
      <c r="G128" s="2">
        <v>3</v>
      </c>
      <c r="L128" s="41"/>
    </row>
    <row r="129" spans="1:12" x14ac:dyDescent="0.35">
      <c r="A129" s="2" t="s">
        <v>13</v>
      </c>
      <c r="B129" s="2" t="s">
        <v>44</v>
      </c>
      <c r="C129" s="2" t="s">
        <v>40</v>
      </c>
      <c r="D129" s="4">
        <v>44899</v>
      </c>
      <c r="G129" s="2">
        <v>3</v>
      </c>
      <c r="L129" s="41"/>
    </row>
    <row r="130" spans="1:12" x14ac:dyDescent="0.35">
      <c r="A130" s="2" t="s">
        <v>13</v>
      </c>
      <c r="B130" s="2" t="s">
        <v>44</v>
      </c>
      <c r="C130" s="2" t="s">
        <v>40</v>
      </c>
      <c r="D130" s="4">
        <v>44900</v>
      </c>
      <c r="G130" s="2">
        <v>3</v>
      </c>
      <c r="L130" s="41"/>
    </row>
    <row r="131" spans="1:12" x14ac:dyDescent="0.35">
      <c r="A131" s="2" t="s">
        <v>13</v>
      </c>
      <c r="B131" s="2" t="s">
        <v>44</v>
      </c>
      <c r="C131" s="2" t="s">
        <v>40</v>
      </c>
      <c r="D131" s="4">
        <v>44901</v>
      </c>
      <c r="G131" s="2">
        <v>3</v>
      </c>
      <c r="L131" s="41"/>
    </row>
    <row r="132" spans="1:12" x14ac:dyDescent="0.35">
      <c r="A132" s="2" t="s">
        <v>13</v>
      </c>
      <c r="B132" s="2" t="s">
        <v>44</v>
      </c>
      <c r="C132" s="2" t="s">
        <v>40</v>
      </c>
      <c r="D132" s="4">
        <v>44902</v>
      </c>
      <c r="G132" s="2">
        <v>3</v>
      </c>
      <c r="L132" s="41"/>
    </row>
    <row r="133" spans="1:12" x14ac:dyDescent="0.35">
      <c r="A133" s="2" t="s">
        <v>13</v>
      </c>
      <c r="B133" s="2" t="s">
        <v>44</v>
      </c>
      <c r="C133" s="2" t="s">
        <v>40</v>
      </c>
      <c r="D133" s="4">
        <v>44903</v>
      </c>
      <c r="G133" s="2">
        <v>3</v>
      </c>
      <c r="L133" s="41"/>
    </row>
    <row r="134" spans="1:12" x14ac:dyDescent="0.35">
      <c r="A134" s="2" t="s">
        <v>13</v>
      </c>
      <c r="B134" s="2" t="s">
        <v>44</v>
      </c>
      <c r="C134" s="2" t="s">
        <v>40</v>
      </c>
      <c r="D134" s="4">
        <v>44904</v>
      </c>
      <c r="G134" s="2">
        <v>3</v>
      </c>
      <c r="L134" s="41"/>
    </row>
    <row r="135" spans="1:12" x14ac:dyDescent="0.35">
      <c r="A135" s="2" t="s">
        <v>13</v>
      </c>
      <c r="B135" s="2" t="s">
        <v>44</v>
      </c>
      <c r="C135" s="2" t="s">
        <v>40</v>
      </c>
      <c r="D135" s="4">
        <v>44905</v>
      </c>
      <c r="G135" s="2">
        <v>3</v>
      </c>
      <c r="L135" s="41"/>
    </row>
    <row r="136" spans="1:12" x14ac:dyDescent="0.35">
      <c r="A136" s="2" t="s">
        <v>13</v>
      </c>
      <c r="B136" s="2" t="s">
        <v>44</v>
      </c>
      <c r="C136" s="2" t="s">
        <v>40</v>
      </c>
      <c r="D136" s="4">
        <v>44906</v>
      </c>
      <c r="G136" s="2">
        <v>3</v>
      </c>
      <c r="L136" s="41"/>
    </row>
    <row r="137" spans="1:12" x14ac:dyDescent="0.35">
      <c r="A137" s="2" t="s">
        <v>13</v>
      </c>
      <c r="B137" s="2" t="s">
        <v>44</v>
      </c>
      <c r="C137" s="2" t="s">
        <v>40</v>
      </c>
      <c r="D137" s="4">
        <v>44907</v>
      </c>
      <c r="G137" s="2">
        <v>3</v>
      </c>
      <c r="L137" s="41"/>
    </row>
    <row r="138" spans="1:12" x14ac:dyDescent="0.35">
      <c r="A138" s="2" t="s">
        <v>13</v>
      </c>
      <c r="B138" s="2" t="s">
        <v>44</v>
      </c>
      <c r="C138" s="2" t="s">
        <v>40</v>
      </c>
      <c r="D138" s="4">
        <v>44908</v>
      </c>
      <c r="G138" s="2">
        <v>3</v>
      </c>
      <c r="L138" s="41"/>
    </row>
    <row r="139" spans="1:12" x14ac:dyDescent="0.35">
      <c r="A139" s="2" t="s">
        <v>13</v>
      </c>
      <c r="B139" s="2" t="s">
        <v>44</v>
      </c>
      <c r="C139" s="2" t="s">
        <v>40</v>
      </c>
      <c r="D139" s="4">
        <v>44909</v>
      </c>
      <c r="G139" s="2">
        <v>3</v>
      </c>
      <c r="L139" s="41"/>
    </row>
    <row r="140" spans="1:12" x14ac:dyDescent="0.35">
      <c r="A140" s="2" t="s">
        <v>13</v>
      </c>
      <c r="B140" s="2" t="s">
        <v>44</v>
      </c>
      <c r="C140" s="2" t="s">
        <v>40</v>
      </c>
      <c r="D140" s="4">
        <v>44910</v>
      </c>
      <c r="G140" s="2">
        <v>3</v>
      </c>
      <c r="L140" s="41"/>
    </row>
    <row r="141" spans="1:12" x14ac:dyDescent="0.35">
      <c r="A141" s="2" t="s">
        <v>13</v>
      </c>
      <c r="B141" s="2" t="s">
        <v>44</v>
      </c>
      <c r="C141" s="2" t="s">
        <v>40</v>
      </c>
      <c r="D141" s="4">
        <v>44911</v>
      </c>
      <c r="G141" s="2">
        <v>3</v>
      </c>
      <c r="L141" s="41"/>
    </row>
    <row r="142" spans="1:12" x14ac:dyDescent="0.35">
      <c r="A142" s="2" t="s">
        <v>13</v>
      </c>
      <c r="B142" s="2" t="s">
        <v>44</v>
      </c>
      <c r="C142" s="2" t="s">
        <v>40</v>
      </c>
      <c r="D142" s="4">
        <v>44912</v>
      </c>
      <c r="G142" s="2">
        <v>3</v>
      </c>
      <c r="L142" s="41"/>
    </row>
    <row r="143" spans="1:12" x14ac:dyDescent="0.35">
      <c r="A143" s="2" t="s">
        <v>13</v>
      </c>
      <c r="B143" s="2" t="s">
        <v>44</v>
      </c>
      <c r="C143" s="2" t="s">
        <v>40</v>
      </c>
      <c r="D143" s="4">
        <v>44913</v>
      </c>
      <c r="G143" s="2">
        <v>3</v>
      </c>
      <c r="L143" s="41"/>
    </row>
    <row r="144" spans="1:12" x14ac:dyDescent="0.35">
      <c r="A144" s="2" t="s">
        <v>13</v>
      </c>
      <c r="B144" s="2" t="s">
        <v>44</v>
      </c>
      <c r="C144" s="2" t="s">
        <v>40</v>
      </c>
      <c r="D144" s="4">
        <v>44914</v>
      </c>
      <c r="G144" s="2">
        <v>3</v>
      </c>
      <c r="L144" s="41"/>
    </row>
    <row r="145" spans="1:12" x14ac:dyDescent="0.35">
      <c r="A145" s="2" t="s">
        <v>13</v>
      </c>
      <c r="B145" s="2" t="s">
        <v>44</v>
      </c>
      <c r="C145" s="2" t="s">
        <v>40</v>
      </c>
      <c r="D145" s="4">
        <v>44915</v>
      </c>
      <c r="G145" s="2">
        <v>3</v>
      </c>
      <c r="L145" s="41"/>
    </row>
    <row r="146" spans="1:12" x14ac:dyDescent="0.35">
      <c r="A146" s="2" t="s">
        <v>13</v>
      </c>
      <c r="B146" s="2" t="s">
        <v>44</v>
      </c>
      <c r="C146" s="2" t="s">
        <v>40</v>
      </c>
      <c r="D146" s="4">
        <v>44916</v>
      </c>
      <c r="G146" s="2">
        <v>3</v>
      </c>
      <c r="L146" s="41"/>
    </row>
    <row r="147" spans="1:12" x14ac:dyDescent="0.35">
      <c r="A147" s="2" t="s">
        <v>13</v>
      </c>
      <c r="B147" s="2" t="s">
        <v>44</v>
      </c>
      <c r="C147" s="2" t="s">
        <v>40</v>
      </c>
      <c r="D147" s="4">
        <v>44917</v>
      </c>
      <c r="G147" s="2">
        <v>3</v>
      </c>
      <c r="L147" s="41"/>
    </row>
    <row r="148" spans="1:12" x14ac:dyDescent="0.35">
      <c r="A148" s="2" t="s">
        <v>13</v>
      </c>
      <c r="B148" s="2" t="s">
        <v>44</v>
      </c>
      <c r="C148" s="2" t="s">
        <v>40</v>
      </c>
      <c r="D148" s="4">
        <v>44918</v>
      </c>
      <c r="G148" s="2">
        <v>3</v>
      </c>
      <c r="L148" s="41"/>
    </row>
    <row r="149" spans="1:12" x14ac:dyDescent="0.35">
      <c r="A149" s="2" t="s">
        <v>13</v>
      </c>
      <c r="B149" s="2" t="s">
        <v>44</v>
      </c>
      <c r="C149" s="2" t="s">
        <v>40</v>
      </c>
      <c r="D149" s="4">
        <v>44919</v>
      </c>
      <c r="G149" s="2">
        <v>3</v>
      </c>
      <c r="L149" s="41"/>
    </row>
    <row r="150" spans="1:12" x14ac:dyDescent="0.35">
      <c r="A150" s="2" t="s">
        <v>13</v>
      </c>
      <c r="B150" s="2" t="s">
        <v>44</v>
      </c>
      <c r="C150" s="2" t="s">
        <v>40</v>
      </c>
      <c r="D150" s="4">
        <v>44920</v>
      </c>
      <c r="G150" s="2">
        <v>3</v>
      </c>
      <c r="L150" s="41"/>
    </row>
    <row r="151" spans="1:12" x14ac:dyDescent="0.35">
      <c r="A151" s="2" t="s">
        <v>13</v>
      </c>
      <c r="B151" s="2" t="s">
        <v>44</v>
      </c>
      <c r="C151" s="2" t="s">
        <v>40</v>
      </c>
      <c r="D151" s="4">
        <v>44921</v>
      </c>
      <c r="G151" s="2">
        <v>3</v>
      </c>
      <c r="L151" s="41"/>
    </row>
    <row r="152" spans="1:12" x14ac:dyDescent="0.35">
      <c r="A152" s="2" t="s">
        <v>13</v>
      </c>
      <c r="B152" s="2" t="s">
        <v>44</v>
      </c>
      <c r="C152" s="2" t="s">
        <v>40</v>
      </c>
      <c r="D152" s="4">
        <v>44922</v>
      </c>
      <c r="G152" s="2">
        <v>3</v>
      </c>
      <c r="L152" s="41"/>
    </row>
    <row r="153" spans="1:12" x14ac:dyDescent="0.35">
      <c r="A153" s="2" t="s">
        <v>13</v>
      </c>
      <c r="B153" s="2" t="s">
        <v>44</v>
      </c>
      <c r="C153" s="2" t="s">
        <v>40</v>
      </c>
      <c r="D153" s="4">
        <v>44923</v>
      </c>
      <c r="G153" s="2">
        <v>3</v>
      </c>
      <c r="L153" s="41"/>
    </row>
    <row r="154" spans="1:12" x14ac:dyDescent="0.35">
      <c r="A154" s="2" t="s">
        <v>13</v>
      </c>
      <c r="B154" s="2" t="s">
        <v>44</v>
      </c>
      <c r="C154" s="2" t="s">
        <v>40</v>
      </c>
      <c r="D154" s="4">
        <v>44924</v>
      </c>
      <c r="G154" s="2">
        <v>3</v>
      </c>
      <c r="L154" s="41"/>
    </row>
    <row r="155" spans="1:12" x14ac:dyDescent="0.35">
      <c r="A155" s="2" t="s">
        <v>13</v>
      </c>
      <c r="B155" s="2" t="s">
        <v>44</v>
      </c>
      <c r="C155" s="2" t="s">
        <v>40</v>
      </c>
      <c r="D155" s="4">
        <v>44925</v>
      </c>
      <c r="G155" s="2">
        <v>3</v>
      </c>
      <c r="L155" s="41"/>
    </row>
    <row r="156" spans="1:12" x14ac:dyDescent="0.35">
      <c r="A156" s="2" t="s">
        <v>13</v>
      </c>
      <c r="B156" s="2" t="s">
        <v>44</v>
      </c>
      <c r="C156" s="2" t="s">
        <v>40</v>
      </c>
      <c r="D156" s="4">
        <v>44926</v>
      </c>
      <c r="G156" s="2">
        <v>3</v>
      </c>
      <c r="L156" s="41"/>
    </row>
    <row r="157" spans="1:12" hidden="1" x14ac:dyDescent="0.35">
      <c r="A157" s="2" t="s">
        <v>14</v>
      </c>
      <c r="B157" s="2" t="s">
        <v>44</v>
      </c>
      <c r="C157" s="2" t="s">
        <v>40</v>
      </c>
      <c r="D157" s="4">
        <v>44774</v>
      </c>
      <c r="G157" s="2">
        <v>2</v>
      </c>
      <c r="H157" s="3">
        <v>1632</v>
      </c>
      <c r="J157" s="3">
        <v>2048</v>
      </c>
      <c r="L157" s="41" t="s">
        <v>154</v>
      </c>
    </row>
    <row r="158" spans="1:12" hidden="1" x14ac:dyDescent="0.35">
      <c r="A158" s="2" t="s">
        <v>14</v>
      </c>
      <c r="B158" s="2" t="s">
        <v>44</v>
      </c>
      <c r="C158" s="2" t="s">
        <v>40</v>
      </c>
      <c r="D158" s="4">
        <v>44775</v>
      </c>
      <c r="G158" s="2">
        <v>2</v>
      </c>
      <c r="L158" s="41"/>
    </row>
    <row r="159" spans="1:12" hidden="1" x14ac:dyDescent="0.35">
      <c r="A159" s="2" t="s">
        <v>14</v>
      </c>
      <c r="B159" s="2" t="s">
        <v>44</v>
      </c>
      <c r="C159" s="2" t="s">
        <v>40</v>
      </c>
      <c r="D159" s="4">
        <v>44776</v>
      </c>
      <c r="G159" s="2">
        <v>2</v>
      </c>
      <c r="L159" s="41"/>
    </row>
    <row r="160" spans="1:12" hidden="1" x14ac:dyDescent="0.35">
      <c r="A160" s="2" t="s">
        <v>14</v>
      </c>
      <c r="B160" s="2" t="s">
        <v>44</v>
      </c>
      <c r="C160" s="2" t="s">
        <v>40</v>
      </c>
      <c r="D160" s="4">
        <v>44777</v>
      </c>
      <c r="G160" s="2">
        <v>2</v>
      </c>
      <c r="L160" s="41"/>
    </row>
    <row r="161" spans="1:12" hidden="1" x14ac:dyDescent="0.35">
      <c r="A161" s="2" t="s">
        <v>14</v>
      </c>
      <c r="B161" s="2" t="s">
        <v>44</v>
      </c>
      <c r="C161" s="2" t="s">
        <v>40</v>
      </c>
      <c r="D161" s="4">
        <v>44778</v>
      </c>
      <c r="G161" s="2">
        <v>2</v>
      </c>
      <c r="L161" s="41"/>
    </row>
    <row r="162" spans="1:12" hidden="1" x14ac:dyDescent="0.35">
      <c r="A162" s="2" t="s">
        <v>14</v>
      </c>
      <c r="B162" s="2" t="s">
        <v>44</v>
      </c>
      <c r="C162" s="2" t="s">
        <v>40</v>
      </c>
      <c r="D162" s="4">
        <v>44779</v>
      </c>
      <c r="G162" s="2">
        <v>2</v>
      </c>
      <c r="L162" s="41"/>
    </row>
    <row r="163" spans="1:12" hidden="1" x14ac:dyDescent="0.35">
      <c r="A163" s="2" t="s">
        <v>14</v>
      </c>
      <c r="B163" s="2" t="s">
        <v>44</v>
      </c>
      <c r="C163" s="2" t="s">
        <v>40</v>
      </c>
      <c r="D163" s="4">
        <v>44780</v>
      </c>
      <c r="G163" s="2">
        <v>2</v>
      </c>
      <c r="L163" s="41"/>
    </row>
    <row r="164" spans="1:12" hidden="1" x14ac:dyDescent="0.35">
      <c r="A164" s="2" t="s">
        <v>14</v>
      </c>
      <c r="B164" s="2" t="s">
        <v>44</v>
      </c>
      <c r="C164" s="2" t="s">
        <v>40</v>
      </c>
      <c r="D164" s="4">
        <v>44781</v>
      </c>
      <c r="G164" s="2">
        <v>2</v>
      </c>
      <c r="L164" s="41"/>
    </row>
    <row r="165" spans="1:12" hidden="1" x14ac:dyDescent="0.35">
      <c r="A165" s="2" t="s">
        <v>14</v>
      </c>
      <c r="B165" s="2" t="s">
        <v>44</v>
      </c>
      <c r="C165" s="2" t="s">
        <v>40</v>
      </c>
      <c r="D165" s="4">
        <v>44782</v>
      </c>
      <c r="G165" s="2">
        <v>2</v>
      </c>
      <c r="L165" s="41"/>
    </row>
    <row r="166" spans="1:12" hidden="1" x14ac:dyDescent="0.35">
      <c r="A166" s="2" t="s">
        <v>14</v>
      </c>
      <c r="B166" s="2" t="s">
        <v>44</v>
      </c>
      <c r="C166" s="2" t="s">
        <v>40</v>
      </c>
      <c r="D166" s="4">
        <v>44783</v>
      </c>
      <c r="G166" s="2">
        <v>2</v>
      </c>
      <c r="L166" s="41"/>
    </row>
    <row r="167" spans="1:12" hidden="1" x14ac:dyDescent="0.35">
      <c r="A167" s="2" t="s">
        <v>14</v>
      </c>
      <c r="B167" s="2" t="s">
        <v>44</v>
      </c>
      <c r="C167" s="2" t="s">
        <v>40</v>
      </c>
      <c r="D167" s="4">
        <v>44784</v>
      </c>
      <c r="G167" s="2">
        <v>2</v>
      </c>
      <c r="L167" s="41"/>
    </row>
    <row r="168" spans="1:12" hidden="1" x14ac:dyDescent="0.35">
      <c r="A168" s="2" t="s">
        <v>14</v>
      </c>
      <c r="B168" s="2" t="s">
        <v>44</v>
      </c>
      <c r="C168" s="2" t="s">
        <v>40</v>
      </c>
      <c r="D168" s="4">
        <v>44785</v>
      </c>
      <c r="G168" s="2">
        <v>2</v>
      </c>
      <c r="L168" s="41"/>
    </row>
    <row r="169" spans="1:12" hidden="1" x14ac:dyDescent="0.35">
      <c r="A169" s="2" t="s">
        <v>14</v>
      </c>
      <c r="B169" s="2" t="s">
        <v>44</v>
      </c>
      <c r="C169" s="2" t="s">
        <v>40</v>
      </c>
      <c r="D169" s="4">
        <v>44786</v>
      </c>
      <c r="G169" s="2">
        <v>2</v>
      </c>
      <c r="L169" s="41"/>
    </row>
    <row r="170" spans="1:12" hidden="1" x14ac:dyDescent="0.35">
      <c r="A170" s="2" t="s">
        <v>14</v>
      </c>
      <c r="B170" s="2" t="s">
        <v>44</v>
      </c>
      <c r="C170" s="2" t="s">
        <v>40</v>
      </c>
      <c r="D170" s="4">
        <v>44787</v>
      </c>
      <c r="G170" s="2">
        <v>2</v>
      </c>
      <c r="L170" s="41"/>
    </row>
    <row r="171" spans="1:12" hidden="1" x14ac:dyDescent="0.35">
      <c r="A171" s="2" t="s">
        <v>14</v>
      </c>
      <c r="B171" s="2" t="s">
        <v>44</v>
      </c>
      <c r="C171" s="2" t="s">
        <v>40</v>
      </c>
      <c r="D171" s="4">
        <v>44788</v>
      </c>
      <c r="G171" s="2">
        <v>2</v>
      </c>
      <c r="L171" s="41"/>
    </row>
    <row r="172" spans="1:12" hidden="1" x14ac:dyDescent="0.35">
      <c r="A172" s="2" t="s">
        <v>14</v>
      </c>
      <c r="B172" s="2" t="s">
        <v>44</v>
      </c>
      <c r="C172" s="2" t="s">
        <v>40</v>
      </c>
      <c r="D172" s="4">
        <v>44789</v>
      </c>
      <c r="G172" s="2">
        <v>2</v>
      </c>
      <c r="L172" s="41"/>
    </row>
    <row r="173" spans="1:12" hidden="1" x14ac:dyDescent="0.35">
      <c r="A173" s="2" t="s">
        <v>14</v>
      </c>
      <c r="B173" s="2" t="s">
        <v>44</v>
      </c>
      <c r="C173" s="2" t="s">
        <v>40</v>
      </c>
      <c r="D173" s="4">
        <v>44790</v>
      </c>
      <c r="G173" s="2">
        <v>2</v>
      </c>
      <c r="L173" s="41"/>
    </row>
    <row r="174" spans="1:12" hidden="1" x14ac:dyDescent="0.35">
      <c r="A174" s="2" t="s">
        <v>14</v>
      </c>
      <c r="B174" s="2" t="s">
        <v>44</v>
      </c>
      <c r="C174" s="2" t="s">
        <v>40</v>
      </c>
      <c r="D174" s="4">
        <v>44791</v>
      </c>
      <c r="G174" s="2">
        <v>2</v>
      </c>
      <c r="L174" s="41"/>
    </row>
    <row r="175" spans="1:12" hidden="1" x14ac:dyDescent="0.35">
      <c r="A175" s="2" t="s">
        <v>14</v>
      </c>
      <c r="B175" s="2" t="s">
        <v>44</v>
      </c>
      <c r="C175" s="2" t="s">
        <v>40</v>
      </c>
      <c r="D175" s="4">
        <v>44792</v>
      </c>
      <c r="G175" s="2">
        <v>2</v>
      </c>
      <c r="L175" s="41"/>
    </row>
    <row r="176" spans="1:12" hidden="1" x14ac:dyDescent="0.35">
      <c r="A176" s="2" t="s">
        <v>14</v>
      </c>
      <c r="B176" s="2" t="s">
        <v>44</v>
      </c>
      <c r="C176" s="2" t="s">
        <v>40</v>
      </c>
      <c r="D176" s="4">
        <v>44793</v>
      </c>
      <c r="G176" s="2">
        <v>2</v>
      </c>
      <c r="L176" s="41"/>
    </row>
    <row r="177" spans="1:12" hidden="1" x14ac:dyDescent="0.35">
      <c r="A177" s="2" t="s">
        <v>14</v>
      </c>
      <c r="B177" s="2" t="s">
        <v>44</v>
      </c>
      <c r="C177" s="2" t="s">
        <v>40</v>
      </c>
      <c r="D177" s="4">
        <v>44794</v>
      </c>
      <c r="G177" s="2">
        <v>2</v>
      </c>
      <c r="L177" s="41"/>
    </row>
    <row r="178" spans="1:12" hidden="1" x14ac:dyDescent="0.35">
      <c r="A178" s="2" t="s">
        <v>14</v>
      </c>
      <c r="B178" s="2" t="s">
        <v>44</v>
      </c>
      <c r="C178" s="2" t="s">
        <v>40</v>
      </c>
      <c r="D178" s="4">
        <v>44795</v>
      </c>
      <c r="G178" s="2">
        <v>2</v>
      </c>
      <c r="L178" s="41"/>
    </row>
    <row r="179" spans="1:12" hidden="1" x14ac:dyDescent="0.35">
      <c r="A179" s="2" t="s">
        <v>14</v>
      </c>
      <c r="B179" s="2" t="s">
        <v>44</v>
      </c>
      <c r="C179" s="2" t="s">
        <v>40</v>
      </c>
      <c r="D179" s="4">
        <v>44796</v>
      </c>
      <c r="G179" s="2">
        <v>2</v>
      </c>
      <c r="L179" s="41"/>
    </row>
    <row r="180" spans="1:12" hidden="1" x14ac:dyDescent="0.35">
      <c r="A180" s="2" t="s">
        <v>14</v>
      </c>
      <c r="B180" s="2" t="s">
        <v>44</v>
      </c>
      <c r="C180" s="2" t="s">
        <v>40</v>
      </c>
      <c r="D180" s="4">
        <v>44797</v>
      </c>
      <c r="G180" s="2">
        <v>2</v>
      </c>
      <c r="L180" s="41"/>
    </row>
    <row r="181" spans="1:12" hidden="1" x14ac:dyDescent="0.35">
      <c r="A181" s="2" t="s">
        <v>14</v>
      </c>
      <c r="B181" s="2" t="s">
        <v>44</v>
      </c>
      <c r="C181" s="2" t="s">
        <v>40</v>
      </c>
      <c r="D181" s="4">
        <v>44798</v>
      </c>
      <c r="G181" s="2">
        <v>2</v>
      </c>
      <c r="L181" s="41"/>
    </row>
    <row r="182" spans="1:12" hidden="1" x14ac:dyDescent="0.35">
      <c r="A182" s="2" t="s">
        <v>14</v>
      </c>
      <c r="B182" s="2" t="s">
        <v>44</v>
      </c>
      <c r="C182" s="2" t="s">
        <v>40</v>
      </c>
      <c r="D182" s="4">
        <v>44799</v>
      </c>
      <c r="G182" s="2">
        <v>2</v>
      </c>
      <c r="L182" s="41"/>
    </row>
    <row r="183" spans="1:12" hidden="1" x14ac:dyDescent="0.35">
      <c r="A183" s="2" t="s">
        <v>14</v>
      </c>
      <c r="B183" s="2" t="s">
        <v>44</v>
      </c>
      <c r="C183" s="2" t="s">
        <v>40</v>
      </c>
      <c r="D183" s="4">
        <v>44800</v>
      </c>
      <c r="G183" s="2">
        <v>2</v>
      </c>
      <c r="L183" s="41"/>
    </row>
    <row r="184" spans="1:12" hidden="1" x14ac:dyDescent="0.35">
      <c r="A184" s="2" t="s">
        <v>14</v>
      </c>
      <c r="B184" s="2" t="s">
        <v>44</v>
      </c>
      <c r="C184" s="2" t="s">
        <v>40</v>
      </c>
      <c r="D184" s="4">
        <v>44801</v>
      </c>
      <c r="G184" s="2">
        <v>2</v>
      </c>
      <c r="L184" s="41"/>
    </row>
    <row r="185" spans="1:12" hidden="1" x14ac:dyDescent="0.35">
      <c r="A185" s="2" t="s">
        <v>14</v>
      </c>
      <c r="B185" s="2" t="s">
        <v>44</v>
      </c>
      <c r="C185" s="2" t="s">
        <v>40</v>
      </c>
      <c r="D185" s="4">
        <v>44802</v>
      </c>
      <c r="G185" s="2">
        <v>2</v>
      </c>
      <c r="L185" s="41"/>
    </row>
    <row r="186" spans="1:12" hidden="1" x14ac:dyDescent="0.35">
      <c r="A186" s="2" t="s">
        <v>14</v>
      </c>
      <c r="B186" s="2" t="s">
        <v>44</v>
      </c>
      <c r="C186" s="2" t="s">
        <v>40</v>
      </c>
      <c r="D186" s="4">
        <v>44803</v>
      </c>
      <c r="G186" s="2">
        <v>2</v>
      </c>
      <c r="L186" s="41"/>
    </row>
    <row r="187" spans="1:12" hidden="1" x14ac:dyDescent="0.35">
      <c r="A187" s="2" t="s">
        <v>14</v>
      </c>
      <c r="B187" s="2" t="s">
        <v>44</v>
      </c>
      <c r="C187" s="2" t="s">
        <v>40</v>
      </c>
      <c r="D187" s="4">
        <v>44804</v>
      </c>
      <c r="G187" s="2">
        <v>2</v>
      </c>
      <c r="L187" s="41"/>
    </row>
    <row r="188" spans="1:12" hidden="1" x14ac:dyDescent="0.35">
      <c r="A188" s="2" t="s">
        <v>14</v>
      </c>
      <c r="B188" s="2" t="s">
        <v>44</v>
      </c>
      <c r="C188" s="2" t="s">
        <v>40</v>
      </c>
      <c r="D188" s="4">
        <v>44805</v>
      </c>
      <c r="G188" s="2">
        <v>2</v>
      </c>
      <c r="L188" s="41"/>
    </row>
    <row r="189" spans="1:12" hidden="1" x14ac:dyDescent="0.35">
      <c r="A189" s="2" t="s">
        <v>14</v>
      </c>
      <c r="B189" s="2" t="s">
        <v>44</v>
      </c>
      <c r="C189" s="2" t="s">
        <v>40</v>
      </c>
      <c r="D189" s="4">
        <v>44806</v>
      </c>
      <c r="G189" s="2">
        <v>2</v>
      </c>
      <c r="L189" s="41"/>
    </row>
    <row r="190" spans="1:12" hidden="1" x14ac:dyDescent="0.35">
      <c r="A190" s="2" t="s">
        <v>14</v>
      </c>
      <c r="B190" s="2" t="s">
        <v>44</v>
      </c>
      <c r="C190" s="2" t="s">
        <v>40</v>
      </c>
      <c r="D190" s="4">
        <v>44807</v>
      </c>
      <c r="G190" s="2">
        <v>2</v>
      </c>
      <c r="L190" s="41"/>
    </row>
    <row r="191" spans="1:12" hidden="1" x14ac:dyDescent="0.35">
      <c r="A191" s="2" t="s">
        <v>14</v>
      </c>
      <c r="B191" s="2" t="s">
        <v>44</v>
      </c>
      <c r="C191" s="2" t="s">
        <v>40</v>
      </c>
      <c r="D191" s="4">
        <v>44808</v>
      </c>
      <c r="G191" s="2">
        <v>2</v>
      </c>
      <c r="L191" s="41"/>
    </row>
    <row r="192" spans="1:12" hidden="1" x14ac:dyDescent="0.35">
      <c r="A192" s="2" t="s">
        <v>14</v>
      </c>
      <c r="B192" s="2" t="s">
        <v>44</v>
      </c>
      <c r="C192" s="2" t="s">
        <v>40</v>
      </c>
      <c r="D192" s="4">
        <v>44809</v>
      </c>
      <c r="G192" s="2">
        <v>2</v>
      </c>
      <c r="L192" s="41"/>
    </row>
    <row r="193" spans="1:12" hidden="1" x14ac:dyDescent="0.35">
      <c r="A193" s="2" t="s">
        <v>14</v>
      </c>
      <c r="B193" s="2" t="s">
        <v>44</v>
      </c>
      <c r="C193" s="2" t="s">
        <v>40</v>
      </c>
      <c r="D193" s="4">
        <v>44810</v>
      </c>
      <c r="G193" s="2">
        <v>2</v>
      </c>
      <c r="L193" s="41"/>
    </row>
    <row r="194" spans="1:12" hidden="1" x14ac:dyDescent="0.35">
      <c r="A194" s="2" t="s">
        <v>14</v>
      </c>
      <c r="B194" s="2" t="s">
        <v>44</v>
      </c>
      <c r="C194" s="2" t="s">
        <v>40</v>
      </c>
      <c r="D194" s="4">
        <v>44811</v>
      </c>
      <c r="G194" s="2">
        <v>2</v>
      </c>
      <c r="L194" s="41"/>
    </row>
    <row r="195" spans="1:12" hidden="1" x14ac:dyDescent="0.35">
      <c r="A195" s="2" t="s">
        <v>14</v>
      </c>
      <c r="B195" s="2" t="s">
        <v>44</v>
      </c>
      <c r="C195" s="2" t="s">
        <v>40</v>
      </c>
      <c r="D195" s="4">
        <v>44812</v>
      </c>
      <c r="G195" s="2">
        <v>2</v>
      </c>
      <c r="L195" s="41"/>
    </row>
    <row r="196" spans="1:12" hidden="1" x14ac:dyDescent="0.35">
      <c r="A196" s="2" t="s">
        <v>14</v>
      </c>
      <c r="B196" s="2" t="s">
        <v>44</v>
      </c>
      <c r="C196" s="2" t="s">
        <v>40</v>
      </c>
      <c r="D196" s="4">
        <v>44813</v>
      </c>
      <c r="G196" s="2">
        <v>2</v>
      </c>
      <c r="L196" s="41"/>
    </row>
    <row r="197" spans="1:12" hidden="1" x14ac:dyDescent="0.35">
      <c r="A197" s="2" t="s">
        <v>14</v>
      </c>
      <c r="B197" s="2" t="s">
        <v>44</v>
      </c>
      <c r="C197" s="2" t="s">
        <v>40</v>
      </c>
      <c r="D197" s="4">
        <v>44814</v>
      </c>
      <c r="G197" s="2">
        <v>2</v>
      </c>
      <c r="L197" s="41"/>
    </row>
    <row r="198" spans="1:12" hidden="1" x14ac:dyDescent="0.35">
      <c r="A198" s="2" t="s">
        <v>14</v>
      </c>
      <c r="B198" s="2" t="s">
        <v>44</v>
      </c>
      <c r="C198" s="2" t="s">
        <v>40</v>
      </c>
      <c r="D198" s="4">
        <v>44815</v>
      </c>
      <c r="G198" s="2">
        <v>2</v>
      </c>
      <c r="L198" s="41"/>
    </row>
    <row r="199" spans="1:12" hidden="1" x14ac:dyDescent="0.35">
      <c r="A199" s="2" t="s">
        <v>14</v>
      </c>
      <c r="B199" s="2" t="s">
        <v>44</v>
      </c>
      <c r="C199" s="2" t="s">
        <v>40</v>
      </c>
      <c r="D199" s="4">
        <v>44816</v>
      </c>
      <c r="G199" s="2">
        <v>2</v>
      </c>
      <c r="L199" s="41"/>
    </row>
    <row r="200" spans="1:12" hidden="1" x14ac:dyDescent="0.35">
      <c r="A200" s="2" t="s">
        <v>14</v>
      </c>
      <c r="B200" s="2" t="s">
        <v>44</v>
      </c>
      <c r="C200" s="2" t="s">
        <v>40</v>
      </c>
      <c r="D200" s="4">
        <v>44817</v>
      </c>
      <c r="G200" s="2">
        <v>2</v>
      </c>
      <c r="L200" s="41"/>
    </row>
    <row r="201" spans="1:12" hidden="1" x14ac:dyDescent="0.35">
      <c r="A201" s="2" t="s">
        <v>14</v>
      </c>
      <c r="B201" s="2" t="s">
        <v>44</v>
      </c>
      <c r="C201" s="2" t="s">
        <v>40</v>
      </c>
      <c r="D201" s="4">
        <v>44818</v>
      </c>
      <c r="G201" s="2">
        <v>2</v>
      </c>
      <c r="L201" s="41"/>
    </row>
    <row r="202" spans="1:12" hidden="1" x14ac:dyDescent="0.35">
      <c r="A202" s="2" t="s">
        <v>14</v>
      </c>
      <c r="B202" s="2" t="s">
        <v>44</v>
      </c>
      <c r="C202" s="2" t="s">
        <v>40</v>
      </c>
      <c r="D202" s="4">
        <v>44819</v>
      </c>
      <c r="G202" s="2">
        <v>2</v>
      </c>
      <c r="L202" s="41"/>
    </row>
    <row r="203" spans="1:12" hidden="1" x14ac:dyDescent="0.35">
      <c r="A203" s="2" t="s">
        <v>14</v>
      </c>
      <c r="B203" s="2" t="s">
        <v>44</v>
      </c>
      <c r="C203" s="2" t="s">
        <v>40</v>
      </c>
      <c r="D203" s="4">
        <v>44820</v>
      </c>
      <c r="G203" s="2">
        <v>2</v>
      </c>
      <c r="L203" s="41"/>
    </row>
    <row r="204" spans="1:12" hidden="1" x14ac:dyDescent="0.35">
      <c r="A204" s="2" t="s">
        <v>14</v>
      </c>
      <c r="B204" s="2" t="s">
        <v>44</v>
      </c>
      <c r="C204" s="2" t="s">
        <v>40</v>
      </c>
      <c r="D204" s="4">
        <v>44821</v>
      </c>
      <c r="G204" s="2">
        <v>2</v>
      </c>
      <c r="L204" s="41"/>
    </row>
    <row r="205" spans="1:12" hidden="1" x14ac:dyDescent="0.35">
      <c r="A205" s="2" t="s">
        <v>14</v>
      </c>
      <c r="B205" s="2" t="s">
        <v>44</v>
      </c>
      <c r="C205" s="2" t="s">
        <v>40</v>
      </c>
      <c r="D205" s="4">
        <v>44822</v>
      </c>
      <c r="G205" s="2">
        <v>2</v>
      </c>
      <c r="L205" s="41"/>
    </row>
    <row r="206" spans="1:12" hidden="1" x14ac:dyDescent="0.35">
      <c r="A206" s="2" t="s">
        <v>14</v>
      </c>
      <c r="B206" s="2" t="s">
        <v>44</v>
      </c>
      <c r="C206" s="2" t="s">
        <v>40</v>
      </c>
      <c r="D206" s="4">
        <v>44823</v>
      </c>
      <c r="G206" s="2">
        <v>2</v>
      </c>
      <c r="L206" s="41"/>
    </row>
    <row r="207" spans="1:12" hidden="1" x14ac:dyDescent="0.35">
      <c r="A207" s="2" t="s">
        <v>14</v>
      </c>
      <c r="B207" s="2" t="s">
        <v>44</v>
      </c>
      <c r="C207" s="2" t="s">
        <v>40</v>
      </c>
      <c r="D207" s="4">
        <v>44824</v>
      </c>
      <c r="G207" s="2">
        <v>2</v>
      </c>
      <c r="L207" s="41"/>
    </row>
    <row r="208" spans="1:12" hidden="1" x14ac:dyDescent="0.35">
      <c r="A208" s="2" t="s">
        <v>14</v>
      </c>
      <c r="B208" s="2" t="s">
        <v>44</v>
      </c>
      <c r="C208" s="2" t="s">
        <v>40</v>
      </c>
      <c r="D208" s="4">
        <v>44825</v>
      </c>
      <c r="G208" s="2">
        <v>2</v>
      </c>
      <c r="L208" s="41"/>
    </row>
    <row r="209" spans="1:12" hidden="1" x14ac:dyDescent="0.35">
      <c r="A209" s="2" t="s">
        <v>14</v>
      </c>
      <c r="B209" s="2" t="s">
        <v>44</v>
      </c>
      <c r="C209" s="2" t="s">
        <v>40</v>
      </c>
      <c r="D209" s="4">
        <v>44826</v>
      </c>
      <c r="G209" s="2">
        <v>2</v>
      </c>
      <c r="L209" s="41"/>
    </row>
    <row r="210" spans="1:12" hidden="1" x14ac:dyDescent="0.35">
      <c r="A210" s="2" t="s">
        <v>14</v>
      </c>
      <c r="B210" s="2" t="s">
        <v>44</v>
      </c>
      <c r="C210" s="2" t="s">
        <v>40</v>
      </c>
      <c r="D210" s="4">
        <v>44827</v>
      </c>
      <c r="G210" s="2">
        <v>2</v>
      </c>
      <c r="L210" s="41"/>
    </row>
    <row r="211" spans="1:12" hidden="1" x14ac:dyDescent="0.35">
      <c r="A211" s="2" t="s">
        <v>14</v>
      </c>
      <c r="B211" s="2" t="s">
        <v>44</v>
      </c>
      <c r="C211" s="2" t="s">
        <v>40</v>
      </c>
      <c r="D211" s="4">
        <v>44828</v>
      </c>
      <c r="G211" s="2">
        <v>2</v>
      </c>
      <c r="L211" s="41"/>
    </row>
    <row r="212" spans="1:12" hidden="1" x14ac:dyDescent="0.35">
      <c r="A212" s="2" t="s">
        <v>14</v>
      </c>
      <c r="B212" s="2" t="s">
        <v>44</v>
      </c>
      <c r="C212" s="2" t="s">
        <v>40</v>
      </c>
      <c r="D212" s="4">
        <v>44829</v>
      </c>
      <c r="G212" s="2">
        <v>2</v>
      </c>
      <c r="L212" s="41"/>
    </row>
    <row r="213" spans="1:12" hidden="1" x14ac:dyDescent="0.35">
      <c r="A213" s="2" t="s">
        <v>14</v>
      </c>
      <c r="B213" s="2" t="s">
        <v>44</v>
      </c>
      <c r="C213" s="2" t="s">
        <v>40</v>
      </c>
      <c r="D213" s="4">
        <v>44830</v>
      </c>
      <c r="G213" s="2">
        <v>2</v>
      </c>
      <c r="L213" s="41"/>
    </row>
    <row r="214" spans="1:12" hidden="1" x14ac:dyDescent="0.35">
      <c r="A214" s="2" t="s">
        <v>14</v>
      </c>
      <c r="B214" s="2" t="s">
        <v>44</v>
      </c>
      <c r="C214" s="2" t="s">
        <v>40</v>
      </c>
      <c r="D214" s="4">
        <v>44831</v>
      </c>
      <c r="G214" s="2">
        <v>2</v>
      </c>
      <c r="L214" s="41"/>
    </row>
    <row r="215" spans="1:12" hidden="1" x14ac:dyDescent="0.35">
      <c r="A215" s="2" t="s">
        <v>14</v>
      </c>
      <c r="B215" s="2" t="s">
        <v>44</v>
      </c>
      <c r="C215" s="2" t="s">
        <v>40</v>
      </c>
      <c r="D215" s="4">
        <v>44832</v>
      </c>
      <c r="G215" s="2">
        <v>2</v>
      </c>
      <c r="L215" s="41"/>
    </row>
    <row r="216" spans="1:12" hidden="1" x14ac:dyDescent="0.35">
      <c r="A216" s="2" t="s">
        <v>14</v>
      </c>
      <c r="B216" s="2" t="s">
        <v>44</v>
      </c>
      <c r="C216" s="2" t="s">
        <v>40</v>
      </c>
      <c r="D216" s="4">
        <v>44833</v>
      </c>
      <c r="G216" s="2">
        <v>2</v>
      </c>
      <c r="L216" s="41"/>
    </row>
    <row r="217" spans="1:12" hidden="1" x14ac:dyDescent="0.35">
      <c r="A217" s="2" t="s">
        <v>14</v>
      </c>
      <c r="B217" s="2" t="s">
        <v>44</v>
      </c>
      <c r="C217" s="2" t="s">
        <v>40</v>
      </c>
      <c r="D217" s="4">
        <v>44834</v>
      </c>
      <c r="G217" s="2">
        <v>2</v>
      </c>
      <c r="L217" s="41"/>
    </row>
    <row r="218" spans="1:12" hidden="1" x14ac:dyDescent="0.35">
      <c r="A218" s="2" t="s">
        <v>14</v>
      </c>
      <c r="B218" s="2" t="s">
        <v>44</v>
      </c>
      <c r="C218" s="2" t="s">
        <v>40</v>
      </c>
      <c r="D218" s="4">
        <v>44835</v>
      </c>
      <c r="G218" s="2">
        <v>2</v>
      </c>
      <c r="L218" s="41"/>
    </row>
    <row r="219" spans="1:12" hidden="1" x14ac:dyDescent="0.35">
      <c r="A219" s="2" t="s">
        <v>14</v>
      </c>
      <c r="B219" s="2" t="s">
        <v>44</v>
      </c>
      <c r="C219" s="2" t="s">
        <v>40</v>
      </c>
      <c r="D219" s="4">
        <v>44836</v>
      </c>
      <c r="G219" s="2">
        <v>2</v>
      </c>
      <c r="L219" s="41"/>
    </row>
    <row r="220" spans="1:12" hidden="1" x14ac:dyDescent="0.35">
      <c r="A220" s="2" t="s">
        <v>14</v>
      </c>
      <c r="B220" s="2" t="s">
        <v>44</v>
      </c>
      <c r="C220" s="2" t="s">
        <v>40</v>
      </c>
      <c r="D220" s="4">
        <v>44837</v>
      </c>
      <c r="G220" s="2">
        <v>2</v>
      </c>
      <c r="L220" s="41"/>
    </row>
    <row r="221" spans="1:12" hidden="1" x14ac:dyDescent="0.35">
      <c r="A221" s="2" t="s">
        <v>14</v>
      </c>
      <c r="B221" s="2" t="s">
        <v>44</v>
      </c>
      <c r="C221" s="2" t="s">
        <v>40</v>
      </c>
      <c r="D221" s="4">
        <v>44838</v>
      </c>
      <c r="G221" s="2">
        <v>2</v>
      </c>
      <c r="L221" s="41"/>
    </row>
    <row r="222" spans="1:12" hidden="1" x14ac:dyDescent="0.35">
      <c r="A222" s="2" t="s">
        <v>14</v>
      </c>
      <c r="B222" s="2" t="s">
        <v>44</v>
      </c>
      <c r="C222" s="2" t="s">
        <v>40</v>
      </c>
      <c r="D222" s="4">
        <v>44839</v>
      </c>
      <c r="G222" s="2">
        <v>2</v>
      </c>
      <c r="L222" s="41"/>
    </row>
    <row r="223" spans="1:12" hidden="1" x14ac:dyDescent="0.35">
      <c r="A223" s="2" t="s">
        <v>14</v>
      </c>
      <c r="B223" s="2" t="s">
        <v>44</v>
      </c>
      <c r="C223" s="2" t="s">
        <v>40</v>
      </c>
      <c r="D223" s="4">
        <v>44840</v>
      </c>
      <c r="G223" s="2">
        <v>2</v>
      </c>
      <c r="L223" s="41"/>
    </row>
    <row r="224" spans="1:12" hidden="1" x14ac:dyDescent="0.35">
      <c r="A224" s="2" t="s">
        <v>14</v>
      </c>
      <c r="B224" s="2" t="s">
        <v>44</v>
      </c>
      <c r="C224" s="2" t="s">
        <v>40</v>
      </c>
      <c r="D224" s="4">
        <v>44841</v>
      </c>
      <c r="G224" s="2">
        <v>2</v>
      </c>
      <c r="L224" s="41"/>
    </row>
    <row r="225" spans="1:12" hidden="1" x14ac:dyDescent="0.35">
      <c r="A225" s="2" t="s">
        <v>14</v>
      </c>
      <c r="B225" s="2" t="s">
        <v>44</v>
      </c>
      <c r="C225" s="2" t="s">
        <v>40</v>
      </c>
      <c r="D225" s="4">
        <v>44842</v>
      </c>
      <c r="G225" s="2">
        <v>2</v>
      </c>
      <c r="L225" s="41"/>
    </row>
    <row r="226" spans="1:12" hidden="1" x14ac:dyDescent="0.35">
      <c r="A226" s="2" t="s">
        <v>14</v>
      </c>
      <c r="B226" s="2" t="s">
        <v>44</v>
      </c>
      <c r="C226" s="2" t="s">
        <v>40</v>
      </c>
      <c r="D226" s="4">
        <v>44843</v>
      </c>
      <c r="G226" s="2">
        <v>2</v>
      </c>
      <c r="L226" s="41"/>
    </row>
    <row r="227" spans="1:12" hidden="1" x14ac:dyDescent="0.35">
      <c r="A227" s="2" t="s">
        <v>14</v>
      </c>
      <c r="B227" s="2" t="s">
        <v>44</v>
      </c>
      <c r="C227" s="2" t="s">
        <v>40</v>
      </c>
      <c r="D227" s="4">
        <v>44844</v>
      </c>
      <c r="G227" s="2">
        <v>2</v>
      </c>
      <c r="L227" s="41"/>
    </row>
    <row r="228" spans="1:12" hidden="1" x14ac:dyDescent="0.35">
      <c r="A228" s="2" t="s">
        <v>14</v>
      </c>
      <c r="B228" s="2" t="s">
        <v>44</v>
      </c>
      <c r="C228" s="2" t="s">
        <v>40</v>
      </c>
      <c r="D228" s="4">
        <v>44845</v>
      </c>
      <c r="G228" s="2">
        <v>2</v>
      </c>
      <c r="L228" s="41"/>
    </row>
    <row r="229" spans="1:12" hidden="1" x14ac:dyDescent="0.35">
      <c r="A229" s="2" t="s">
        <v>14</v>
      </c>
      <c r="B229" s="2" t="s">
        <v>44</v>
      </c>
      <c r="C229" s="2" t="s">
        <v>40</v>
      </c>
      <c r="D229" s="4">
        <v>44846</v>
      </c>
      <c r="G229" s="2">
        <v>2</v>
      </c>
      <c r="L229" s="41"/>
    </row>
    <row r="230" spans="1:12" hidden="1" x14ac:dyDescent="0.35">
      <c r="A230" s="2" t="s">
        <v>14</v>
      </c>
      <c r="B230" s="2" t="s">
        <v>44</v>
      </c>
      <c r="C230" s="2" t="s">
        <v>40</v>
      </c>
      <c r="D230" s="4">
        <v>44847</v>
      </c>
      <c r="G230" s="2">
        <v>2</v>
      </c>
      <c r="L230" s="41"/>
    </row>
    <row r="231" spans="1:12" hidden="1" x14ac:dyDescent="0.35">
      <c r="A231" s="2" t="s">
        <v>14</v>
      </c>
      <c r="B231" s="2" t="s">
        <v>44</v>
      </c>
      <c r="C231" s="2" t="s">
        <v>40</v>
      </c>
      <c r="D231" s="4">
        <v>44848</v>
      </c>
      <c r="G231" s="2">
        <v>2</v>
      </c>
      <c r="L231" s="41"/>
    </row>
    <row r="232" spans="1:12" hidden="1" x14ac:dyDescent="0.35">
      <c r="A232" s="2" t="s">
        <v>14</v>
      </c>
      <c r="B232" s="2" t="s">
        <v>44</v>
      </c>
      <c r="C232" s="2" t="s">
        <v>40</v>
      </c>
      <c r="D232" s="4">
        <v>44849</v>
      </c>
      <c r="G232" s="2">
        <v>2</v>
      </c>
      <c r="L232" s="41"/>
    </row>
    <row r="233" spans="1:12" hidden="1" x14ac:dyDescent="0.35">
      <c r="A233" s="2" t="s">
        <v>14</v>
      </c>
      <c r="B233" s="2" t="s">
        <v>44</v>
      </c>
      <c r="C233" s="2" t="s">
        <v>40</v>
      </c>
      <c r="D233" s="4">
        <v>44850</v>
      </c>
      <c r="G233" s="2">
        <v>2</v>
      </c>
      <c r="L233" s="41"/>
    </row>
    <row r="234" spans="1:12" hidden="1" x14ac:dyDescent="0.35">
      <c r="A234" s="2" t="s">
        <v>14</v>
      </c>
      <c r="B234" s="2" t="s">
        <v>44</v>
      </c>
      <c r="C234" s="2" t="s">
        <v>40</v>
      </c>
      <c r="D234" s="4">
        <v>44851</v>
      </c>
      <c r="G234" s="2">
        <v>2</v>
      </c>
      <c r="L234" s="41"/>
    </row>
    <row r="235" spans="1:12" hidden="1" x14ac:dyDescent="0.35">
      <c r="A235" s="2" t="s">
        <v>14</v>
      </c>
      <c r="B235" s="2" t="s">
        <v>44</v>
      </c>
      <c r="C235" s="2" t="s">
        <v>40</v>
      </c>
      <c r="D235" s="4">
        <v>44852</v>
      </c>
      <c r="G235" s="2">
        <v>2</v>
      </c>
      <c r="L235" s="41"/>
    </row>
    <row r="236" spans="1:12" hidden="1" x14ac:dyDescent="0.35">
      <c r="A236" s="2" t="s">
        <v>14</v>
      </c>
      <c r="B236" s="2" t="s">
        <v>44</v>
      </c>
      <c r="C236" s="2" t="s">
        <v>40</v>
      </c>
      <c r="D236" s="4">
        <v>44853</v>
      </c>
      <c r="G236" s="2">
        <v>2</v>
      </c>
      <c r="L236" s="41"/>
    </row>
    <row r="237" spans="1:12" hidden="1" x14ac:dyDescent="0.35">
      <c r="A237" s="2" t="s">
        <v>14</v>
      </c>
      <c r="B237" s="2" t="s">
        <v>44</v>
      </c>
      <c r="C237" s="2" t="s">
        <v>40</v>
      </c>
      <c r="D237" s="4">
        <v>44854</v>
      </c>
      <c r="G237" s="2">
        <v>2</v>
      </c>
      <c r="L237" s="41"/>
    </row>
    <row r="238" spans="1:12" hidden="1" x14ac:dyDescent="0.35">
      <c r="A238" s="2" t="s">
        <v>14</v>
      </c>
      <c r="B238" s="2" t="s">
        <v>44</v>
      </c>
      <c r="C238" s="2" t="s">
        <v>40</v>
      </c>
      <c r="D238" s="4">
        <v>44855</v>
      </c>
      <c r="G238" s="2">
        <v>2</v>
      </c>
      <c r="L238" s="41"/>
    </row>
    <row r="239" spans="1:12" hidden="1" x14ac:dyDescent="0.35">
      <c r="A239" s="2" t="s">
        <v>14</v>
      </c>
      <c r="B239" s="2" t="s">
        <v>44</v>
      </c>
      <c r="C239" s="2" t="s">
        <v>40</v>
      </c>
      <c r="D239" s="4">
        <v>44856</v>
      </c>
      <c r="G239" s="2">
        <v>2</v>
      </c>
      <c r="L239" s="41"/>
    </row>
    <row r="240" spans="1:12" hidden="1" x14ac:dyDescent="0.35">
      <c r="A240" s="2" t="s">
        <v>14</v>
      </c>
      <c r="B240" s="2" t="s">
        <v>44</v>
      </c>
      <c r="C240" s="2" t="s">
        <v>40</v>
      </c>
      <c r="D240" s="4">
        <v>44857</v>
      </c>
      <c r="G240" s="2">
        <v>2</v>
      </c>
      <c r="L240" s="41"/>
    </row>
    <row r="241" spans="1:12" hidden="1" x14ac:dyDescent="0.35">
      <c r="A241" s="2" t="s">
        <v>14</v>
      </c>
      <c r="B241" s="2" t="s">
        <v>44</v>
      </c>
      <c r="C241" s="2" t="s">
        <v>40</v>
      </c>
      <c r="D241" s="4">
        <v>44858</v>
      </c>
      <c r="G241" s="2">
        <v>2</v>
      </c>
      <c r="L241" s="41"/>
    </row>
    <row r="242" spans="1:12" hidden="1" x14ac:dyDescent="0.35">
      <c r="A242" s="2" t="s">
        <v>14</v>
      </c>
      <c r="B242" s="2" t="s">
        <v>44</v>
      </c>
      <c r="C242" s="2" t="s">
        <v>40</v>
      </c>
      <c r="D242" s="4">
        <v>44859</v>
      </c>
      <c r="G242" s="2">
        <v>2</v>
      </c>
      <c r="L242" s="41"/>
    </row>
    <row r="243" spans="1:12" hidden="1" x14ac:dyDescent="0.35">
      <c r="A243" s="2" t="s">
        <v>14</v>
      </c>
      <c r="B243" s="2" t="s">
        <v>44</v>
      </c>
      <c r="C243" s="2" t="s">
        <v>40</v>
      </c>
      <c r="D243" s="4">
        <v>44860</v>
      </c>
      <c r="G243" s="2">
        <v>2</v>
      </c>
      <c r="L243" s="41"/>
    </row>
    <row r="244" spans="1:12" hidden="1" x14ac:dyDescent="0.35">
      <c r="A244" s="2" t="s">
        <v>14</v>
      </c>
      <c r="B244" s="2" t="s">
        <v>44</v>
      </c>
      <c r="C244" s="2" t="s">
        <v>40</v>
      </c>
      <c r="D244" s="4">
        <v>44861</v>
      </c>
      <c r="G244" s="2">
        <v>2</v>
      </c>
      <c r="L244" s="41"/>
    </row>
    <row r="245" spans="1:12" hidden="1" x14ac:dyDescent="0.35">
      <c r="A245" s="2" t="s">
        <v>14</v>
      </c>
      <c r="B245" s="2" t="s">
        <v>44</v>
      </c>
      <c r="C245" s="2" t="s">
        <v>40</v>
      </c>
      <c r="D245" s="4">
        <v>44862</v>
      </c>
      <c r="G245" s="2">
        <v>2</v>
      </c>
      <c r="L245" s="41"/>
    </row>
    <row r="246" spans="1:12" hidden="1" x14ac:dyDescent="0.35">
      <c r="A246" s="2" t="s">
        <v>14</v>
      </c>
      <c r="B246" s="2" t="s">
        <v>44</v>
      </c>
      <c r="C246" s="2" t="s">
        <v>40</v>
      </c>
      <c r="D246" s="4">
        <v>44863</v>
      </c>
      <c r="G246" s="2">
        <v>2</v>
      </c>
      <c r="L246" s="41"/>
    </row>
    <row r="247" spans="1:12" hidden="1" x14ac:dyDescent="0.35">
      <c r="A247" s="2" t="s">
        <v>14</v>
      </c>
      <c r="B247" s="2" t="s">
        <v>44</v>
      </c>
      <c r="C247" s="2" t="s">
        <v>40</v>
      </c>
      <c r="D247" s="4">
        <v>44864</v>
      </c>
      <c r="G247" s="2">
        <v>2</v>
      </c>
      <c r="L247" s="41"/>
    </row>
    <row r="248" spans="1:12" hidden="1" x14ac:dyDescent="0.35">
      <c r="A248" s="2" t="s">
        <v>14</v>
      </c>
      <c r="B248" s="2" t="s">
        <v>44</v>
      </c>
      <c r="C248" s="2" t="s">
        <v>40</v>
      </c>
      <c r="D248" s="4">
        <v>44865</v>
      </c>
      <c r="G248" s="2">
        <v>2</v>
      </c>
      <c r="L248" s="41"/>
    </row>
    <row r="249" spans="1:12" hidden="1" x14ac:dyDescent="0.35">
      <c r="A249" s="2" t="s">
        <v>14</v>
      </c>
      <c r="B249" s="2" t="s">
        <v>44</v>
      </c>
      <c r="C249" s="2" t="s">
        <v>40</v>
      </c>
      <c r="D249" s="4">
        <v>44866</v>
      </c>
      <c r="G249" s="2">
        <v>2</v>
      </c>
      <c r="L249" s="41"/>
    </row>
    <row r="250" spans="1:12" hidden="1" x14ac:dyDescent="0.35">
      <c r="A250" s="2" t="s">
        <v>14</v>
      </c>
      <c r="B250" s="2" t="s">
        <v>44</v>
      </c>
      <c r="C250" s="2" t="s">
        <v>40</v>
      </c>
      <c r="D250" s="4">
        <v>44867</v>
      </c>
      <c r="G250" s="2">
        <v>2</v>
      </c>
      <c r="L250" s="41"/>
    </row>
    <row r="251" spans="1:12" hidden="1" x14ac:dyDescent="0.35">
      <c r="A251" s="2" t="s">
        <v>14</v>
      </c>
      <c r="B251" s="2" t="s">
        <v>44</v>
      </c>
      <c r="C251" s="2" t="s">
        <v>40</v>
      </c>
      <c r="D251" s="4">
        <v>44868</v>
      </c>
      <c r="G251" s="2">
        <v>2</v>
      </c>
      <c r="L251" s="41"/>
    </row>
    <row r="252" spans="1:12" hidden="1" x14ac:dyDescent="0.35">
      <c r="A252" s="2" t="s">
        <v>14</v>
      </c>
      <c r="B252" s="2" t="s">
        <v>44</v>
      </c>
      <c r="C252" s="2" t="s">
        <v>40</v>
      </c>
      <c r="D252" s="4">
        <v>44869</v>
      </c>
      <c r="G252" s="2">
        <v>2</v>
      </c>
      <c r="L252" s="41"/>
    </row>
    <row r="253" spans="1:12" hidden="1" x14ac:dyDescent="0.35">
      <c r="A253" s="2" t="s">
        <v>14</v>
      </c>
      <c r="B253" s="2" t="s">
        <v>44</v>
      </c>
      <c r="C253" s="2" t="s">
        <v>40</v>
      </c>
      <c r="D253" s="4">
        <v>44870</v>
      </c>
      <c r="G253" s="2">
        <v>2</v>
      </c>
      <c r="L253" s="41"/>
    </row>
    <row r="254" spans="1:12" hidden="1" x14ac:dyDescent="0.35">
      <c r="A254" s="2" t="s">
        <v>14</v>
      </c>
      <c r="B254" s="2" t="s">
        <v>44</v>
      </c>
      <c r="C254" s="2" t="s">
        <v>40</v>
      </c>
      <c r="D254" s="4">
        <v>44871</v>
      </c>
      <c r="G254" s="2">
        <v>2</v>
      </c>
      <c r="L254" s="41"/>
    </row>
    <row r="255" spans="1:12" hidden="1" x14ac:dyDescent="0.35">
      <c r="A255" s="2" t="s">
        <v>14</v>
      </c>
      <c r="B255" s="2" t="s">
        <v>44</v>
      </c>
      <c r="C255" s="2" t="s">
        <v>40</v>
      </c>
      <c r="D255" s="4">
        <v>44872</v>
      </c>
      <c r="G255" s="2">
        <v>2</v>
      </c>
      <c r="L255" s="41"/>
    </row>
    <row r="256" spans="1:12" hidden="1" x14ac:dyDescent="0.35">
      <c r="A256" s="2" t="s">
        <v>14</v>
      </c>
      <c r="B256" s="2" t="s">
        <v>44</v>
      </c>
      <c r="C256" s="2" t="s">
        <v>40</v>
      </c>
      <c r="D256" s="4">
        <v>44873</v>
      </c>
      <c r="G256" s="2">
        <v>2</v>
      </c>
      <c r="L256" s="41"/>
    </row>
    <row r="257" spans="1:12" hidden="1" x14ac:dyDescent="0.35">
      <c r="A257" s="2" t="s">
        <v>14</v>
      </c>
      <c r="B257" s="2" t="s">
        <v>44</v>
      </c>
      <c r="C257" s="2" t="s">
        <v>40</v>
      </c>
      <c r="D257" s="4">
        <v>44874</v>
      </c>
      <c r="G257" s="2">
        <v>2</v>
      </c>
      <c r="L257" s="41"/>
    </row>
    <row r="258" spans="1:12" hidden="1" x14ac:dyDescent="0.35">
      <c r="A258" s="2" t="s">
        <v>14</v>
      </c>
      <c r="B258" s="2" t="s">
        <v>44</v>
      </c>
      <c r="C258" s="2" t="s">
        <v>40</v>
      </c>
      <c r="D258" s="4">
        <v>44875</v>
      </c>
      <c r="G258" s="2">
        <v>2</v>
      </c>
      <c r="L258" s="41"/>
    </row>
    <row r="259" spans="1:12" hidden="1" x14ac:dyDescent="0.35">
      <c r="A259" s="2" t="s">
        <v>14</v>
      </c>
      <c r="B259" s="2" t="s">
        <v>44</v>
      </c>
      <c r="C259" s="2" t="s">
        <v>40</v>
      </c>
      <c r="D259" s="4">
        <v>44876</v>
      </c>
      <c r="G259" s="2">
        <v>2</v>
      </c>
      <c r="L259" s="41"/>
    </row>
    <row r="260" spans="1:12" hidden="1" x14ac:dyDescent="0.35">
      <c r="A260" s="2" t="s">
        <v>14</v>
      </c>
      <c r="B260" s="2" t="s">
        <v>44</v>
      </c>
      <c r="C260" s="2" t="s">
        <v>40</v>
      </c>
      <c r="D260" s="4">
        <v>44877</v>
      </c>
      <c r="G260" s="2">
        <v>2</v>
      </c>
      <c r="L260" s="41"/>
    </row>
    <row r="261" spans="1:12" hidden="1" x14ac:dyDescent="0.35">
      <c r="A261" s="2" t="s">
        <v>14</v>
      </c>
      <c r="B261" s="2" t="s">
        <v>44</v>
      </c>
      <c r="C261" s="2" t="s">
        <v>40</v>
      </c>
      <c r="D261" s="4">
        <v>44878</v>
      </c>
      <c r="G261" s="2">
        <v>2</v>
      </c>
      <c r="L261" s="41"/>
    </row>
    <row r="262" spans="1:12" hidden="1" x14ac:dyDescent="0.35">
      <c r="A262" s="2" t="s">
        <v>14</v>
      </c>
      <c r="B262" s="2" t="s">
        <v>44</v>
      </c>
      <c r="C262" s="2" t="s">
        <v>40</v>
      </c>
      <c r="D262" s="4">
        <v>44879</v>
      </c>
      <c r="G262" s="2">
        <v>2</v>
      </c>
      <c r="L262" s="41"/>
    </row>
    <row r="263" spans="1:12" hidden="1" x14ac:dyDescent="0.35">
      <c r="A263" s="2" t="s">
        <v>14</v>
      </c>
      <c r="B263" s="2" t="s">
        <v>44</v>
      </c>
      <c r="C263" s="2" t="s">
        <v>40</v>
      </c>
      <c r="D263" s="4">
        <v>44880</v>
      </c>
      <c r="G263" s="2">
        <v>2</v>
      </c>
      <c r="L263" s="41"/>
    </row>
    <row r="264" spans="1:12" hidden="1" x14ac:dyDescent="0.35">
      <c r="A264" s="2" t="s">
        <v>14</v>
      </c>
      <c r="B264" s="2" t="s">
        <v>44</v>
      </c>
      <c r="C264" s="2" t="s">
        <v>40</v>
      </c>
      <c r="D264" s="4">
        <v>44881</v>
      </c>
      <c r="G264" s="2">
        <v>2</v>
      </c>
      <c r="L264" s="41"/>
    </row>
    <row r="265" spans="1:12" hidden="1" x14ac:dyDescent="0.35">
      <c r="A265" s="2" t="s">
        <v>14</v>
      </c>
      <c r="B265" s="2" t="s">
        <v>44</v>
      </c>
      <c r="C265" s="2" t="s">
        <v>40</v>
      </c>
      <c r="D265" s="4">
        <v>44882</v>
      </c>
      <c r="G265" s="2">
        <v>2</v>
      </c>
      <c r="L265" s="41"/>
    </row>
    <row r="266" spans="1:12" hidden="1" x14ac:dyDescent="0.35">
      <c r="A266" s="2" t="s">
        <v>14</v>
      </c>
      <c r="B266" s="2" t="s">
        <v>44</v>
      </c>
      <c r="C266" s="2" t="s">
        <v>40</v>
      </c>
      <c r="D266" s="4">
        <v>44883</v>
      </c>
      <c r="G266" s="2">
        <v>2</v>
      </c>
      <c r="L266" s="41"/>
    </row>
    <row r="267" spans="1:12" hidden="1" x14ac:dyDescent="0.35">
      <c r="A267" s="2" t="s">
        <v>14</v>
      </c>
      <c r="B267" s="2" t="s">
        <v>44</v>
      </c>
      <c r="C267" s="2" t="s">
        <v>40</v>
      </c>
      <c r="D267" s="4">
        <v>44884</v>
      </c>
      <c r="G267" s="2">
        <v>2</v>
      </c>
      <c r="L267" s="41"/>
    </row>
    <row r="268" spans="1:12" hidden="1" x14ac:dyDescent="0.35">
      <c r="A268" s="2" t="s">
        <v>14</v>
      </c>
      <c r="B268" s="2" t="s">
        <v>44</v>
      </c>
      <c r="C268" s="2" t="s">
        <v>40</v>
      </c>
      <c r="D268" s="4">
        <v>44885</v>
      </c>
      <c r="G268" s="2">
        <v>2</v>
      </c>
      <c r="L268" s="41"/>
    </row>
    <row r="269" spans="1:12" hidden="1" x14ac:dyDescent="0.35">
      <c r="A269" s="2" t="s">
        <v>14</v>
      </c>
      <c r="B269" s="2" t="s">
        <v>44</v>
      </c>
      <c r="C269" s="2" t="s">
        <v>40</v>
      </c>
      <c r="D269" s="4">
        <v>44886</v>
      </c>
      <c r="G269" s="2">
        <v>2</v>
      </c>
      <c r="L269" s="41"/>
    </row>
    <row r="270" spans="1:12" hidden="1" x14ac:dyDescent="0.35">
      <c r="A270" s="2" t="s">
        <v>14</v>
      </c>
      <c r="B270" s="2" t="s">
        <v>44</v>
      </c>
      <c r="C270" s="2" t="s">
        <v>40</v>
      </c>
      <c r="D270" s="4">
        <v>44887</v>
      </c>
      <c r="G270" s="2">
        <v>2</v>
      </c>
      <c r="L270" s="41"/>
    </row>
    <row r="271" spans="1:12" hidden="1" x14ac:dyDescent="0.35">
      <c r="A271" s="2" t="s">
        <v>14</v>
      </c>
      <c r="B271" s="2" t="s">
        <v>44</v>
      </c>
      <c r="C271" s="2" t="s">
        <v>40</v>
      </c>
      <c r="D271" s="4">
        <v>44888</v>
      </c>
      <c r="G271" s="2">
        <v>2</v>
      </c>
      <c r="L271" s="41"/>
    </row>
    <row r="272" spans="1:12" hidden="1" x14ac:dyDescent="0.35">
      <c r="A272" s="2" t="s">
        <v>14</v>
      </c>
      <c r="B272" s="2" t="s">
        <v>44</v>
      </c>
      <c r="C272" s="2" t="s">
        <v>40</v>
      </c>
      <c r="D272" s="4">
        <v>44889</v>
      </c>
      <c r="G272" s="2">
        <v>2</v>
      </c>
      <c r="L272" s="41"/>
    </row>
    <row r="273" spans="1:12" hidden="1" x14ac:dyDescent="0.35">
      <c r="A273" s="2" t="s">
        <v>14</v>
      </c>
      <c r="B273" s="2" t="s">
        <v>44</v>
      </c>
      <c r="C273" s="2" t="s">
        <v>40</v>
      </c>
      <c r="D273" s="4">
        <v>44890</v>
      </c>
      <c r="G273" s="2">
        <v>2</v>
      </c>
      <c r="L273" s="41"/>
    </row>
    <row r="274" spans="1:12" hidden="1" x14ac:dyDescent="0.35">
      <c r="A274" s="2" t="s">
        <v>14</v>
      </c>
      <c r="B274" s="2" t="s">
        <v>44</v>
      </c>
      <c r="C274" s="2" t="s">
        <v>40</v>
      </c>
      <c r="D274" s="4">
        <v>44891</v>
      </c>
      <c r="G274" s="2">
        <v>2</v>
      </c>
      <c r="L274" s="41"/>
    </row>
    <row r="275" spans="1:12" hidden="1" x14ac:dyDescent="0.35">
      <c r="A275" s="2" t="s">
        <v>14</v>
      </c>
      <c r="B275" s="2" t="s">
        <v>44</v>
      </c>
      <c r="C275" s="2" t="s">
        <v>40</v>
      </c>
      <c r="D275" s="4">
        <v>44892</v>
      </c>
      <c r="G275" s="2">
        <v>2</v>
      </c>
      <c r="L275" s="41"/>
    </row>
    <row r="276" spans="1:12" hidden="1" x14ac:dyDescent="0.35">
      <c r="A276" s="2" t="s">
        <v>14</v>
      </c>
      <c r="B276" s="2" t="s">
        <v>44</v>
      </c>
      <c r="C276" s="2" t="s">
        <v>40</v>
      </c>
      <c r="D276" s="4">
        <v>44893</v>
      </c>
      <c r="G276" s="2">
        <v>2</v>
      </c>
      <c r="L276" s="41"/>
    </row>
    <row r="277" spans="1:12" hidden="1" x14ac:dyDescent="0.35">
      <c r="A277" s="2" t="s">
        <v>14</v>
      </c>
      <c r="B277" s="2" t="s">
        <v>44</v>
      </c>
      <c r="C277" s="2" t="s">
        <v>40</v>
      </c>
      <c r="D277" s="4">
        <v>44894</v>
      </c>
      <c r="G277" s="2">
        <v>2</v>
      </c>
      <c r="L277" s="41"/>
    </row>
    <row r="278" spans="1:12" hidden="1" x14ac:dyDescent="0.35">
      <c r="A278" s="2" t="s">
        <v>14</v>
      </c>
      <c r="B278" s="2" t="s">
        <v>44</v>
      </c>
      <c r="C278" s="2" t="s">
        <v>40</v>
      </c>
      <c r="D278" s="4">
        <v>44895</v>
      </c>
      <c r="G278" s="2">
        <v>2</v>
      </c>
      <c r="L278" s="41"/>
    </row>
    <row r="279" spans="1:12" hidden="1" x14ac:dyDescent="0.35">
      <c r="A279" s="2" t="s">
        <v>14</v>
      </c>
      <c r="B279" s="2" t="s">
        <v>44</v>
      </c>
      <c r="C279" s="2" t="s">
        <v>40</v>
      </c>
      <c r="D279" s="4">
        <v>44896</v>
      </c>
      <c r="G279" s="2">
        <v>2</v>
      </c>
      <c r="L279" s="41"/>
    </row>
    <row r="280" spans="1:12" hidden="1" x14ac:dyDescent="0.35">
      <c r="A280" s="2" t="s">
        <v>14</v>
      </c>
      <c r="B280" s="2" t="s">
        <v>44</v>
      </c>
      <c r="C280" s="2" t="s">
        <v>40</v>
      </c>
      <c r="D280" s="4">
        <v>44897</v>
      </c>
      <c r="G280" s="2">
        <v>2</v>
      </c>
      <c r="L280" s="41"/>
    </row>
    <row r="281" spans="1:12" hidden="1" x14ac:dyDescent="0.35">
      <c r="A281" s="2" t="s">
        <v>14</v>
      </c>
      <c r="B281" s="2" t="s">
        <v>44</v>
      </c>
      <c r="C281" s="2" t="s">
        <v>40</v>
      </c>
      <c r="D281" s="4">
        <v>44898</v>
      </c>
      <c r="G281" s="2">
        <v>2</v>
      </c>
      <c r="L281" s="41"/>
    </row>
    <row r="282" spans="1:12" hidden="1" x14ac:dyDescent="0.35">
      <c r="A282" s="2" t="s">
        <v>14</v>
      </c>
      <c r="B282" s="2" t="s">
        <v>44</v>
      </c>
      <c r="C282" s="2" t="s">
        <v>40</v>
      </c>
      <c r="D282" s="4">
        <v>44899</v>
      </c>
      <c r="G282" s="2">
        <v>2</v>
      </c>
      <c r="L282" s="41"/>
    </row>
    <row r="283" spans="1:12" hidden="1" x14ac:dyDescent="0.35">
      <c r="A283" s="2" t="s">
        <v>14</v>
      </c>
      <c r="B283" s="2" t="s">
        <v>44</v>
      </c>
      <c r="C283" s="2" t="s">
        <v>40</v>
      </c>
      <c r="D283" s="4">
        <v>44900</v>
      </c>
      <c r="G283" s="2">
        <v>2</v>
      </c>
      <c r="L283" s="41"/>
    </row>
    <row r="284" spans="1:12" hidden="1" x14ac:dyDescent="0.35">
      <c r="A284" s="2" t="s">
        <v>14</v>
      </c>
      <c r="B284" s="2" t="s">
        <v>44</v>
      </c>
      <c r="C284" s="2" t="s">
        <v>40</v>
      </c>
      <c r="D284" s="4">
        <v>44901</v>
      </c>
      <c r="G284" s="2">
        <v>2</v>
      </c>
      <c r="L284" s="41"/>
    </row>
    <row r="285" spans="1:12" hidden="1" x14ac:dyDescent="0.35">
      <c r="A285" s="2" t="s">
        <v>14</v>
      </c>
      <c r="B285" s="2" t="s">
        <v>44</v>
      </c>
      <c r="C285" s="2" t="s">
        <v>40</v>
      </c>
      <c r="D285" s="4">
        <v>44902</v>
      </c>
      <c r="G285" s="2">
        <v>2</v>
      </c>
      <c r="L285" s="41"/>
    </row>
    <row r="286" spans="1:12" hidden="1" x14ac:dyDescent="0.35">
      <c r="A286" s="2" t="s">
        <v>14</v>
      </c>
      <c r="B286" s="2" t="s">
        <v>44</v>
      </c>
      <c r="C286" s="2" t="s">
        <v>40</v>
      </c>
      <c r="D286" s="4">
        <v>44903</v>
      </c>
      <c r="G286" s="2">
        <v>2</v>
      </c>
      <c r="L286" s="41"/>
    </row>
    <row r="287" spans="1:12" hidden="1" x14ac:dyDescent="0.35">
      <c r="A287" s="2" t="s">
        <v>14</v>
      </c>
      <c r="B287" s="2" t="s">
        <v>44</v>
      </c>
      <c r="C287" s="2" t="s">
        <v>40</v>
      </c>
      <c r="D287" s="4">
        <v>44904</v>
      </c>
      <c r="G287" s="2">
        <v>2</v>
      </c>
      <c r="L287" s="41"/>
    </row>
    <row r="288" spans="1:12" hidden="1" x14ac:dyDescent="0.35">
      <c r="A288" s="2" t="s">
        <v>14</v>
      </c>
      <c r="B288" s="2" t="s">
        <v>44</v>
      </c>
      <c r="C288" s="2" t="s">
        <v>40</v>
      </c>
      <c r="D288" s="4">
        <v>44905</v>
      </c>
      <c r="G288" s="2">
        <v>2</v>
      </c>
      <c r="L288" s="41"/>
    </row>
    <row r="289" spans="1:12" hidden="1" x14ac:dyDescent="0.35">
      <c r="A289" s="2" t="s">
        <v>14</v>
      </c>
      <c r="B289" s="2" t="s">
        <v>44</v>
      </c>
      <c r="C289" s="2" t="s">
        <v>40</v>
      </c>
      <c r="D289" s="4">
        <v>44906</v>
      </c>
      <c r="G289" s="2">
        <v>2</v>
      </c>
      <c r="L289" s="41"/>
    </row>
    <row r="290" spans="1:12" hidden="1" x14ac:dyDescent="0.35">
      <c r="A290" s="2" t="s">
        <v>14</v>
      </c>
      <c r="B290" s="2" t="s">
        <v>44</v>
      </c>
      <c r="C290" s="2" t="s">
        <v>40</v>
      </c>
      <c r="D290" s="4">
        <v>44907</v>
      </c>
      <c r="G290" s="2">
        <v>2</v>
      </c>
      <c r="L290" s="41"/>
    </row>
    <row r="291" spans="1:12" hidden="1" x14ac:dyDescent="0.35">
      <c r="A291" s="2" t="s">
        <v>14</v>
      </c>
      <c r="B291" s="2" t="s">
        <v>44</v>
      </c>
      <c r="C291" s="2" t="s">
        <v>40</v>
      </c>
      <c r="D291" s="4">
        <v>44908</v>
      </c>
      <c r="G291" s="2">
        <v>2</v>
      </c>
      <c r="L291" s="41"/>
    </row>
    <row r="292" spans="1:12" hidden="1" x14ac:dyDescent="0.35">
      <c r="A292" s="2" t="s">
        <v>14</v>
      </c>
      <c r="B292" s="2" t="s">
        <v>44</v>
      </c>
      <c r="C292" s="2" t="s">
        <v>40</v>
      </c>
      <c r="D292" s="4">
        <v>44909</v>
      </c>
      <c r="G292" s="2">
        <v>2</v>
      </c>
      <c r="L292" s="41"/>
    </row>
    <row r="293" spans="1:12" hidden="1" x14ac:dyDescent="0.35">
      <c r="A293" s="2" t="s">
        <v>14</v>
      </c>
      <c r="B293" s="2" t="s">
        <v>44</v>
      </c>
      <c r="C293" s="2" t="s">
        <v>40</v>
      </c>
      <c r="D293" s="4">
        <v>44910</v>
      </c>
      <c r="G293" s="2">
        <v>2</v>
      </c>
      <c r="L293" s="41"/>
    </row>
    <row r="294" spans="1:12" hidden="1" x14ac:dyDescent="0.35">
      <c r="A294" s="2" t="s">
        <v>14</v>
      </c>
      <c r="B294" s="2" t="s">
        <v>44</v>
      </c>
      <c r="C294" s="2" t="s">
        <v>40</v>
      </c>
      <c r="D294" s="4">
        <v>44911</v>
      </c>
      <c r="G294" s="2">
        <v>2</v>
      </c>
      <c r="L294" s="41"/>
    </row>
    <row r="295" spans="1:12" hidden="1" x14ac:dyDescent="0.35">
      <c r="A295" s="2" t="s">
        <v>14</v>
      </c>
      <c r="B295" s="2" t="s">
        <v>44</v>
      </c>
      <c r="C295" s="2" t="s">
        <v>40</v>
      </c>
      <c r="D295" s="4">
        <v>44912</v>
      </c>
      <c r="G295" s="2">
        <v>2</v>
      </c>
      <c r="L295" s="41"/>
    </row>
    <row r="296" spans="1:12" hidden="1" x14ac:dyDescent="0.35">
      <c r="A296" s="2" t="s">
        <v>14</v>
      </c>
      <c r="B296" s="2" t="s">
        <v>44</v>
      </c>
      <c r="C296" s="2" t="s">
        <v>40</v>
      </c>
      <c r="D296" s="4">
        <v>44913</v>
      </c>
      <c r="G296" s="2">
        <v>2</v>
      </c>
      <c r="L296" s="41"/>
    </row>
    <row r="297" spans="1:12" hidden="1" x14ac:dyDescent="0.35">
      <c r="A297" s="2" t="s">
        <v>14</v>
      </c>
      <c r="B297" s="2" t="s">
        <v>44</v>
      </c>
      <c r="C297" s="2" t="s">
        <v>40</v>
      </c>
      <c r="D297" s="4">
        <v>44914</v>
      </c>
      <c r="G297" s="2">
        <v>2</v>
      </c>
      <c r="L297" s="41"/>
    </row>
    <row r="298" spans="1:12" hidden="1" x14ac:dyDescent="0.35">
      <c r="A298" s="2" t="s">
        <v>14</v>
      </c>
      <c r="B298" s="2" t="s">
        <v>44</v>
      </c>
      <c r="C298" s="2" t="s">
        <v>40</v>
      </c>
      <c r="D298" s="4">
        <v>44915</v>
      </c>
      <c r="G298" s="2">
        <v>2</v>
      </c>
      <c r="L298" s="41"/>
    </row>
    <row r="299" spans="1:12" hidden="1" x14ac:dyDescent="0.35">
      <c r="A299" s="2" t="s">
        <v>14</v>
      </c>
      <c r="B299" s="2" t="s">
        <v>44</v>
      </c>
      <c r="C299" s="2" t="s">
        <v>40</v>
      </c>
      <c r="D299" s="4">
        <v>44916</v>
      </c>
      <c r="G299" s="2">
        <v>2</v>
      </c>
      <c r="L299" s="41"/>
    </row>
    <row r="300" spans="1:12" hidden="1" x14ac:dyDescent="0.35">
      <c r="A300" s="2" t="s">
        <v>14</v>
      </c>
      <c r="B300" s="2" t="s">
        <v>44</v>
      </c>
      <c r="C300" s="2" t="s">
        <v>40</v>
      </c>
      <c r="D300" s="4">
        <v>44917</v>
      </c>
      <c r="G300" s="2">
        <v>2</v>
      </c>
      <c r="L300" s="41"/>
    </row>
    <row r="301" spans="1:12" hidden="1" x14ac:dyDescent="0.35">
      <c r="A301" s="2" t="s">
        <v>14</v>
      </c>
      <c r="B301" s="2" t="s">
        <v>44</v>
      </c>
      <c r="C301" s="2" t="s">
        <v>40</v>
      </c>
      <c r="D301" s="4">
        <v>44918</v>
      </c>
      <c r="G301" s="2">
        <v>2</v>
      </c>
      <c r="L301" s="41"/>
    </row>
    <row r="302" spans="1:12" hidden="1" x14ac:dyDescent="0.35">
      <c r="A302" s="2" t="s">
        <v>14</v>
      </c>
      <c r="B302" s="2" t="s">
        <v>44</v>
      </c>
      <c r="C302" s="2" t="s">
        <v>40</v>
      </c>
      <c r="D302" s="4">
        <v>44919</v>
      </c>
      <c r="G302" s="2">
        <v>2</v>
      </c>
      <c r="L302" s="41"/>
    </row>
    <row r="303" spans="1:12" hidden="1" x14ac:dyDescent="0.35">
      <c r="A303" s="2" t="s">
        <v>14</v>
      </c>
      <c r="B303" s="2" t="s">
        <v>44</v>
      </c>
      <c r="C303" s="2" t="s">
        <v>40</v>
      </c>
      <c r="D303" s="4">
        <v>44920</v>
      </c>
      <c r="G303" s="2">
        <v>2</v>
      </c>
      <c r="L303" s="41"/>
    </row>
    <row r="304" spans="1:12" hidden="1" x14ac:dyDescent="0.35">
      <c r="A304" s="2" t="s">
        <v>14</v>
      </c>
      <c r="B304" s="2" t="s">
        <v>44</v>
      </c>
      <c r="C304" s="2" t="s">
        <v>40</v>
      </c>
      <c r="D304" s="4">
        <v>44921</v>
      </c>
      <c r="G304" s="2">
        <v>2</v>
      </c>
      <c r="L304" s="41"/>
    </row>
    <row r="305" spans="1:12" hidden="1" x14ac:dyDescent="0.35">
      <c r="A305" s="2" t="s">
        <v>14</v>
      </c>
      <c r="B305" s="2" t="s">
        <v>44</v>
      </c>
      <c r="C305" s="2" t="s">
        <v>40</v>
      </c>
      <c r="D305" s="4">
        <v>44922</v>
      </c>
      <c r="G305" s="2">
        <v>2</v>
      </c>
      <c r="L305" s="41"/>
    </row>
    <row r="306" spans="1:12" hidden="1" x14ac:dyDescent="0.35">
      <c r="A306" s="2" t="s">
        <v>14</v>
      </c>
      <c r="B306" s="2" t="s">
        <v>44</v>
      </c>
      <c r="C306" s="2" t="s">
        <v>40</v>
      </c>
      <c r="D306" s="4">
        <v>44923</v>
      </c>
      <c r="G306" s="2">
        <v>2</v>
      </c>
      <c r="L306" s="41"/>
    </row>
    <row r="307" spans="1:12" hidden="1" x14ac:dyDescent="0.35">
      <c r="A307" s="2" t="s">
        <v>14</v>
      </c>
      <c r="B307" s="2" t="s">
        <v>44</v>
      </c>
      <c r="C307" s="2" t="s">
        <v>40</v>
      </c>
      <c r="D307" s="4">
        <v>44924</v>
      </c>
      <c r="G307" s="2">
        <v>2</v>
      </c>
      <c r="L307" s="41"/>
    </row>
    <row r="308" spans="1:12" hidden="1" x14ac:dyDescent="0.35">
      <c r="A308" s="2" t="s">
        <v>14</v>
      </c>
      <c r="B308" s="2" t="s">
        <v>44</v>
      </c>
      <c r="C308" s="2" t="s">
        <v>40</v>
      </c>
      <c r="D308" s="4">
        <v>44925</v>
      </c>
      <c r="G308" s="2">
        <v>2</v>
      </c>
      <c r="L308" s="41"/>
    </row>
    <row r="309" spans="1:12" hidden="1" x14ac:dyDescent="0.35">
      <c r="A309" s="2" t="s">
        <v>14</v>
      </c>
      <c r="B309" s="2" t="s">
        <v>44</v>
      </c>
      <c r="C309" s="2" t="s">
        <v>40</v>
      </c>
      <c r="D309" s="4">
        <v>44926</v>
      </c>
      <c r="G309" s="2">
        <v>2</v>
      </c>
      <c r="L309" s="41"/>
    </row>
    <row r="310" spans="1:12" hidden="1" x14ac:dyDescent="0.35">
      <c r="A310" s="2" t="s">
        <v>15</v>
      </c>
      <c r="B310" s="2" t="s">
        <v>44</v>
      </c>
      <c r="C310" s="2" t="s">
        <v>40</v>
      </c>
      <c r="D310" s="4">
        <v>44774</v>
      </c>
      <c r="G310" s="2">
        <v>2</v>
      </c>
      <c r="L310" s="41"/>
    </row>
    <row r="311" spans="1:12" hidden="1" x14ac:dyDescent="0.35">
      <c r="A311" s="2" t="s">
        <v>15</v>
      </c>
      <c r="B311" s="2" t="s">
        <v>44</v>
      </c>
      <c r="C311" s="2" t="s">
        <v>40</v>
      </c>
      <c r="D311" s="4">
        <v>44775</v>
      </c>
      <c r="G311" s="2">
        <v>2</v>
      </c>
      <c r="L311" s="41"/>
    </row>
    <row r="312" spans="1:12" hidden="1" x14ac:dyDescent="0.35">
      <c r="A312" s="2" t="s">
        <v>15</v>
      </c>
      <c r="B312" s="2" t="s">
        <v>44</v>
      </c>
      <c r="C312" s="2" t="s">
        <v>40</v>
      </c>
      <c r="D312" s="4">
        <v>44776</v>
      </c>
      <c r="G312" s="2">
        <v>2</v>
      </c>
      <c r="L312" s="41"/>
    </row>
    <row r="313" spans="1:12" hidden="1" x14ac:dyDescent="0.35">
      <c r="A313" s="2" t="s">
        <v>15</v>
      </c>
      <c r="B313" s="2" t="s">
        <v>44</v>
      </c>
      <c r="C313" s="2" t="s">
        <v>40</v>
      </c>
      <c r="D313" s="4">
        <v>44777</v>
      </c>
      <c r="G313" s="2">
        <v>2</v>
      </c>
      <c r="L313" s="41"/>
    </row>
    <row r="314" spans="1:12" hidden="1" x14ac:dyDescent="0.35">
      <c r="A314" s="2" t="s">
        <v>15</v>
      </c>
      <c r="B314" s="2" t="s">
        <v>44</v>
      </c>
      <c r="C314" s="2" t="s">
        <v>40</v>
      </c>
      <c r="D314" s="4">
        <v>44778</v>
      </c>
      <c r="G314" s="2">
        <v>2</v>
      </c>
      <c r="L314" s="41"/>
    </row>
    <row r="315" spans="1:12" hidden="1" x14ac:dyDescent="0.35">
      <c r="A315" s="2" t="s">
        <v>15</v>
      </c>
      <c r="B315" s="2" t="s">
        <v>44</v>
      </c>
      <c r="C315" s="2" t="s">
        <v>40</v>
      </c>
      <c r="D315" s="4">
        <v>44779</v>
      </c>
      <c r="G315" s="2">
        <v>2</v>
      </c>
      <c r="L315" s="41"/>
    </row>
    <row r="316" spans="1:12" hidden="1" x14ac:dyDescent="0.35">
      <c r="A316" s="2" t="s">
        <v>15</v>
      </c>
      <c r="B316" s="2" t="s">
        <v>44</v>
      </c>
      <c r="C316" s="2" t="s">
        <v>40</v>
      </c>
      <c r="D316" s="4">
        <v>44780</v>
      </c>
      <c r="G316" s="2">
        <v>2</v>
      </c>
      <c r="L316" s="41"/>
    </row>
    <row r="317" spans="1:12" hidden="1" x14ac:dyDescent="0.35">
      <c r="A317" s="2" t="s">
        <v>15</v>
      </c>
      <c r="B317" s="2" t="s">
        <v>44</v>
      </c>
      <c r="C317" s="2" t="s">
        <v>40</v>
      </c>
      <c r="D317" s="4">
        <v>44781</v>
      </c>
      <c r="G317" s="2">
        <v>2</v>
      </c>
      <c r="L317" s="41"/>
    </row>
    <row r="318" spans="1:12" hidden="1" x14ac:dyDescent="0.35">
      <c r="A318" s="2" t="s">
        <v>15</v>
      </c>
      <c r="B318" s="2" t="s">
        <v>44</v>
      </c>
      <c r="C318" s="2" t="s">
        <v>40</v>
      </c>
      <c r="D318" s="4">
        <v>44782</v>
      </c>
      <c r="G318" s="2">
        <v>2</v>
      </c>
      <c r="L318" s="41"/>
    </row>
    <row r="319" spans="1:12" hidden="1" x14ac:dyDescent="0.35">
      <c r="A319" s="2" t="s">
        <v>15</v>
      </c>
      <c r="B319" s="2" t="s">
        <v>44</v>
      </c>
      <c r="C319" s="2" t="s">
        <v>40</v>
      </c>
      <c r="D319" s="4">
        <v>44783</v>
      </c>
      <c r="G319" s="2">
        <v>2</v>
      </c>
      <c r="L319" s="41"/>
    </row>
    <row r="320" spans="1:12" hidden="1" x14ac:dyDescent="0.35">
      <c r="A320" s="2" t="s">
        <v>15</v>
      </c>
      <c r="B320" s="2" t="s">
        <v>44</v>
      </c>
      <c r="C320" s="2" t="s">
        <v>40</v>
      </c>
      <c r="D320" s="4">
        <v>44784</v>
      </c>
      <c r="G320" s="2">
        <v>2</v>
      </c>
      <c r="L320" s="41"/>
    </row>
    <row r="321" spans="1:12" hidden="1" x14ac:dyDescent="0.35">
      <c r="A321" s="2" t="s">
        <v>15</v>
      </c>
      <c r="B321" s="2" t="s">
        <v>44</v>
      </c>
      <c r="C321" s="2" t="s">
        <v>40</v>
      </c>
      <c r="D321" s="4">
        <v>44785</v>
      </c>
      <c r="G321" s="2">
        <v>2</v>
      </c>
      <c r="L321" s="41"/>
    </row>
    <row r="322" spans="1:12" hidden="1" x14ac:dyDescent="0.35">
      <c r="A322" s="2" t="s">
        <v>15</v>
      </c>
      <c r="B322" s="2" t="s">
        <v>44</v>
      </c>
      <c r="C322" s="2" t="s">
        <v>40</v>
      </c>
      <c r="D322" s="4">
        <v>44786</v>
      </c>
      <c r="G322" s="2">
        <v>2</v>
      </c>
      <c r="L322" s="41"/>
    </row>
    <row r="323" spans="1:12" hidden="1" x14ac:dyDescent="0.35">
      <c r="A323" s="2" t="s">
        <v>15</v>
      </c>
      <c r="B323" s="2" t="s">
        <v>44</v>
      </c>
      <c r="C323" s="2" t="s">
        <v>40</v>
      </c>
      <c r="D323" s="4">
        <v>44787</v>
      </c>
      <c r="G323" s="2">
        <v>2</v>
      </c>
      <c r="L323" s="41"/>
    </row>
    <row r="324" spans="1:12" hidden="1" x14ac:dyDescent="0.35">
      <c r="A324" s="2" t="s">
        <v>15</v>
      </c>
      <c r="B324" s="2" t="s">
        <v>44</v>
      </c>
      <c r="C324" s="2" t="s">
        <v>40</v>
      </c>
      <c r="D324" s="4">
        <v>44788</v>
      </c>
      <c r="G324" s="2">
        <v>2</v>
      </c>
      <c r="L324" s="41"/>
    </row>
    <row r="325" spans="1:12" hidden="1" x14ac:dyDescent="0.35">
      <c r="A325" s="2" t="s">
        <v>15</v>
      </c>
      <c r="B325" s="2" t="s">
        <v>44</v>
      </c>
      <c r="C325" s="2" t="s">
        <v>40</v>
      </c>
      <c r="D325" s="4">
        <v>44789</v>
      </c>
      <c r="G325" s="2">
        <v>2</v>
      </c>
      <c r="L325" s="41"/>
    </row>
    <row r="326" spans="1:12" hidden="1" x14ac:dyDescent="0.35">
      <c r="A326" s="2" t="s">
        <v>15</v>
      </c>
      <c r="B326" s="2" t="s">
        <v>44</v>
      </c>
      <c r="C326" s="2" t="s">
        <v>40</v>
      </c>
      <c r="D326" s="4">
        <v>44790</v>
      </c>
      <c r="G326" s="2">
        <v>2</v>
      </c>
      <c r="L326" s="41"/>
    </row>
    <row r="327" spans="1:12" hidden="1" x14ac:dyDescent="0.35">
      <c r="A327" s="2" t="s">
        <v>15</v>
      </c>
      <c r="B327" s="2" t="s">
        <v>44</v>
      </c>
      <c r="C327" s="2" t="s">
        <v>40</v>
      </c>
      <c r="D327" s="4">
        <v>44791</v>
      </c>
      <c r="G327" s="2">
        <v>2</v>
      </c>
      <c r="L327" s="41"/>
    </row>
    <row r="328" spans="1:12" hidden="1" x14ac:dyDescent="0.35">
      <c r="A328" s="2" t="s">
        <v>15</v>
      </c>
      <c r="B328" s="2" t="s">
        <v>44</v>
      </c>
      <c r="C328" s="2" t="s">
        <v>40</v>
      </c>
      <c r="D328" s="4">
        <v>44792</v>
      </c>
      <c r="G328" s="2">
        <v>2</v>
      </c>
      <c r="L328" s="41"/>
    </row>
    <row r="329" spans="1:12" hidden="1" x14ac:dyDescent="0.35">
      <c r="A329" s="2" t="s">
        <v>15</v>
      </c>
      <c r="B329" s="2" t="s">
        <v>44</v>
      </c>
      <c r="C329" s="2" t="s">
        <v>40</v>
      </c>
      <c r="D329" s="4">
        <v>44793</v>
      </c>
      <c r="G329" s="2">
        <v>2</v>
      </c>
      <c r="L329" s="41"/>
    </row>
    <row r="330" spans="1:12" hidden="1" x14ac:dyDescent="0.35">
      <c r="A330" s="2" t="s">
        <v>15</v>
      </c>
      <c r="B330" s="2" t="s">
        <v>44</v>
      </c>
      <c r="C330" s="2" t="s">
        <v>40</v>
      </c>
      <c r="D330" s="4">
        <v>44794</v>
      </c>
      <c r="G330" s="2">
        <v>2</v>
      </c>
      <c r="L330" s="41"/>
    </row>
    <row r="331" spans="1:12" hidden="1" x14ac:dyDescent="0.35">
      <c r="A331" s="2" t="s">
        <v>15</v>
      </c>
      <c r="B331" s="2" t="s">
        <v>44</v>
      </c>
      <c r="C331" s="2" t="s">
        <v>40</v>
      </c>
      <c r="D331" s="4">
        <v>44795</v>
      </c>
      <c r="G331" s="2">
        <v>2</v>
      </c>
      <c r="L331" s="41"/>
    </row>
    <row r="332" spans="1:12" hidden="1" x14ac:dyDescent="0.35">
      <c r="A332" s="2" t="s">
        <v>15</v>
      </c>
      <c r="B332" s="2" t="s">
        <v>44</v>
      </c>
      <c r="C332" s="2" t="s">
        <v>40</v>
      </c>
      <c r="D332" s="4">
        <v>44796</v>
      </c>
      <c r="G332" s="2">
        <v>2</v>
      </c>
      <c r="L332" s="41"/>
    </row>
    <row r="333" spans="1:12" hidden="1" x14ac:dyDescent="0.35">
      <c r="A333" s="2" t="s">
        <v>15</v>
      </c>
      <c r="B333" s="2" t="s">
        <v>44</v>
      </c>
      <c r="C333" s="2" t="s">
        <v>40</v>
      </c>
      <c r="D333" s="4">
        <v>44797</v>
      </c>
      <c r="G333" s="2">
        <v>2</v>
      </c>
      <c r="L333" s="41"/>
    </row>
    <row r="334" spans="1:12" hidden="1" x14ac:dyDescent="0.35">
      <c r="A334" s="2" t="s">
        <v>15</v>
      </c>
      <c r="B334" s="2" t="s">
        <v>44</v>
      </c>
      <c r="C334" s="2" t="s">
        <v>40</v>
      </c>
      <c r="D334" s="4">
        <v>44798</v>
      </c>
      <c r="G334" s="2">
        <v>2</v>
      </c>
      <c r="L334" s="41"/>
    </row>
    <row r="335" spans="1:12" hidden="1" x14ac:dyDescent="0.35">
      <c r="A335" s="2" t="s">
        <v>15</v>
      </c>
      <c r="B335" s="2" t="s">
        <v>44</v>
      </c>
      <c r="C335" s="2" t="s">
        <v>40</v>
      </c>
      <c r="D335" s="4">
        <v>44799</v>
      </c>
      <c r="G335" s="2">
        <v>2</v>
      </c>
      <c r="L335" s="41"/>
    </row>
    <row r="336" spans="1:12" hidden="1" x14ac:dyDescent="0.35">
      <c r="A336" s="2" t="s">
        <v>15</v>
      </c>
      <c r="B336" s="2" t="s">
        <v>44</v>
      </c>
      <c r="C336" s="2" t="s">
        <v>40</v>
      </c>
      <c r="D336" s="4">
        <v>44800</v>
      </c>
      <c r="G336" s="2">
        <v>2</v>
      </c>
      <c r="L336" s="41"/>
    </row>
    <row r="337" spans="1:12" hidden="1" x14ac:dyDescent="0.35">
      <c r="A337" s="2" t="s">
        <v>15</v>
      </c>
      <c r="B337" s="2" t="s">
        <v>44</v>
      </c>
      <c r="C337" s="2" t="s">
        <v>40</v>
      </c>
      <c r="D337" s="4">
        <v>44801</v>
      </c>
      <c r="G337" s="2">
        <v>2</v>
      </c>
      <c r="L337" s="41"/>
    </row>
    <row r="338" spans="1:12" hidden="1" x14ac:dyDescent="0.35">
      <c r="A338" s="2" t="s">
        <v>15</v>
      </c>
      <c r="B338" s="2" t="s">
        <v>44</v>
      </c>
      <c r="C338" s="2" t="s">
        <v>40</v>
      </c>
      <c r="D338" s="4">
        <v>44802</v>
      </c>
      <c r="G338" s="2">
        <v>2</v>
      </c>
      <c r="L338" s="41"/>
    </row>
    <row r="339" spans="1:12" hidden="1" x14ac:dyDescent="0.35">
      <c r="A339" s="2" t="s">
        <v>15</v>
      </c>
      <c r="B339" s="2" t="s">
        <v>44</v>
      </c>
      <c r="C339" s="2" t="s">
        <v>40</v>
      </c>
      <c r="D339" s="4">
        <v>44803</v>
      </c>
      <c r="G339" s="2">
        <v>2</v>
      </c>
      <c r="L339" s="41"/>
    </row>
    <row r="340" spans="1:12" hidden="1" x14ac:dyDescent="0.35">
      <c r="A340" s="2" t="s">
        <v>15</v>
      </c>
      <c r="B340" s="2" t="s">
        <v>44</v>
      </c>
      <c r="C340" s="2" t="s">
        <v>40</v>
      </c>
      <c r="D340" s="4">
        <v>44804</v>
      </c>
      <c r="G340" s="2">
        <v>2</v>
      </c>
      <c r="L340" s="41"/>
    </row>
    <row r="341" spans="1:12" hidden="1" x14ac:dyDescent="0.35">
      <c r="A341" s="2" t="s">
        <v>15</v>
      </c>
      <c r="B341" s="2" t="s">
        <v>44</v>
      </c>
      <c r="C341" s="2" t="s">
        <v>40</v>
      </c>
      <c r="D341" s="4">
        <v>44805</v>
      </c>
      <c r="G341" s="2">
        <v>2</v>
      </c>
      <c r="L341" s="41"/>
    </row>
    <row r="342" spans="1:12" hidden="1" x14ac:dyDescent="0.35">
      <c r="A342" s="2" t="s">
        <v>15</v>
      </c>
      <c r="B342" s="2" t="s">
        <v>44</v>
      </c>
      <c r="C342" s="2" t="s">
        <v>40</v>
      </c>
      <c r="D342" s="4">
        <v>44806</v>
      </c>
      <c r="G342" s="2">
        <v>2</v>
      </c>
      <c r="L342" s="41"/>
    </row>
    <row r="343" spans="1:12" hidden="1" x14ac:dyDescent="0.35">
      <c r="A343" s="2" t="s">
        <v>15</v>
      </c>
      <c r="B343" s="2" t="s">
        <v>44</v>
      </c>
      <c r="C343" s="2" t="s">
        <v>40</v>
      </c>
      <c r="D343" s="4">
        <v>44807</v>
      </c>
      <c r="G343" s="2">
        <v>2</v>
      </c>
      <c r="L343" s="41"/>
    </row>
    <row r="344" spans="1:12" hidden="1" x14ac:dyDescent="0.35">
      <c r="A344" s="2" t="s">
        <v>15</v>
      </c>
      <c r="B344" s="2" t="s">
        <v>44</v>
      </c>
      <c r="C344" s="2" t="s">
        <v>40</v>
      </c>
      <c r="D344" s="4">
        <v>44808</v>
      </c>
      <c r="G344" s="2">
        <v>2</v>
      </c>
      <c r="L344" s="41"/>
    </row>
    <row r="345" spans="1:12" hidden="1" x14ac:dyDescent="0.35">
      <c r="A345" s="2" t="s">
        <v>15</v>
      </c>
      <c r="B345" s="2" t="s">
        <v>44</v>
      </c>
      <c r="C345" s="2" t="s">
        <v>40</v>
      </c>
      <c r="D345" s="4">
        <v>44809</v>
      </c>
      <c r="G345" s="2">
        <v>2</v>
      </c>
      <c r="L345" s="41"/>
    </row>
    <row r="346" spans="1:12" hidden="1" x14ac:dyDescent="0.35">
      <c r="A346" s="2" t="s">
        <v>15</v>
      </c>
      <c r="B346" s="2" t="s">
        <v>44</v>
      </c>
      <c r="C346" s="2" t="s">
        <v>40</v>
      </c>
      <c r="D346" s="4">
        <v>44810</v>
      </c>
      <c r="G346" s="2">
        <v>2</v>
      </c>
      <c r="L346" s="41"/>
    </row>
    <row r="347" spans="1:12" hidden="1" x14ac:dyDescent="0.35">
      <c r="A347" s="2" t="s">
        <v>15</v>
      </c>
      <c r="B347" s="2" t="s">
        <v>44</v>
      </c>
      <c r="C347" s="2" t="s">
        <v>40</v>
      </c>
      <c r="D347" s="4">
        <v>44811</v>
      </c>
      <c r="G347" s="2">
        <v>2</v>
      </c>
      <c r="L347" s="41"/>
    </row>
    <row r="348" spans="1:12" hidden="1" x14ac:dyDescent="0.35">
      <c r="A348" s="2" t="s">
        <v>15</v>
      </c>
      <c r="B348" s="2" t="s">
        <v>44</v>
      </c>
      <c r="C348" s="2" t="s">
        <v>40</v>
      </c>
      <c r="D348" s="4">
        <v>44812</v>
      </c>
      <c r="G348" s="2">
        <v>2</v>
      </c>
      <c r="L348" s="41"/>
    </row>
    <row r="349" spans="1:12" hidden="1" x14ac:dyDescent="0.35">
      <c r="A349" s="2" t="s">
        <v>15</v>
      </c>
      <c r="B349" s="2" t="s">
        <v>44</v>
      </c>
      <c r="C349" s="2" t="s">
        <v>40</v>
      </c>
      <c r="D349" s="4">
        <v>44813</v>
      </c>
      <c r="G349" s="2">
        <v>2</v>
      </c>
      <c r="L349" s="41"/>
    </row>
    <row r="350" spans="1:12" hidden="1" x14ac:dyDescent="0.35">
      <c r="A350" s="2" t="s">
        <v>15</v>
      </c>
      <c r="B350" s="2" t="s">
        <v>44</v>
      </c>
      <c r="C350" s="2" t="s">
        <v>40</v>
      </c>
      <c r="D350" s="4">
        <v>44814</v>
      </c>
      <c r="G350" s="2">
        <v>2</v>
      </c>
      <c r="L350" s="41"/>
    </row>
    <row r="351" spans="1:12" hidden="1" x14ac:dyDescent="0.35">
      <c r="A351" s="2" t="s">
        <v>15</v>
      </c>
      <c r="B351" s="2" t="s">
        <v>44</v>
      </c>
      <c r="C351" s="2" t="s">
        <v>40</v>
      </c>
      <c r="D351" s="4">
        <v>44815</v>
      </c>
      <c r="G351" s="2">
        <v>2</v>
      </c>
      <c r="L351" s="41"/>
    </row>
    <row r="352" spans="1:12" hidden="1" x14ac:dyDescent="0.35">
      <c r="A352" s="2" t="s">
        <v>15</v>
      </c>
      <c r="B352" s="2" t="s">
        <v>44</v>
      </c>
      <c r="C352" s="2" t="s">
        <v>40</v>
      </c>
      <c r="D352" s="4">
        <v>44816</v>
      </c>
      <c r="G352" s="2">
        <v>2</v>
      </c>
      <c r="L352" s="41"/>
    </row>
    <row r="353" spans="1:12" hidden="1" x14ac:dyDescent="0.35">
      <c r="A353" s="2" t="s">
        <v>15</v>
      </c>
      <c r="B353" s="2" t="s">
        <v>44</v>
      </c>
      <c r="C353" s="2" t="s">
        <v>40</v>
      </c>
      <c r="D353" s="4">
        <v>44817</v>
      </c>
      <c r="G353" s="2">
        <v>2</v>
      </c>
      <c r="L353" s="41"/>
    </row>
    <row r="354" spans="1:12" hidden="1" x14ac:dyDescent="0.35">
      <c r="A354" s="2" t="s">
        <v>15</v>
      </c>
      <c r="B354" s="2" t="s">
        <v>44</v>
      </c>
      <c r="C354" s="2" t="s">
        <v>40</v>
      </c>
      <c r="D354" s="4">
        <v>44818</v>
      </c>
      <c r="G354" s="2">
        <v>2</v>
      </c>
      <c r="L354" s="41"/>
    </row>
    <row r="355" spans="1:12" hidden="1" x14ac:dyDescent="0.35">
      <c r="A355" s="2" t="s">
        <v>15</v>
      </c>
      <c r="B355" s="2" t="s">
        <v>44</v>
      </c>
      <c r="C355" s="2" t="s">
        <v>40</v>
      </c>
      <c r="D355" s="4">
        <v>44819</v>
      </c>
      <c r="G355" s="2">
        <v>2</v>
      </c>
      <c r="L355" s="41"/>
    </row>
    <row r="356" spans="1:12" hidden="1" x14ac:dyDescent="0.35">
      <c r="A356" s="2" t="s">
        <v>15</v>
      </c>
      <c r="B356" s="2" t="s">
        <v>44</v>
      </c>
      <c r="C356" s="2" t="s">
        <v>40</v>
      </c>
      <c r="D356" s="4">
        <v>44820</v>
      </c>
      <c r="G356" s="2">
        <v>2</v>
      </c>
      <c r="L356" s="41"/>
    </row>
    <row r="357" spans="1:12" hidden="1" x14ac:dyDescent="0.35">
      <c r="A357" s="2" t="s">
        <v>15</v>
      </c>
      <c r="B357" s="2" t="s">
        <v>44</v>
      </c>
      <c r="C357" s="2" t="s">
        <v>40</v>
      </c>
      <c r="D357" s="4">
        <v>44821</v>
      </c>
      <c r="G357" s="2">
        <v>2</v>
      </c>
      <c r="L357" s="41"/>
    </row>
    <row r="358" spans="1:12" hidden="1" x14ac:dyDescent="0.35">
      <c r="A358" s="2" t="s">
        <v>15</v>
      </c>
      <c r="B358" s="2" t="s">
        <v>44</v>
      </c>
      <c r="C358" s="2" t="s">
        <v>40</v>
      </c>
      <c r="D358" s="4">
        <v>44822</v>
      </c>
      <c r="G358" s="2">
        <v>2</v>
      </c>
      <c r="L358" s="41"/>
    </row>
    <row r="359" spans="1:12" hidden="1" x14ac:dyDescent="0.35">
      <c r="A359" s="2" t="s">
        <v>15</v>
      </c>
      <c r="B359" s="2" t="s">
        <v>44</v>
      </c>
      <c r="C359" s="2" t="s">
        <v>40</v>
      </c>
      <c r="D359" s="4">
        <v>44823</v>
      </c>
      <c r="G359" s="2">
        <v>2</v>
      </c>
      <c r="L359" s="41"/>
    </row>
    <row r="360" spans="1:12" hidden="1" x14ac:dyDescent="0.35">
      <c r="A360" s="2" t="s">
        <v>15</v>
      </c>
      <c r="B360" s="2" t="s">
        <v>44</v>
      </c>
      <c r="C360" s="2" t="s">
        <v>40</v>
      </c>
      <c r="D360" s="4">
        <v>44824</v>
      </c>
      <c r="G360" s="2">
        <v>2</v>
      </c>
      <c r="L360" s="41"/>
    </row>
    <row r="361" spans="1:12" hidden="1" x14ac:dyDescent="0.35">
      <c r="A361" s="2" t="s">
        <v>15</v>
      </c>
      <c r="B361" s="2" t="s">
        <v>44</v>
      </c>
      <c r="C361" s="2" t="s">
        <v>40</v>
      </c>
      <c r="D361" s="4">
        <v>44825</v>
      </c>
      <c r="G361" s="2">
        <v>2</v>
      </c>
      <c r="L361" s="41"/>
    </row>
    <row r="362" spans="1:12" hidden="1" x14ac:dyDescent="0.35">
      <c r="A362" s="2" t="s">
        <v>15</v>
      </c>
      <c r="B362" s="2" t="s">
        <v>44</v>
      </c>
      <c r="C362" s="2" t="s">
        <v>40</v>
      </c>
      <c r="D362" s="4">
        <v>44826</v>
      </c>
      <c r="G362" s="2">
        <v>2</v>
      </c>
      <c r="L362" s="41"/>
    </row>
    <row r="363" spans="1:12" hidden="1" x14ac:dyDescent="0.35">
      <c r="A363" s="2" t="s">
        <v>15</v>
      </c>
      <c r="B363" s="2" t="s">
        <v>44</v>
      </c>
      <c r="C363" s="2" t="s">
        <v>40</v>
      </c>
      <c r="D363" s="4">
        <v>44827</v>
      </c>
      <c r="G363" s="2">
        <v>2</v>
      </c>
      <c r="L363" s="41"/>
    </row>
    <row r="364" spans="1:12" hidden="1" x14ac:dyDescent="0.35">
      <c r="A364" s="2" t="s">
        <v>15</v>
      </c>
      <c r="B364" s="2" t="s">
        <v>44</v>
      </c>
      <c r="C364" s="2" t="s">
        <v>40</v>
      </c>
      <c r="D364" s="4">
        <v>44828</v>
      </c>
      <c r="G364" s="2">
        <v>2</v>
      </c>
      <c r="L364" s="41"/>
    </row>
    <row r="365" spans="1:12" hidden="1" x14ac:dyDescent="0.35">
      <c r="A365" s="2" t="s">
        <v>15</v>
      </c>
      <c r="B365" s="2" t="s">
        <v>44</v>
      </c>
      <c r="C365" s="2" t="s">
        <v>40</v>
      </c>
      <c r="D365" s="4">
        <v>44829</v>
      </c>
      <c r="G365" s="2">
        <v>2</v>
      </c>
      <c r="L365" s="41"/>
    </row>
    <row r="366" spans="1:12" hidden="1" x14ac:dyDescent="0.35">
      <c r="A366" s="2" t="s">
        <v>15</v>
      </c>
      <c r="B366" s="2" t="s">
        <v>44</v>
      </c>
      <c r="C366" s="2" t="s">
        <v>40</v>
      </c>
      <c r="D366" s="4">
        <v>44830</v>
      </c>
      <c r="G366" s="2">
        <v>2</v>
      </c>
      <c r="L366" s="41"/>
    </row>
    <row r="367" spans="1:12" hidden="1" x14ac:dyDescent="0.35">
      <c r="A367" s="2" t="s">
        <v>15</v>
      </c>
      <c r="B367" s="2" t="s">
        <v>44</v>
      </c>
      <c r="C367" s="2" t="s">
        <v>40</v>
      </c>
      <c r="D367" s="4">
        <v>44831</v>
      </c>
      <c r="G367" s="2">
        <v>2</v>
      </c>
      <c r="L367" s="41"/>
    </row>
    <row r="368" spans="1:12" hidden="1" x14ac:dyDescent="0.35">
      <c r="A368" s="2" t="s">
        <v>15</v>
      </c>
      <c r="B368" s="2" t="s">
        <v>44</v>
      </c>
      <c r="C368" s="2" t="s">
        <v>40</v>
      </c>
      <c r="D368" s="4">
        <v>44832</v>
      </c>
      <c r="G368" s="2">
        <v>2</v>
      </c>
      <c r="L368" s="41"/>
    </row>
    <row r="369" spans="1:12" hidden="1" x14ac:dyDescent="0.35">
      <c r="A369" s="2" t="s">
        <v>15</v>
      </c>
      <c r="B369" s="2" t="s">
        <v>44</v>
      </c>
      <c r="C369" s="2" t="s">
        <v>40</v>
      </c>
      <c r="D369" s="4">
        <v>44833</v>
      </c>
      <c r="G369" s="2">
        <v>2</v>
      </c>
      <c r="L369" s="41"/>
    </row>
    <row r="370" spans="1:12" hidden="1" x14ac:dyDescent="0.35">
      <c r="A370" s="2" t="s">
        <v>15</v>
      </c>
      <c r="B370" s="2" t="s">
        <v>44</v>
      </c>
      <c r="C370" s="2" t="s">
        <v>40</v>
      </c>
      <c r="D370" s="4">
        <v>44834</v>
      </c>
      <c r="G370" s="2">
        <v>2</v>
      </c>
      <c r="L370" s="41"/>
    </row>
    <row r="371" spans="1:12" hidden="1" x14ac:dyDescent="0.35">
      <c r="A371" s="2" t="s">
        <v>15</v>
      </c>
      <c r="B371" s="2" t="s">
        <v>44</v>
      </c>
      <c r="C371" s="2" t="s">
        <v>40</v>
      </c>
      <c r="D371" s="4">
        <v>44835</v>
      </c>
      <c r="G371" s="2">
        <v>2</v>
      </c>
      <c r="L371" s="41"/>
    </row>
    <row r="372" spans="1:12" hidden="1" x14ac:dyDescent="0.35">
      <c r="A372" s="2" t="s">
        <v>15</v>
      </c>
      <c r="B372" s="2" t="s">
        <v>44</v>
      </c>
      <c r="C372" s="2" t="s">
        <v>40</v>
      </c>
      <c r="D372" s="4">
        <v>44836</v>
      </c>
      <c r="G372" s="2">
        <v>2</v>
      </c>
      <c r="L372" s="41"/>
    </row>
    <row r="373" spans="1:12" hidden="1" x14ac:dyDescent="0.35">
      <c r="A373" s="2" t="s">
        <v>15</v>
      </c>
      <c r="B373" s="2" t="s">
        <v>44</v>
      </c>
      <c r="C373" s="2" t="s">
        <v>40</v>
      </c>
      <c r="D373" s="4">
        <v>44837</v>
      </c>
      <c r="G373" s="2">
        <v>2</v>
      </c>
      <c r="L373" s="41"/>
    </row>
    <row r="374" spans="1:12" hidden="1" x14ac:dyDescent="0.35">
      <c r="A374" s="2" t="s">
        <v>15</v>
      </c>
      <c r="B374" s="2" t="s">
        <v>44</v>
      </c>
      <c r="C374" s="2" t="s">
        <v>40</v>
      </c>
      <c r="D374" s="4">
        <v>44838</v>
      </c>
      <c r="G374" s="2">
        <v>2</v>
      </c>
      <c r="L374" s="41"/>
    </row>
    <row r="375" spans="1:12" hidden="1" x14ac:dyDescent="0.35">
      <c r="A375" s="2" t="s">
        <v>15</v>
      </c>
      <c r="B375" s="2" t="s">
        <v>44</v>
      </c>
      <c r="C375" s="2" t="s">
        <v>40</v>
      </c>
      <c r="D375" s="4">
        <v>44839</v>
      </c>
      <c r="G375" s="2">
        <v>2</v>
      </c>
      <c r="L375" s="41"/>
    </row>
    <row r="376" spans="1:12" hidden="1" x14ac:dyDescent="0.35">
      <c r="A376" s="2" t="s">
        <v>15</v>
      </c>
      <c r="B376" s="2" t="s">
        <v>44</v>
      </c>
      <c r="C376" s="2" t="s">
        <v>40</v>
      </c>
      <c r="D376" s="4">
        <v>44840</v>
      </c>
      <c r="G376" s="2">
        <v>2</v>
      </c>
      <c r="L376" s="41"/>
    </row>
    <row r="377" spans="1:12" hidden="1" x14ac:dyDescent="0.35">
      <c r="A377" s="2" t="s">
        <v>15</v>
      </c>
      <c r="B377" s="2" t="s">
        <v>44</v>
      </c>
      <c r="C377" s="2" t="s">
        <v>40</v>
      </c>
      <c r="D377" s="4">
        <v>44841</v>
      </c>
      <c r="G377" s="2">
        <v>2</v>
      </c>
      <c r="L377" s="41"/>
    </row>
    <row r="378" spans="1:12" hidden="1" x14ac:dyDescent="0.35">
      <c r="A378" s="2" t="s">
        <v>15</v>
      </c>
      <c r="B378" s="2" t="s">
        <v>44</v>
      </c>
      <c r="C378" s="2" t="s">
        <v>40</v>
      </c>
      <c r="D378" s="4">
        <v>44842</v>
      </c>
      <c r="G378" s="2">
        <v>2</v>
      </c>
      <c r="L378" s="41"/>
    </row>
    <row r="379" spans="1:12" hidden="1" x14ac:dyDescent="0.35">
      <c r="A379" s="2" t="s">
        <v>15</v>
      </c>
      <c r="B379" s="2" t="s">
        <v>44</v>
      </c>
      <c r="C379" s="2" t="s">
        <v>40</v>
      </c>
      <c r="D379" s="4">
        <v>44843</v>
      </c>
      <c r="G379" s="2">
        <v>2</v>
      </c>
      <c r="L379" s="41"/>
    </row>
    <row r="380" spans="1:12" hidden="1" x14ac:dyDescent="0.35">
      <c r="A380" s="2" t="s">
        <v>15</v>
      </c>
      <c r="B380" s="2" t="s">
        <v>44</v>
      </c>
      <c r="C380" s="2" t="s">
        <v>40</v>
      </c>
      <c r="D380" s="4">
        <v>44844</v>
      </c>
      <c r="G380" s="2">
        <v>2</v>
      </c>
      <c r="L380" s="41"/>
    </row>
    <row r="381" spans="1:12" hidden="1" x14ac:dyDescent="0.35">
      <c r="A381" s="2" t="s">
        <v>15</v>
      </c>
      <c r="B381" s="2" t="s">
        <v>44</v>
      </c>
      <c r="C381" s="2" t="s">
        <v>40</v>
      </c>
      <c r="D381" s="4">
        <v>44845</v>
      </c>
      <c r="G381" s="2">
        <v>2</v>
      </c>
      <c r="L381" s="41"/>
    </row>
    <row r="382" spans="1:12" hidden="1" x14ac:dyDescent="0.35">
      <c r="A382" s="2" t="s">
        <v>15</v>
      </c>
      <c r="B382" s="2" t="s">
        <v>44</v>
      </c>
      <c r="C382" s="2" t="s">
        <v>40</v>
      </c>
      <c r="D382" s="4">
        <v>44846</v>
      </c>
      <c r="G382" s="2">
        <v>2</v>
      </c>
      <c r="L382" s="41"/>
    </row>
    <row r="383" spans="1:12" hidden="1" x14ac:dyDescent="0.35">
      <c r="A383" s="2" t="s">
        <v>15</v>
      </c>
      <c r="B383" s="2" t="s">
        <v>44</v>
      </c>
      <c r="C383" s="2" t="s">
        <v>40</v>
      </c>
      <c r="D383" s="4">
        <v>44847</v>
      </c>
      <c r="G383" s="2">
        <v>2</v>
      </c>
      <c r="L383" s="41"/>
    </row>
    <row r="384" spans="1:12" hidden="1" x14ac:dyDescent="0.35">
      <c r="A384" s="2" t="s">
        <v>15</v>
      </c>
      <c r="B384" s="2" t="s">
        <v>44</v>
      </c>
      <c r="C384" s="2" t="s">
        <v>40</v>
      </c>
      <c r="D384" s="4">
        <v>44848</v>
      </c>
      <c r="G384" s="2">
        <v>2</v>
      </c>
      <c r="L384" s="41"/>
    </row>
    <row r="385" spans="1:12" hidden="1" x14ac:dyDescent="0.35">
      <c r="A385" s="2" t="s">
        <v>15</v>
      </c>
      <c r="B385" s="2" t="s">
        <v>44</v>
      </c>
      <c r="C385" s="2" t="s">
        <v>40</v>
      </c>
      <c r="D385" s="4">
        <v>44849</v>
      </c>
      <c r="G385" s="2">
        <v>2</v>
      </c>
      <c r="L385" s="41"/>
    </row>
    <row r="386" spans="1:12" hidden="1" x14ac:dyDescent="0.35">
      <c r="A386" s="2" t="s">
        <v>15</v>
      </c>
      <c r="B386" s="2" t="s">
        <v>44</v>
      </c>
      <c r="C386" s="2" t="s">
        <v>40</v>
      </c>
      <c r="D386" s="4">
        <v>44850</v>
      </c>
      <c r="G386" s="2">
        <v>2</v>
      </c>
      <c r="L386" s="41"/>
    </row>
    <row r="387" spans="1:12" hidden="1" x14ac:dyDescent="0.35">
      <c r="A387" s="2" t="s">
        <v>15</v>
      </c>
      <c r="B387" s="2" t="s">
        <v>44</v>
      </c>
      <c r="C387" s="2" t="s">
        <v>40</v>
      </c>
      <c r="D387" s="4">
        <v>44851</v>
      </c>
      <c r="G387" s="2">
        <v>2</v>
      </c>
      <c r="L387" s="41"/>
    </row>
    <row r="388" spans="1:12" hidden="1" x14ac:dyDescent="0.35">
      <c r="A388" s="2" t="s">
        <v>15</v>
      </c>
      <c r="B388" s="2" t="s">
        <v>44</v>
      </c>
      <c r="C388" s="2" t="s">
        <v>40</v>
      </c>
      <c r="D388" s="4">
        <v>44852</v>
      </c>
      <c r="G388" s="2">
        <v>2</v>
      </c>
      <c r="L388" s="41"/>
    </row>
    <row r="389" spans="1:12" hidden="1" x14ac:dyDescent="0.35">
      <c r="A389" s="2" t="s">
        <v>15</v>
      </c>
      <c r="B389" s="2" t="s">
        <v>44</v>
      </c>
      <c r="C389" s="2" t="s">
        <v>40</v>
      </c>
      <c r="D389" s="4">
        <v>44853</v>
      </c>
      <c r="G389" s="2">
        <v>2</v>
      </c>
      <c r="L389" s="41"/>
    </row>
    <row r="390" spans="1:12" hidden="1" x14ac:dyDescent="0.35">
      <c r="A390" s="2" t="s">
        <v>15</v>
      </c>
      <c r="B390" s="2" t="s">
        <v>44</v>
      </c>
      <c r="C390" s="2" t="s">
        <v>40</v>
      </c>
      <c r="D390" s="4">
        <v>44854</v>
      </c>
      <c r="G390" s="2">
        <v>2</v>
      </c>
      <c r="L390" s="41"/>
    </row>
    <row r="391" spans="1:12" hidden="1" x14ac:dyDescent="0.35">
      <c r="A391" s="2" t="s">
        <v>15</v>
      </c>
      <c r="B391" s="2" t="s">
        <v>44</v>
      </c>
      <c r="C391" s="2" t="s">
        <v>40</v>
      </c>
      <c r="D391" s="4">
        <v>44855</v>
      </c>
      <c r="G391" s="2">
        <v>2</v>
      </c>
      <c r="L391" s="41"/>
    </row>
    <row r="392" spans="1:12" hidden="1" x14ac:dyDescent="0.35">
      <c r="A392" s="2" t="s">
        <v>15</v>
      </c>
      <c r="B392" s="2" t="s">
        <v>44</v>
      </c>
      <c r="C392" s="2" t="s">
        <v>40</v>
      </c>
      <c r="D392" s="4">
        <v>44856</v>
      </c>
      <c r="G392" s="2">
        <v>2</v>
      </c>
      <c r="L392" s="41"/>
    </row>
    <row r="393" spans="1:12" hidden="1" x14ac:dyDescent="0.35">
      <c r="A393" s="2" t="s">
        <v>15</v>
      </c>
      <c r="B393" s="2" t="s">
        <v>44</v>
      </c>
      <c r="C393" s="2" t="s">
        <v>40</v>
      </c>
      <c r="D393" s="4">
        <v>44857</v>
      </c>
      <c r="G393" s="2">
        <v>2</v>
      </c>
      <c r="L393" s="41"/>
    </row>
    <row r="394" spans="1:12" hidden="1" x14ac:dyDescent="0.35">
      <c r="A394" s="2" t="s">
        <v>15</v>
      </c>
      <c r="B394" s="2" t="s">
        <v>44</v>
      </c>
      <c r="C394" s="2" t="s">
        <v>40</v>
      </c>
      <c r="D394" s="4">
        <v>44858</v>
      </c>
      <c r="G394" s="2">
        <v>2</v>
      </c>
      <c r="L394" s="41"/>
    </row>
    <row r="395" spans="1:12" hidden="1" x14ac:dyDescent="0.35">
      <c r="A395" s="2" t="s">
        <v>15</v>
      </c>
      <c r="B395" s="2" t="s">
        <v>44</v>
      </c>
      <c r="C395" s="2" t="s">
        <v>40</v>
      </c>
      <c r="D395" s="4">
        <v>44859</v>
      </c>
      <c r="G395" s="2">
        <v>2</v>
      </c>
      <c r="L395" s="41"/>
    </row>
    <row r="396" spans="1:12" hidden="1" x14ac:dyDescent="0.35">
      <c r="A396" s="2" t="s">
        <v>15</v>
      </c>
      <c r="B396" s="2" t="s">
        <v>44</v>
      </c>
      <c r="C396" s="2" t="s">
        <v>40</v>
      </c>
      <c r="D396" s="4">
        <v>44860</v>
      </c>
      <c r="G396" s="2">
        <v>2</v>
      </c>
      <c r="L396" s="41"/>
    </row>
    <row r="397" spans="1:12" hidden="1" x14ac:dyDescent="0.35">
      <c r="A397" s="2" t="s">
        <v>15</v>
      </c>
      <c r="B397" s="2" t="s">
        <v>44</v>
      </c>
      <c r="C397" s="2" t="s">
        <v>40</v>
      </c>
      <c r="D397" s="4">
        <v>44861</v>
      </c>
      <c r="G397" s="2">
        <v>2</v>
      </c>
      <c r="L397" s="41"/>
    </row>
    <row r="398" spans="1:12" hidden="1" x14ac:dyDescent="0.35">
      <c r="A398" s="2" t="s">
        <v>15</v>
      </c>
      <c r="B398" s="2" t="s">
        <v>44</v>
      </c>
      <c r="C398" s="2" t="s">
        <v>40</v>
      </c>
      <c r="D398" s="4">
        <v>44862</v>
      </c>
      <c r="G398" s="2">
        <v>2</v>
      </c>
      <c r="L398" s="41"/>
    </row>
    <row r="399" spans="1:12" hidden="1" x14ac:dyDescent="0.35">
      <c r="A399" s="2" t="s">
        <v>15</v>
      </c>
      <c r="B399" s="2" t="s">
        <v>44</v>
      </c>
      <c r="C399" s="2" t="s">
        <v>40</v>
      </c>
      <c r="D399" s="4">
        <v>44863</v>
      </c>
      <c r="G399" s="2">
        <v>2</v>
      </c>
      <c r="L399" s="41"/>
    </row>
    <row r="400" spans="1:12" hidden="1" x14ac:dyDescent="0.35">
      <c r="A400" s="2" t="s">
        <v>15</v>
      </c>
      <c r="B400" s="2" t="s">
        <v>44</v>
      </c>
      <c r="C400" s="2" t="s">
        <v>40</v>
      </c>
      <c r="D400" s="4">
        <v>44864</v>
      </c>
      <c r="G400" s="2">
        <v>2</v>
      </c>
      <c r="L400" s="41"/>
    </row>
    <row r="401" spans="1:12" hidden="1" x14ac:dyDescent="0.35">
      <c r="A401" s="2" t="s">
        <v>15</v>
      </c>
      <c r="B401" s="2" t="s">
        <v>44</v>
      </c>
      <c r="C401" s="2" t="s">
        <v>40</v>
      </c>
      <c r="D401" s="4">
        <v>44865</v>
      </c>
      <c r="G401" s="2">
        <v>2</v>
      </c>
      <c r="L401" s="41"/>
    </row>
    <row r="402" spans="1:12" hidden="1" x14ac:dyDescent="0.35">
      <c r="A402" s="2" t="s">
        <v>15</v>
      </c>
      <c r="B402" s="2" t="s">
        <v>44</v>
      </c>
      <c r="C402" s="2" t="s">
        <v>40</v>
      </c>
      <c r="D402" s="4">
        <v>44866</v>
      </c>
      <c r="G402" s="2">
        <v>2</v>
      </c>
      <c r="L402" s="41"/>
    </row>
    <row r="403" spans="1:12" hidden="1" x14ac:dyDescent="0.35">
      <c r="A403" s="2" t="s">
        <v>15</v>
      </c>
      <c r="B403" s="2" t="s">
        <v>44</v>
      </c>
      <c r="C403" s="2" t="s">
        <v>40</v>
      </c>
      <c r="D403" s="4">
        <v>44867</v>
      </c>
      <c r="G403" s="2">
        <v>2</v>
      </c>
      <c r="L403" s="41"/>
    </row>
    <row r="404" spans="1:12" hidden="1" x14ac:dyDescent="0.35">
      <c r="A404" s="2" t="s">
        <v>15</v>
      </c>
      <c r="B404" s="2" t="s">
        <v>44</v>
      </c>
      <c r="C404" s="2" t="s">
        <v>40</v>
      </c>
      <c r="D404" s="4">
        <v>44868</v>
      </c>
      <c r="G404" s="2">
        <v>2</v>
      </c>
      <c r="L404" s="41"/>
    </row>
    <row r="405" spans="1:12" hidden="1" x14ac:dyDescent="0.35">
      <c r="A405" s="2" t="s">
        <v>15</v>
      </c>
      <c r="B405" s="2" t="s">
        <v>44</v>
      </c>
      <c r="C405" s="2" t="s">
        <v>40</v>
      </c>
      <c r="D405" s="4">
        <v>44869</v>
      </c>
      <c r="G405" s="2">
        <v>2</v>
      </c>
      <c r="L405" s="41"/>
    </row>
    <row r="406" spans="1:12" hidden="1" x14ac:dyDescent="0.35">
      <c r="A406" s="2" t="s">
        <v>15</v>
      </c>
      <c r="B406" s="2" t="s">
        <v>44</v>
      </c>
      <c r="C406" s="2" t="s">
        <v>40</v>
      </c>
      <c r="D406" s="4">
        <v>44870</v>
      </c>
      <c r="G406" s="2">
        <v>2</v>
      </c>
      <c r="L406" s="41"/>
    </row>
    <row r="407" spans="1:12" hidden="1" x14ac:dyDescent="0.35">
      <c r="A407" s="2" t="s">
        <v>15</v>
      </c>
      <c r="B407" s="2" t="s">
        <v>44</v>
      </c>
      <c r="C407" s="2" t="s">
        <v>40</v>
      </c>
      <c r="D407" s="4">
        <v>44871</v>
      </c>
      <c r="G407" s="2">
        <v>2</v>
      </c>
      <c r="L407" s="41"/>
    </row>
    <row r="408" spans="1:12" hidden="1" x14ac:dyDescent="0.35">
      <c r="A408" s="2" t="s">
        <v>15</v>
      </c>
      <c r="B408" s="2" t="s">
        <v>44</v>
      </c>
      <c r="C408" s="2" t="s">
        <v>40</v>
      </c>
      <c r="D408" s="4">
        <v>44872</v>
      </c>
      <c r="G408" s="2">
        <v>2</v>
      </c>
      <c r="L408" s="41"/>
    </row>
    <row r="409" spans="1:12" hidden="1" x14ac:dyDescent="0.35">
      <c r="A409" s="2" t="s">
        <v>15</v>
      </c>
      <c r="B409" s="2" t="s">
        <v>44</v>
      </c>
      <c r="C409" s="2" t="s">
        <v>40</v>
      </c>
      <c r="D409" s="4">
        <v>44873</v>
      </c>
      <c r="G409" s="2">
        <v>2</v>
      </c>
      <c r="L409" s="41"/>
    </row>
    <row r="410" spans="1:12" hidden="1" x14ac:dyDescent="0.35">
      <c r="A410" s="2" t="s">
        <v>15</v>
      </c>
      <c r="B410" s="2" t="s">
        <v>44</v>
      </c>
      <c r="C410" s="2" t="s">
        <v>40</v>
      </c>
      <c r="D410" s="4">
        <v>44874</v>
      </c>
      <c r="G410" s="2">
        <v>2</v>
      </c>
      <c r="L410" s="41"/>
    </row>
    <row r="411" spans="1:12" hidden="1" x14ac:dyDescent="0.35">
      <c r="A411" s="2" t="s">
        <v>15</v>
      </c>
      <c r="B411" s="2" t="s">
        <v>44</v>
      </c>
      <c r="C411" s="2" t="s">
        <v>40</v>
      </c>
      <c r="D411" s="4">
        <v>44875</v>
      </c>
      <c r="G411" s="2">
        <v>2</v>
      </c>
      <c r="L411" s="41"/>
    </row>
    <row r="412" spans="1:12" hidden="1" x14ac:dyDescent="0.35">
      <c r="A412" s="2" t="s">
        <v>15</v>
      </c>
      <c r="B412" s="2" t="s">
        <v>44</v>
      </c>
      <c r="C412" s="2" t="s">
        <v>40</v>
      </c>
      <c r="D412" s="4">
        <v>44876</v>
      </c>
      <c r="G412" s="2">
        <v>2</v>
      </c>
      <c r="L412" s="41"/>
    </row>
    <row r="413" spans="1:12" hidden="1" x14ac:dyDescent="0.35">
      <c r="A413" s="2" t="s">
        <v>15</v>
      </c>
      <c r="B413" s="2" t="s">
        <v>44</v>
      </c>
      <c r="C413" s="2" t="s">
        <v>40</v>
      </c>
      <c r="D413" s="4">
        <v>44877</v>
      </c>
      <c r="G413" s="2">
        <v>2</v>
      </c>
      <c r="L413" s="41"/>
    </row>
    <row r="414" spans="1:12" hidden="1" x14ac:dyDescent="0.35">
      <c r="A414" s="2" t="s">
        <v>15</v>
      </c>
      <c r="B414" s="2" t="s">
        <v>44</v>
      </c>
      <c r="C414" s="2" t="s">
        <v>40</v>
      </c>
      <c r="D414" s="4">
        <v>44878</v>
      </c>
      <c r="G414" s="2">
        <v>2</v>
      </c>
      <c r="L414" s="41"/>
    </row>
    <row r="415" spans="1:12" hidden="1" x14ac:dyDescent="0.35">
      <c r="A415" s="2" t="s">
        <v>15</v>
      </c>
      <c r="B415" s="2" t="s">
        <v>44</v>
      </c>
      <c r="C415" s="2" t="s">
        <v>40</v>
      </c>
      <c r="D415" s="4">
        <v>44879</v>
      </c>
      <c r="G415" s="2">
        <v>2</v>
      </c>
      <c r="L415" s="41"/>
    </row>
    <row r="416" spans="1:12" hidden="1" x14ac:dyDescent="0.35">
      <c r="A416" s="2" t="s">
        <v>15</v>
      </c>
      <c r="B416" s="2" t="s">
        <v>44</v>
      </c>
      <c r="C416" s="2" t="s">
        <v>40</v>
      </c>
      <c r="D416" s="4">
        <v>44880</v>
      </c>
      <c r="G416" s="2">
        <v>2</v>
      </c>
      <c r="L416" s="41"/>
    </row>
    <row r="417" spans="1:12" hidden="1" x14ac:dyDescent="0.35">
      <c r="A417" s="2" t="s">
        <v>15</v>
      </c>
      <c r="B417" s="2" t="s">
        <v>44</v>
      </c>
      <c r="C417" s="2" t="s">
        <v>40</v>
      </c>
      <c r="D417" s="4">
        <v>44881</v>
      </c>
      <c r="G417" s="2">
        <v>2</v>
      </c>
      <c r="L417" s="41"/>
    </row>
    <row r="418" spans="1:12" hidden="1" x14ac:dyDescent="0.35">
      <c r="A418" s="2" t="s">
        <v>15</v>
      </c>
      <c r="B418" s="2" t="s">
        <v>44</v>
      </c>
      <c r="C418" s="2" t="s">
        <v>40</v>
      </c>
      <c r="D418" s="4">
        <v>44882</v>
      </c>
      <c r="G418" s="2">
        <v>2</v>
      </c>
      <c r="L418" s="41"/>
    </row>
    <row r="419" spans="1:12" hidden="1" x14ac:dyDescent="0.35">
      <c r="A419" s="2" t="s">
        <v>15</v>
      </c>
      <c r="B419" s="2" t="s">
        <v>44</v>
      </c>
      <c r="C419" s="2" t="s">
        <v>40</v>
      </c>
      <c r="D419" s="4">
        <v>44883</v>
      </c>
      <c r="G419" s="2">
        <v>2</v>
      </c>
      <c r="L419" s="41"/>
    </row>
    <row r="420" spans="1:12" hidden="1" x14ac:dyDescent="0.35">
      <c r="A420" s="2" t="s">
        <v>15</v>
      </c>
      <c r="B420" s="2" t="s">
        <v>44</v>
      </c>
      <c r="C420" s="2" t="s">
        <v>40</v>
      </c>
      <c r="D420" s="4">
        <v>44884</v>
      </c>
      <c r="G420" s="2">
        <v>2</v>
      </c>
      <c r="L420" s="41"/>
    </row>
    <row r="421" spans="1:12" hidden="1" x14ac:dyDescent="0.35">
      <c r="A421" s="2" t="s">
        <v>15</v>
      </c>
      <c r="B421" s="2" t="s">
        <v>44</v>
      </c>
      <c r="C421" s="2" t="s">
        <v>40</v>
      </c>
      <c r="D421" s="4">
        <v>44885</v>
      </c>
      <c r="G421" s="2">
        <v>2</v>
      </c>
      <c r="L421" s="41"/>
    </row>
    <row r="422" spans="1:12" hidden="1" x14ac:dyDescent="0.35">
      <c r="A422" s="2" t="s">
        <v>15</v>
      </c>
      <c r="B422" s="2" t="s">
        <v>44</v>
      </c>
      <c r="C422" s="2" t="s">
        <v>40</v>
      </c>
      <c r="D422" s="4">
        <v>44886</v>
      </c>
      <c r="G422" s="2">
        <v>2</v>
      </c>
      <c r="L422" s="41"/>
    </row>
    <row r="423" spans="1:12" hidden="1" x14ac:dyDescent="0.35">
      <c r="A423" s="2" t="s">
        <v>15</v>
      </c>
      <c r="B423" s="2" t="s">
        <v>44</v>
      </c>
      <c r="C423" s="2" t="s">
        <v>40</v>
      </c>
      <c r="D423" s="4">
        <v>44887</v>
      </c>
      <c r="G423" s="2">
        <v>2</v>
      </c>
      <c r="L423" s="41"/>
    </row>
    <row r="424" spans="1:12" hidden="1" x14ac:dyDescent="0.35">
      <c r="A424" s="2" t="s">
        <v>15</v>
      </c>
      <c r="B424" s="2" t="s">
        <v>44</v>
      </c>
      <c r="C424" s="2" t="s">
        <v>40</v>
      </c>
      <c r="D424" s="4">
        <v>44888</v>
      </c>
      <c r="G424" s="2">
        <v>2</v>
      </c>
      <c r="L424" s="41"/>
    </row>
    <row r="425" spans="1:12" hidden="1" x14ac:dyDescent="0.35">
      <c r="A425" s="2" t="s">
        <v>15</v>
      </c>
      <c r="B425" s="2" t="s">
        <v>44</v>
      </c>
      <c r="C425" s="2" t="s">
        <v>40</v>
      </c>
      <c r="D425" s="4">
        <v>44889</v>
      </c>
      <c r="G425" s="2">
        <v>2</v>
      </c>
      <c r="L425" s="41"/>
    </row>
    <row r="426" spans="1:12" hidden="1" x14ac:dyDescent="0.35">
      <c r="A426" s="2" t="s">
        <v>15</v>
      </c>
      <c r="B426" s="2" t="s">
        <v>44</v>
      </c>
      <c r="C426" s="2" t="s">
        <v>40</v>
      </c>
      <c r="D426" s="4">
        <v>44890</v>
      </c>
      <c r="G426" s="2">
        <v>2</v>
      </c>
      <c r="L426" s="41"/>
    </row>
    <row r="427" spans="1:12" hidden="1" x14ac:dyDescent="0.35">
      <c r="A427" s="2" t="s">
        <v>15</v>
      </c>
      <c r="B427" s="2" t="s">
        <v>44</v>
      </c>
      <c r="C427" s="2" t="s">
        <v>40</v>
      </c>
      <c r="D427" s="4">
        <v>44891</v>
      </c>
      <c r="G427" s="2">
        <v>2</v>
      </c>
      <c r="L427" s="41"/>
    </row>
    <row r="428" spans="1:12" hidden="1" x14ac:dyDescent="0.35">
      <c r="A428" s="2" t="s">
        <v>15</v>
      </c>
      <c r="B428" s="2" t="s">
        <v>44</v>
      </c>
      <c r="C428" s="2" t="s">
        <v>40</v>
      </c>
      <c r="D428" s="4">
        <v>44892</v>
      </c>
      <c r="G428" s="2">
        <v>2</v>
      </c>
      <c r="L428" s="41"/>
    </row>
    <row r="429" spans="1:12" hidden="1" x14ac:dyDescent="0.35">
      <c r="A429" s="2" t="s">
        <v>15</v>
      </c>
      <c r="B429" s="2" t="s">
        <v>44</v>
      </c>
      <c r="C429" s="2" t="s">
        <v>40</v>
      </c>
      <c r="D429" s="4">
        <v>44893</v>
      </c>
      <c r="G429" s="2">
        <v>2</v>
      </c>
      <c r="L429" s="41"/>
    </row>
    <row r="430" spans="1:12" hidden="1" x14ac:dyDescent="0.35">
      <c r="A430" s="2" t="s">
        <v>15</v>
      </c>
      <c r="B430" s="2" t="s">
        <v>44</v>
      </c>
      <c r="C430" s="2" t="s">
        <v>40</v>
      </c>
      <c r="D430" s="4">
        <v>44894</v>
      </c>
      <c r="G430" s="2">
        <v>2</v>
      </c>
      <c r="L430" s="41"/>
    </row>
    <row r="431" spans="1:12" hidden="1" x14ac:dyDescent="0.35">
      <c r="A431" s="2" t="s">
        <v>15</v>
      </c>
      <c r="B431" s="2" t="s">
        <v>44</v>
      </c>
      <c r="C431" s="2" t="s">
        <v>40</v>
      </c>
      <c r="D431" s="4">
        <v>44895</v>
      </c>
      <c r="G431" s="2">
        <v>2</v>
      </c>
      <c r="L431" s="41"/>
    </row>
    <row r="432" spans="1:12" hidden="1" x14ac:dyDescent="0.35">
      <c r="A432" s="2" t="s">
        <v>15</v>
      </c>
      <c r="B432" s="2" t="s">
        <v>44</v>
      </c>
      <c r="C432" s="2" t="s">
        <v>40</v>
      </c>
      <c r="D432" s="4">
        <v>44896</v>
      </c>
      <c r="G432" s="2">
        <v>2</v>
      </c>
      <c r="L432" s="41"/>
    </row>
    <row r="433" spans="1:12" hidden="1" x14ac:dyDescent="0.35">
      <c r="A433" s="2" t="s">
        <v>15</v>
      </c>
      <c r="B433" s="2" t="s">
        <v>44</v>
      </c>
      <c r="C433" s="2" t="s">
        <v>40</v>
      </c>
      <c r="D433" s="4">
        <v>44897</v>
      </c>
      <c r="G433" s="2">
        <v>2</v>
      </c>
      <c r="L433" s="41"/>
    </row>
    <row r="434" spans="1:12" hidden="1" x14ac:dyDescent="0.35">
      <c r="A434" s="2" t="s">
        <v>15</v>
      </c>
      <c r="B434" s="2" t="s">
        <v>44</v>
      </c>
      <c r="C434" s="2" t="s">
        <v>40</v>
      </c>
      <c r="D434" s="4">
        <v>44898</v>
      </c>
      <c r="G434" s="2">
        <v>2</v>
      </c>
      <c r="L434" s="41"/>
    </row>
    <row r="435" spans="1:12" hidden="1" x14ac:dyDescent="0.35">
      <c r="A435" s="2" t="s">
        <v>15</v>
      </c>
      <c r="B435" s="2" t="s">
        <v>44</v>
      </c>
      <c r="C435" s="2" t="s">
        <v>40</v>
      </c>
      <c r="D435" s="4">
        <v>44899</v>
      </c>
      <c r="G435" s="2">
        <v>2</v>
      </c>
      <c r="L435" s="41"/>
    </row>
    <row r="436" spans="1:12" hidden="1" x14ac:dyDescent="0.35">
      <c r="A436" s="2" t="s">
        <v>15</v>
      </c>
      <c r="B436" s="2" t="s">
        <v>44</v>
      </c>
      <c r="C436" s="2" t="s">
        <v>40</v>
      </c>
      <c r="D436" s="4">
        <v>44900</v>
      </c>
      <c r="G436" s="2">
        <v>2</v>
      </c>
      <c r="L436" s="41"/>
    </row>
    <row r="437" spans="1:12" hidden="1" x14ac:dyDescent="0.35">
      <c r="A437" s="2" t="s">
        <v>15</v>
      </c>
      <c r="B437" s="2" t="s">
        <v>44</v>
      </c>
      <c r="C437" s="2" t="s">
        <v>40</v>
      </c>
      <c r="D437" s="4">
        <v>44901</v>
      </c>
      <c r="G437" s="2">
        <v>2</v>
      </c>
      <c r="L437" s="41"/>
    </row>
    <row r="438" spans="1:12" hidden="1" x14ac:dyDescent="0.35">
      <c r="A438" s="2" t="s">
        <v>15</v>
      </c>
      <c r="B438" s="2" t="s">
        <v>44</v>
      </c>
      <c r="C438" s="2" t="s">
        <v>40</v>
      </c>
      <c r="D438" s="4">
        <v>44902</v>
      </c>
      <c r="G438" s="2">
        <v>2</v>
      </c>
      <c r="L438" s="41"/>
    </row>
    <row r="439" spans="1:12" hidden="1" x14ac:dyDescent="0.35">
      <c r="A439" s="2" t="s">
        <v>15</v>
      </c>
      <c r="B439" s="2" t="s">
        <v>44</v>
      </c>
      <c r="C439" s="2" t="s">
        <v>40</v>
      </c>
      <c r="D439" s="4">
        <v>44903</v>
      </c>
      <c r="G439" s="2">
        <v>2</v>
      </c>
      <c r="L439" s="41"/>
    </row>
    <row r="440" spans="1:12" hidden="1" x14ac:dyDescent="0.35">
      <c r="A440" s="2" t="s">
        <v>15</v>
      </c>
      <c r="B440" s="2" t="s">
        <v>44</v>
      </c>
      <c r="C440" s="2" t="s">
        <v>40</v>
      </c>
      <c r="D440" s="4">
        <v>44904</v>
      </c>
      <c r="G440" s="2">
        <v>2</v>
      </c>
      <c r="L440" s="41"/>
    </row>
    <row r="441" spans="1:12" hidden="1" x14ac:dyDescent="0.35">
      <c r="A441" s="2" t="s">
        <v>15</v>
      </c>
      <c r="B441" s="2" t="s">
        <v>44</v>
      </c>
      <c r="C441" s="2" t="s">
        <v>40</v>
      </c>
      <c r="D441" s="4">
        <v>44905</v>
      </c>
      <c r="G441" s="2">
        <v>2</v>
      </c>
      <c r="L441" s="41"/>
    </row>
    <row r="442" spans="1:12" hidden="1" x14ac:dyDescent="0.35">
      <c r="A442" s="2" t="s">
        <v>15</v>
      </c>
      <c r="B442" s="2" t="s">
        <v>44</v>
      </c>
      <c r="C442" s="2" t="s">
        <v>40</v>
      </c>
      <c r="D442" s="4">
        <v>44906</v>
      </c>
      <c r="G442" s="2">
        <v>2</v>
      </c>
      <c r="L442" s="41"/>
    </row>
    <row r="443" spans="1:12" hidden="1" x14ac:dyDescent="0.35">
      <c r="A443" s="2" t="s">
        <v>15</v>
      </c>
      <c r="B443" s="2" t="s">
        <v>44</v>
      </c>
      <c r="C443" s="2" t="s">
        <v>40</v>
      </c>
      <c r="D443" s="4">
        <v>44907</v>
      </c>
      <c r="G443" s="2">
        <v>2</v>
      </c>
      <c r="L443" s="41"/>
    </row>
    <row r="444" spans="1:12" hidden="1" x14ac:dyDescent="0.35">
      <c r="A444" s="2" t="s">
        <v>15</v>
      </c>
      <c r="B444" s="2" t="s">
        <v>44</v>
      </c>
      <c r="C444" s="2" t="s">
        <v>40</v>
      </c>
      <c r="D444" s="4">
        <v>44908</v>
      </c>
      <c r="G444" s="2">
        <v>2</v>
      </c>
      <c r="L444" s="41"/>
    </row>
    <row r="445" spans="1:12" hidden="1" x14ac:dyDescent="0.35">
      <c r="A445" s="2" t="s">
        <v>15</v>
      </c>
      <c r="B445" s="2" t="s">
        <v>44</v>
      </c>
      <c r="C445" s="2" t="s">
        <v>40</v>
      </c>
      <c r="D445" s="4">
        <v>44909</v>
      </c>
      <c r="G445" s="2">
        <v>2</v>
      </c>
      <c r="L445" s="41"/>
    </row>
    <row r="446" spans="1:12" hidden="1" x14ac:dyDescent="0.35">
      <c r="A446" s="2" t="s">
        <v>15</v>
      </c>
      <c r="B446" s="2" t="s">
        <v>44</v>
      </c>
      <c r="C446" s="2" t="s">
        <v>40</v>
      </c>
      <c r="D446" s="4">
        <v>44910</v>
      </c>
      <c r="G446" s="2">
        <v>2</v>
      </c>
      <c r="L446" s="41"/>
    </row>
    <row r="447" spans="1:12" hidden="1" x14ac:dyDescent="0.35">
      <c r="A447" s="2" t="s">
        <v>15</v>
      </c>
      <c r="B447" s="2" t="s">
        <v>44</v>
      </c>
      <c r="C447" s="2" t="s">
        <v>40</v>
      </c>
      <c r="D447" s="4">
        <v>44911</v>
      </c>
      <c r="G447" s="2">
        <v>2</v>
      </c>
      <c r="L447" s="41"/>
    </row>
    <row r="448" spans="1:12" hidden="1" x14ac:dyDescent="0.35">
      <c r="A448" s="2" t="s">
        <v>15</v>
      </c>
      <c r="B448" s="2" t="s">
        <v>44</v>
      </c>
      <c r="C448" s="2" t="s">
        <v>40</v>
      </c>
      <c r="D448" s="4">
        <v>44912</v>
      </c>
      <c r="G448" s="2">
        <v>2</v>
      </c>
      <c r="L448" s="41"/>
    </row>
    <row r="449" spans="1:12" hidden="1" x14ac:dyDescent="0.35">
      <c r="A449" s="2" t="s">
        <v>15</v>
      </c>
      <c r="B449" s="2" t="s">
        <v>44</v>
      </c>
      <c r="C449" s="2" t="s">
        <v>40</v>
      </c>
      <c r="D449" s="4">
        <v>44913</v>
      </c>
      <c r="G449" s="2">
        <v>2</v>
      </c>
      <c r="L449" s="41"/>
    </row>
    <row r="450" spans="1:12" hidden="1" x14ac:dyDescent="0.35">
      <c r="A450" s="2" t="s">
        <v>15</v>
      </c>
      <c r="B450" s="2" t="s">
        <v>44</v>
      </c>
      <c r="C450" s="2" t="s">
        <v>40</v>
      </c>
      <c r="D450" s="4">
        <v>44914</v>
      </c>
      <c r="G450" s="2">
        <v>2</v>
      </c>
      <c r="L450" s="41"/>
    </row>
    <row r="451" spans="1:12" hidden="1" x14ac:dyDescent="0.35">
      <c r="A451" s="2" t="s">
        <v>15</v>
      </c>
      <c r="B451" s="2" t="s">
        <v>44</v>
      </c>
      <c r="C451" s="2" t="s">
        <v>40</v>
      </c>
      <c r="D451" s="4">
        <v>44915</v>
      </c>
      <c r="G451" s="2">
        <v>2</v>
      </c>
      <c r="L451" s="41"/>
    </row>
    <row r="452" spans="1:12" hidden="1" x14ac:dyDescent="0.35">
      <c r="A452" s="2" t="s">
        <v>15</v>
      </c>
      <c r="B452" s="2" t="s">
        <v>44</v>
      </c>
      <c r="C452" s="2" t="s">
        <v>40</v>
      </c>
      <c r="D452" s="4">
        <v>44916</v>
      </c>
      <c r="G452" s="2">
        <v>2</v>
      </c>
      <c r="L452" s="41"/>
    </row>
    <row r="453" spans="1:12" hidden="1" x14ac:dyDescent="0.35">
      <c r="A453" s="2" t="s">
        <v>15</v>
      </c>
      <c r="B453" s="2" t="s">
        <v>44</v>
      </c>
      <c r="C453" s="2" t="s">
        <v>40</v>
      </c>
      <c r="D453" s="4">
        <v>44917</v>
      </c>
      <c r="G453" s="2">
        <v>2</v>
      </c>
      <c r="L453" s="41"/>
    </row>
    <row r="454" spans="1:12" hidden="1" x14ac:dyDescent="0.35">
      <c r="A454" s="2" t="s">
        <v>15</v>
      </c>
      <c r="B454" s="2" t="s">
        <v>44</v>
      </c>
      <c r="C454" s="2" t="s">
        <v>40</v>
      </c>
      <c r="D454" s="4">
        <v>44918</v>
      </c>
      <c r="G454" s="2">
        <v>2</v>
      </c>
      <c r="L454" s="41"/>
    </row>
    <row r="455" spans="1:12" hidden="1" x14ac:dyDescent="0.35">
      <c r="A455" s="2" t="s">
        <v>15</v>
      </c>
      <c r="B455" s="2" t="s">
        <v>44</v>
      </c>
      <c r="C455" s="2" t="s">
        <v>40</v>
      </c>
      <c r="D455" s="4">
        <v>44919</v>
      </c>
      <c r="G455" s="2">
        <v>2</v>
      </c>
      <c r="L455" s="41"/>
    </row>
    <row r="456" spans="1:12" hidden="1" x14ac:dyDescent="0.35">
      <c r="A456" s="2" t="s">
        <v>15</v>
      </c>
      <c r="B456" s="2" t="s">
        <v>44</v>
      </c>
      <c r="C456" s="2" t="s">
        <v>40</v>
      </c>
      <c r="D456" s="4">
        <v>44920</v>
      </c>
      <c r="G456" s="2">
        <v>2</v>
      </c>
      <c r="L456" s="41"/>
    </row>
    <row r="457" spans="1:12" hidden="1" x14ac:dyDescent="0.35">
      <c r="A457" s="2" t="s">
        <v>15</v>
      </c>
      <c r="B457" s="2" t="s">
        <v>44</v>
      </c>
      <c r="C457" s="2" t="s">
        <v>40</v>
      </c>
      <c r="D457" s="4">
        <v>44921</v>
      </c>
      <c r="G457" s="2">
        <v>2</v>
      </c>
      <c r="L457" s="41"/>
    </row>
    <row r="458" spans="1:12" hidden="1" x14ac:dyDescent="0.35">
      <c r="A458" s="2" t="s">
        <v>15</v>
      </c>
      <c r="B458" s="2" t="s">
        <v>44</v>
      </c>
      <c r="C458" s="2" t="s">
        <v>40</v>
      </c>
      <c r="D458" s="4">
        <v>44922</v>
      </c>
      <c r="G458" s="2">
        <v>2</v>
      </c>
      <c r="L458" s="41"/>
    </row>
    <row r="459" spans="1:12" hidden="1" x14ac:dyDescent="0.35">
      <c r="A459" s="2" t="s">
        <v>15</v>
      </c>
      <c r="B459" s="2" t="s">
        <v>44</v>
      </c>
      <c r="C459" s="2" t="s">
        <v>40</v>
      </c>
      <c r="D459" s="4">
        <v>44923</v>
      </c>
      <c r="G459" s="2">
        <v>2</v>
      </c>
      <c r="L459" s="41"/>
    </row>
    <row r="460" spans="1:12" hidden="1" x14ac:dyDescent="0.35">
      <c r="A460" s="2" t="s">
        <v>15</v>
      </c>
      <c r="B460" s="2" t="s">
        <v>44</v>
      </c>
      <c r="C460" s="2" t="s">
        <v>40</v>
      </c>
      <c r="D460" s="4">
        <v>44924</v>
      </c>
      <c r="G460" s="2">
        <v>2</v>
      </c>
      <c r="L460" s="41"/>
    </row>
    <row r="461" spans="1:12" hidden="1" x14ac:dyDescent="0.35">
      <c r="A461" s="2" t="s">
        <v>15</v>
      </c>
      <c r="B461" s="2" t="s">
        <v>44</v>
      </c>
      <c r="C461" s="2" t="s">
        <v>40</v>
      </c>
      <c r="D461" s="4">
        <v>44925</v>
      </c>
      <c r="G461" s="2">
        <v>2</v>
      </c>
      <c r="L461" s="41"/>
    </row>
    <row r="462" spans="1:12" hidden="1" x14ac:dyDescent="0.35">
      <c r="A462" s="2" t="s">
        <v>15</v>
      </c>
      <c r="B462" s="2" t="s">
        <v>44</v>
      </c>
      <c r="C462" s="2" t="s">
        <v>40</v>
      </c>
      <c r="D462" s="4">
        <v>44926</v>
      </c>
      <c r="G462" s="2">
        <v>2</v>
      </c>
      <c r="L462" s="41"/>
    </row>
    <row r="463" spans="1:12" hidden="1" x14ac:dyDescent="0.35">
      <c r="A463" s="2" t="s">
        <v>29</v>
      </c>
      <c r="B463" s="2" t="s">
        <v>44</v>
      </c>
      <c r="C463" s="2" t="s">
        <v>40</v>
      </c>
      <c r="D463" s="4">
        <v>44774</v>
      </c>
      <c r="H463" s="3">
        <v>11400</v>
      </c>
      <c r="L463" s="41"/>
    </row>
    <row r="464" spans="1:12" hidden="1" x14ac:dyDescent="0.35">
      <c r="A464" s="2" t="s">
        <v>30</v>
      </c>
      <c r="B464" s="2" t="s">
        <v>44</v>
      </c>
      <c r="C464" s="2" t="s">
        <v>40</v>
      </c>
      <c r="D464" s="4">
        <v>44774</v>
      </c>
      <c r="L464" s="41"/>
    </row>
    <row r="465" spans="1:12" hidden="1" x14ac:dyDescent="0.35">
      <c r="A465" s="2" t="s">
        <v>31</v>
      </c>
      <c r="B465" s="2" t="s">
        <v>44</v>
      </c>
      <c r="C465" s="2" t="s">
        <v>40</v>
      </c>
      <c r="D465" s="4">
        <v>44774</v>
      </c>
      <c r="L465" s="41"/>
    </row>
    <row r="466" spans="1:12" hidden="1" x14ac:dyDescent="0.35">
      <c r="A466" s="2" t="s">
        <v>32</v>
      </c>
      <c r="B466" s="2" t="s">
        <v>44</v>
      </c>
      <c r="C466" s="2" t="s">
        <v>40</v>
      </c>
      <c r="D466" s="4">
        <v>44774</v>
      </c>
      <c r="L466" s="41"/>
    </row>
    <row r="467" spans="1:12" hidden="1" x14ac:dyDescent="0.35">
      <c r="A467" s="2" t="s">
        <v>48</v>
      </c>
      <c r="B467" s="2" t="s">
        <v>44</v>
      </c>
      <c r="C467" s="2" t="s">
        <v>40</v>
      </c>
      <c r="D467" s="4">
        <v>44774</v>
      </c>
      <c r="L467" s="41" t="s">
        <v>148</v>
      </c>
    </row>
    <row r="468" spans="1:12" hidden="1" x14ac:dyDescent="0.35">
      <c r="A468" s="2" t="s">
        <v>48</v>
      </c>
      <c r="B468" s="2" t="s">
        <v>44</v>
      </c>
      <c r="C468" s="2" t="s">
        <v>40</v>
      </c>
      <c r="D468" s="4">
        <v>44775</v>
      </c>
      <c r="L468" s="41" t="s">
        <v>148</v>
      </c>
    </row>
    <row r="469" spans="1:12" hidden="1" x14ac:dyDescent="0.35">
      <c r="A469" s="2" t="s">
        <v>48</v>
      </c>
      <c r="B469" s="2" t="s">
        <v>44</v>
      </c>
      <c r="C469" s="2" t="s">
        <v>40</v>
      </c>
      <c r="D469" s="4">
        <v>44776</v>
      </c>
      <c r="L469" s="41" t="s">
        <v>148</v>
      </c>
    </row>
    <row r="470" spans="1:12" hidden="1" x14ac:dyDescent="0.35">
      <c r="A470" s="2" t="s">
        <v>48</v>
      </c>
      <c r="B470" s="2" t="s">
        <v>44</v>
      </c>
      <c r="C470" s="2" t="s">
        <v>40</v>
      </c>
      <c r="D470" s="4">
        <v>44777</v>
      </c>
      <c r="L470" s="41" t="s">
        <v>148</v>
      </c>
    </row>
    <row r="471" spans="1:12" hidden="1" x14ac:dyDescent="0.35">
      <c r="A471" s="2" t="s">
        <v>48</v>
      </c>
      <c r="B471" s="2" t="s">
        <v>44</v>
      </c>
      <c r="C471" s="2" t="s">
        <v>40</v>
      </c>
      <c r="D471" s="4">
        <v>44778</v>
      </c>
      <c r="L471" s="41" t="s">
        <v>148</v>
      </c>
    </row>
    <row r="472" spans="1:12" hidden="1" x14ac:dyDescent="0.35">
      <c r="A472" s="2" t="s">
        <v>48</v>
      </c>
      <c r="B472" s="2" t="s">
        <v>44</v>
      </c>
      <c r="C472" s="2" t="s">
        <v>40</v>
      </c>
      <c r="D472" s="4">
        <v>44779</v>
      </c>
      <c r="L472" s="41" t="s">
        <v>148</v>
      </c>
    </row>
    <row r="473" spans="1:12" hidden="1" x14ac:dyDescent="0.35">
      <c r="A473" s="2" t="s">
        <v>48</v>
      </c>
      <c r="B473" s="2" t="s">
        <v>44</v>
      </c>
      <c r="C473" s="2" t="s">
        <v>40</v>
      </c>
      <c r="D473" s="4">
        <v>44780</v>
      </c>
      <c r="L473" s="41" t="s">
        <v>148</v>
      </c>
    </row>
    <row r="474" spans="1:12" hidden="1" x14ac:dyDescent="0.35">
      <c r="A474" s="2" t="s">
        <v>48</v>
      </c>
      <c r="B474" s="2" t="s">
        <v>44</v>
      </c>
      <c r="C474" s="2" t="s">
        <v>40</v>
      </c>
      <c r="D474" s="4">
        <v>44781</v>
      </c>
      <c r="L474" s="41" t="s">
        <v>148</v>
      </c>
    </row>
    <row r="475" spans="1:12" hidden="1" x14ac:dyDescent="0.35">
      <c r="A475" s="2" t="s">
        <v>48</v>
      </c>
      <c r="B475" s="2" t="s">
        <v>44</v>
      </c>
      <c r="C475" s="2" t="s">
        <v>40</v>
      </c>
      <c r="D475" s="4">
        <v>44782</v>
      </c>
      <c r="L475" s="41" t="s">
        <v>148</v>
      </c>
    </row>
    <row r="476" spans="1:12" hidden="1" x14ac:dyDescent="0.35">
      <c r="A476" s="2" t="s">
        <v>48</v>
      </c>
      <c r="B476" s="2" t="s">
        <v>44</v>
      </c>
      <c r="C476" s="2" t="s">
        <v>40</v>
      </c>
      <c r="D476" s="4">
        <v>44783</v>
      </c>
      <c r="L476" s="41" t="s">
        <v>148</v>
      </c>
    </row>
    <row r="477" spans="1:12" hidden="1" x14ac:dyDescent="0.35">
      <c r="A477" s="2" t="s">
        <v>48</v>
      </c>
      <c r="B477" s="2" t="s">
        <v>44</v>
      </c>
      <c r="C477" s="2" t="s">
        <v>40</v>
      </c>
      <c r="D477" s="4">
        <v>44784</v>
      </c>
      <c r="L477" s="41" t="s">
        <v>148</v>
      </c>
    </row>
    <row r="478" spans="1:12" hidden="1" x14ac:dyDescent="0.35">
      <c r="A478" s="2" t="s">
        <v>48</v>
      </c>
      <c r="B478" s="2" t="s">
        <v>44</v>
      </c>
      <c r="C478" s="2" t="s">
        <v>40</v>
      </c>
      <c r="D478" s="4">
        <v>44785</v>
      </c>
      <c r="L478" s="41" t="s">
        <v>148</v>
      </c>
    </row>
    <row r="479" spans="1:12" hidden="1" x14ac:dyDescent="0.35">
      <c r="A479" s="2" t="s">
        <v>48</v>
      </c>
      <c r="B479" s="2" t="s">
        <v>44</v>
      </c>
      <c r="C479" s="2" t="s">
        <v>40</v>
      </c>
      <c r="D479" s="4">
        <v>44786</v>
      </c>
      <c r="L479" s="41" t="s">
        <v>148</v>
      </c>
    </row>
    <row r="480" spans="1:12" hidden="1" x14ac:dyDescent="0.35">
      <c r="A480" s="2" t="s">
        <v>48</v>
      </c>
      <c r="B480" s="2" t="s">
        <v>44</v>
      </c>
      <c r="C480" s="2" t="s">
        <v>40</v>
      </c>
      <c r="D480" s="4">
        <v>44787</v>
      </c>
      <c r="L480" s="41" t="s">
        <v>148</v>
      </c>
    </row>
    <row r="481" spans="1:12" hidden="1" x14ac:dyDescent="0.35">
      <c r="A481" s="2" t="s">
        <v>48</v>
      </c>
      <c r="B481" s="2" t="s">
        <v>44</v>
      </c>
      <c r="C481" s="2" t="s">
        <v>40</v>
      </c>
      <c r="D481" s="4">
        <v>44788</v>
      </c>
      <c r="L481" s="41" t="s">
        <v>148</v>
      </c>
    </row>
    <row r="482" spans="1:12" hidden="1" x14ac:dyDescent="0.35">
      <c r="A482" s="2" t="s">
        <v>48</v>
      </c>
      <c r="B482" s="2" t="s">
        <v>44</v>
      </c>
      <c r="C482" s="2" t="s">
        <v>40</v>
      </c>
      <c r="D482" s="4">
        <v>44789</v>
      </c>
      <c r="L482" s="41" t="s">
        <v>148</v>
      </c>
    </row>
    <row r="483" spans="1:12" hidden="1" x14ac:dyDescent="0.35">
      <c r="A483" s="2" t="s">
        <v>48</v>
      </c>
      <c r="B483" s="2" t="s">
        <v>44</v>
      </c>
      <c r="C483" s="2" t="s">
        <v>40</v>
      </c>
      <c r="D483" s="4">
        <v>44790</v>
      </c>
      <c r="L483" s="41" t="s">
        <v>148</v>
      </c>
    </row>
    <row r="484" spans="1:12" hidden="1" x14ac:dyDescent="0.35">
      <c r="A484" s="2" t="s">
        <v>48</v>
      </c>
      <c r="B484" s="2" t="s">
        <v>44</v>
      </c>
      <c r="C484" s="2" t="s">
        <v>40</v>
      </c>
      <c r="D484" s="4">
        <v>44791</v>
      </c>
      <c r="L484" s="41" t="s">
        <v>148</v>
      </c>
    </row>
    <row r="485" spans="1:12" hidden="1" x14ac:dyDescent="0.35">
      <c r="A485" s="2" t="s">
        <v>48</v>
      </c>
      <c r="B485" s="2" t="s">
        <v>44</v>
      </c>
      <c r="C485" s="2" t="s">
        <v>40</v>
      </c>
      <c r="D485" s="4">
        <v>44792</v>
      </c>
      <c r="L485" s="41" t="s">
        <v>148</v>
      </c>
    </row>
    <row r="486" spans="1:12" hidden="1" x14ac:dyDescent="0.35">
      <c r="A486" s="2" t="s">
        <v>48</v>
      </c>
      <c r="B486" s="2" t="s">
        <v>44</v>
      </c>
      <c r="C486" s="2" t="s">
        <v>40</v>
      </c>
      <c r="D486" s="4">
        <v>44793</v>
      </c>
      <c r="L486" s="41" t="s">
        <v>148</v>
      </c>
    </row>
    <row r="487" spans="1:12" hidden="1" x14ac:dyDescent="0.35">
      <c r="A487" s="2" t="s">
        <v>48</v>
      </c>
      <c r="B487" s="2" t="s">
        <v>44</v>
      </c>
      <c r="C487" s="2" t="s">
        <v>40</v>
      </c>
      <c r="D487" s="4">
        <v>44794</v>
      </c>
      <c r="L487" s="41" t="s">
        <v>148</v>
      </c>
    </row>
    <row r="488" spans="1:12" hidden="1" x14ac:dyDescent="0.35">
      <c r="A488" s="2" t="s">
        <v>48</v>
      </c>
      <c r="B488" s="2" t="s">
        <v>44</v>
      </c>
      <c r="C488" s="2" t="s">
        <v>40</v>
      </c>
      <c r="D488" s="4">
        <v>44795</v>
      </c>
      <c r="L488" s="41" t="s">
        <v>148</v>
      </c>
    </row>
    <row r="489" spans="1:12" hidden="1" x14ac:dyDescent="0.35">
      <c r="A489" s="2" t="s">
        <v>48</v>
      </c>
      <c r="B489" s="2" t="s">
        <v>44</v>
      </c>
      <c r="C489" s="2" t="s">
        <v>40</v>
      </c>
      <c r="D489" s="4">
        <v>44796</v>
      </c>
      <c r="L489" s="41" t="s">
        <v>148</v>
      </c>
    </row>
    <row r="490" spans="1:12" hidden="1" x14ac:dyDescent="0.35">
      <c r="A490" s="2" t="s">
        <v>48</v>
      </c>
      <c r="B490" s="2" t="s">
        <v>44</v>
      </c>
      <c r="C490" s="2" t="s">
        <v>40</v>
      </c>
      <c r="D490" s="4">
        <v>44797</v>
      </c>
      <c r="L490" s="41" t="s">
        <v>148</v>
      </c>
    </row>
    <row r="491" spans="1:12" hidden="1" x14ac:dyDescent="0.35">
      <c r="A491" s="2" t="s">
        <v>48</v>
      </c>
      <c r="B491" s="2" t="s">
        <v>44</v>
      </c>
      <c r="C491" s="2" t="s">
        <v>40</v>
      </c>
      <c r="D491" s="4">
        <v>44798</v>
      </c>
      <c r="L491" s="41" t="s">
        <v>148</v>
      </c>
    </row>
    <row r="492" spans="1:12" hidden="1" x14ac:dyDescent="0.35">
      <c r="A492" s="2" t="s">
        <v>48</v>
      </c>
      <c r="B492" s="2" t="s">
        <v>44</v>
      </c>
      <c r="C492" s="2" t="s">
        <v>40</v>
      </c>
      <c r="D492" s="4">
        <v>44799</v>
      </c>
      <c r="L492" s="41" t="s">
        <v>148</v>
      </c>
    </row>
    <row r="493" spans="1:12" hidden="1" x14ac:dyDescent="0.35">
      <c r="A493" s="2" t="s">
        <v>48</v>
      </c>
      <c r="B493" s="2" t="s">
        <v>44</v>
      </c>
      <c r="C493" s="2" t="s">
        <v>40</v>
      </c>
      <c r="D493" s="4">
        <v>44800</v>
      </c>
      <c r="L493" s="41" t="s">
        <v>148</v>
      </c>
    </row>
    <row r="494" spans="1:12" hidden="1" x14ac:dyDescent="0.35">
      <c r="A494" s="2" t="s">
        <v>48</v>
      </c>
      <c r="B494" s="2" t="s">
        <v>44</v>
      </c>
      <c r="C494" s="2" t="s">
        <v>40</v>
      </c>
      <c r="D494" s="4">
        <v>44801</v>
      </c>
      <c r="L494" s="41" t="s">
        <v>148</v>
      </c>
    </row>
    <row r="495" spans="1:12" hidden="1" x14ac:dyDescent="0.35">
      <c r="A495" s="2" t="s">
        <v>48</v>
      </c>
      <c r="B495" s="2" t="s">
        <v>44</v>
      </c>
      <c r="C495" s="2" t="s">
        <v>40</v>
      </c>
      <c r="D495" s="4">
        <v>44802</v>
      </c>
      <c r="L495" s="41" t="s">
        <v>148</v>
      </c>
    </row>
    <row r="496" spans="1:12" hidden="1" x14ac:dyDescent="0.35">
      <c r="A496" s="2" t="s">
        <v>48</v>
      </c>
      <c r="B496" s="2" t="s">
        <v>44</v>
      </c>
      <c r="C496" s="2" t="s">
        <v>40</v>
      </c>
      <c r="D496" s="4">
        <v>44803</v>
      </c>
      <c r="H496" s="3">
        <v>4</v>
      </c>
      <c r="J496" s="3">
        <v>0</v>
      </c>
      <c r="K496" s="3">
        <v>0</v>
      </c>
      <c r="L496" s="41" t="s">
        <v>148</v>
      </c>
    </row>
    <row r="497" spans="1:12" hidden="1" x14ac:dyDescent="0.35">
      <c r="A497" s="2" t="s">
        <v>48</v>
      </c>
      <c r="B497" s="2" t="s">
        <v>44</v>
      </c>
      <c r="C497" s="2" t="s">
        <v>40</v>
      </c>
      <c r="D497" s="4">
        <v>44804</v>
      </c>
      <c r="L497" s="41" t="s">
        <v>148</v>
      </c>
    </row>
    <row r="498" spans="1:12" hidden="1" x14ac:dyDescent="0.35">
      <c r="A498" s="2" t="s">
        <v>48</v>
      </c>
      <c r="B498" s="2" t="s">
        <v>44</v>
      </c>
      <c r="C498" s="2" t="s">
        <v>40</v>
      </c>
      <c r="D498" s="4">
        <v>44805</v>
      </c>
      <c r="L498" s="41" t="s">
        <v>148</v>
      </c>
    </row>
    <row r="499" spans="1:12" hidden="1" x14ac:dyDescent="0.35">
      <c r="A499" s="2" t="s">
        <v>48</v>
      </c>
      <c r="B499" s="2" t="s">
        <v>44</v>
      </c>
      <c r="C499" s="2" t="s">
        <v>40</v>
      </c>
      <c r="D499" s="4">
        <v>44806</v>
      </c>
      <c r="L499" s="41" t="s">
        <v>148</v>
      </c>
    </row>
    <row r="500" spans="1:12" hidden="1" x14ac:dyDescent="0.35">
      <c r="A500" s="2" t="s">
        <v>48</v>
      </c>
      <c r="B500" s="2" t="s">
        <v>44</v>
      </c>
      <c r="C500" s="2" t="s">
        <v>40</v>
      </c>
      <c r="D500" s="4">
        <v>44807</v>
      </c>
      <c r="L500" s="41" t="s">
        <v>148</v>
      </c>
    </row>
    <row r="501" spans="1:12" hidden="1" x14ac:dyDescent="0.35">
      <c r="A501" s="2" t="s">
        <v>48</v>
      </c>
      <c r="B501" s="2" t="s">
        <v>44</v>
      </c>
      <c r="C501" s="2" t="s">
        <v>40</v>
      </c>
      <c r="D501" s="4">
        <v>44808</v>
      </c>
      <c r="L501" s="41" t="s">
        <v>148</v>
      </c>
    </row>
    <row r="502" spans="1:12" hidden="1" x14ac:dyDescent="0.35">
      <c r="A502" s="2" t="s">
        <v>48</v>
      </c>
      <c r="B502" s="2" t="s">
        <v>44</v>
      </c>
      <c r="C502" s="2" t="s">
        <v>40</v>
      </c>
      <c r="D502" s="4">
        <v>44809</v>
      </c>
      <c r="L502" s="41" t="s">
        <v>148</v>
      </c>
    </row>
    <row r="503" spans="1:12" hidden="1" x14ac:dyDescent="0.35">
      <c r="A503" s="2" t="s">
        <v>48</v>
      </c>
      <c r="B503" s="2" t="s">
        <v>44</v>
      </c>
      <c r="C503" s="2" t="s">
        <v>40</v>
      </c>
      <c r="D503" s="4">
        <v>44810</v>
      </c>
      <c r="H503" s="3">
        <v>32</v>
      </c>
      <c r="J503" s="3">
        <v>34</v>
      </c>
      <c r="K503" s="3">
        <v>5</v>
      </c>
      <c r="L503" s="41" t="s">
        <v>148</v>
      </c>
    </row>
    <row r="504" spans="1:12" hidden="1" x14ac:dyDescent="0.35">
      <c r="A504" s="2" t="s">
        <v>48</v>
      </c>
      <c r="B504" s="2" t="s">
        <v>44</v>
      </c>
      <c r="C504" s="2" t="s">
        <v>40</v>
      </c>
      <c r="D504" s="4">
        <v>44811</v>
      </c>
      <c r="L504" s="41" t="s">
        <v>148</v>
      </c>
    </row>
    <row r="505" spans="1:12" hidden="1" x14ac:dyDescent="0.35">
      <c r="A505" s="2" t="s">
        <v>48</v>
      </c>
      <c r="B505" s="2" t="s">
        <v>44</v>
      </c>
      <c r="C505" s="2" t="s">
        <v>40</v>
      </c>
      <c r="D505" s="4">
        <v>44812</v>
      </c>
      <c r="L505" s="41" t="s">
        <v>148</v>
      </c>
    </row>
    <row r="506" spans="1:12" hidden="1" x14ac:dyDescent="0.35">
      <c r="A506" s="2" t="s">
        <v>48</v>
      </c>
      <c r="B506" s="2" t="s">
        <v>44</v>
      </c>
      <c r="C506" s="2" t="s">
        <v>40</v>
      </c>
      <c r="D506" s="4">
        <v>44813</v>
      </c>
      <c r="L506" s="41" t="s">
        <v>148</v>
      </c>
    </row>
    <row r="507" spans="1:12" hidden="1" x14ac:dyDescent="0.35">
      <c r="A507" s="2" t="s">
        <v>48</v>
      </c>
      <c r="B507" s="2" t="s">
        <v>44</v>
      </c>
      <c r="C507" s="2" t="s">
        <v>40</v>
      </c>
      <c r="D507" s="4">
        <v>44814</v>
      </c>
      <c r="L507" s="41" t="s">
        <v>148</v>
      </c>
    </row>
    <row r="508" spans="1:12" hidden="1" x14ac:dyDescent="0.35">
      <c r="A508" s="2" t="s">
        <v>48</v>
      </c>
      <c r="B508" s="2" t="s">
        <v>44</v>
      </c>
      <c r="C508" s="2" t="s">
        <v>40</v>
      </c>
      <c r="D508" s="4">
        <v>44815</v>
      </c>
      <c r="L508" s="41" t="s">
        <v>148</v>
      </c>
    </row>
    <row r="509" spans="1:12" hidden="1" x14ac:dyDescent="0.35">
      <c r="A509" s="2" t="s">
        <v>48</v>
      </c>
      <c r="B509" s="2" t="s">
        <v>44</v>
      </c>
      <c r="C509" s="2" t="s">
        <v>40</v>
      </c>
      <c r="D509" s="4">
        <v>44816</v>
      </c>
      <c r="L509" s="41" t="s">
        <v>148</v>
      </c>
    </row>
    <row r="510" spans="1:12" hidden="1" x14ac:dyDescent="0.35">
      <c r="A510" s="2" t="s">
        <v>48</v>
      </c>
      <c r="B510" s="2" t="s">
        <v>44</v>
      </c>
      <c r="C510" s="2" t="s">
        <v>40</v>
      </c>
      <c r="D510" s="4">
        <v>44817</v>
      </c>
      <c r="H510" s="3">
        <v>167</v>
      </c>
      <c r="J510" s="3">
        <v>47</v>
      </c>
      <c r="K510" s="3">
        <v>13</v>
      </c>
      <c r="L510" s="41" t="s">
        <v>148</v>
      </c>
    </row>
    <row r="511" spans="1:12" hidden="1" x14ac:dyDescent="0.35">
      <c r="A511" s="2" t="s">
        <v>48</v>
      </c>
      <c r="B511" s="2" t="s">
        <v>44</v>
      </c>
      <c r="C511" s="2" t="s">
        <v>40</v>
      </c>
      <c r="D511" s="4">
        <v>44818</v>
      </c>
      <c r="L511" s="41" t="s">
        <v>148</v>
      </c>
    </row>
    <row r="512" spans="1:12" hidden="1" x14ac:dyDescent="0.35">
      <c r="A512" s="2" t="s">
        <v>48</v>
      </c>
      <c r="B512" s="2" t="s">
        <v>44</v>
      </c>
      <c r="C512" s="2" t="s">
        <v>40</v>
      </c>
      <c r="D512" s="4">
        <v>44819</v>
      </c>
      <c r="L512" s="41" t="s">
        <v>148</v>
      </c>
    </row>
    <row r="513" spans="1:12" hidden="1" x14ac:dyDescent="0.35">
      <c r="A513" s="2" t="s">
        <v>48</v>
      </c>
      <c r="B513" s="2" t="s">
        <v>44</v>
      </c>
      <c r="C513" s="2" t="s">
        <v>40</v>
      </c>
      <c r="D513" s="4">
        <v>44820</v>
      </c>
      <c r="L513" s="41" t="s">
        <v>148</v>
      </c>
    </row>
    <row r="514" spans="1:12" hidden="1" x14ac:dyDescent="0.35">
      <c r="A514" s="2" t="s">
        <v>48</v>
      </c>
      <c r="B514" s="2" t="s">
        <v>44</v>
      </c>
      <c r="C514" s="2" t="s">
        <v>40</v>
      </c>
      <c r="D514" s="4">
        <v>44821</v>
      </c>
      <c r="L514" s="41" t="s">
        <v>148</v>
      </c>
    </row>
    <row r="515" spans="1:12" hidden="1" x14ac:dyDescent="0.35">
      <c r="A515" s="2" t="s">
        <v>48</v>
      </c>
      <c r="B515" s="2" t="s">
        <v>44</v>
      </c>
      <c r="C515" s="2" t="s">
        <v>40</v>
      </c>
      <c r="D515" s="4">
        <v>44822</v>
      </c>
      <c r="L515" s="41" t="s">
        <v>148</v>
      </c>
    </row>
    <row r="516" spans="1:12" hidden="1" x14ac:dyDescent="0.35">
      <c r="A516" s="2" t="s">
        <v>48</v>
      </c>
      <c r="B516" s="2" t="s">
        <v>44</v>
      </c>
      <c r="C516" s="2" t="s">
        <v>40</v>
      </c>
      <c r="D516" s="4">
        <v>44823</v>
      </c>
      <c r="L516" s="41" t="s">
        <v>148</v>
      </c>
    </row>
    <row r="517" spans="1:12" hidden="1" x14ac:dyDescent="0.35">
      <c r="A517" s="2" t="s">
        <v>48</v>
      </c>
      <c r="B517" s="2" t="s">
        <v>44</v>
      </c>
      <c r="C517" s="2" t="s">
        <v>40</v>
      </c>
      <c r="D517" s="4">
        <v>44824</v>
      </c>
      <c r="H517" s="3">
        <v>244</v>
      </c>
      <c r="J517" s="3">
        <v>5</v>
      </c>
      <c r="K517" s="3">
        <v>7</v>
      </c>
      <c r="L517" s="41" t="s">
        <v>148</v>
      </c>
    </row>
    <row r="518" spans="1:12" hidden="1" x14ac:dyDescent="0.35">
      <c r="A518" s="2" t="s">
        <v>48</v>
      </c>
      <c r="B518" s="2" t="s">
        <v>44</v>
      </c>
      <c r="C518" s="2" t="s">
        <v>40</v>
      </c>
      <c r="D518" s="4">
        <v>44825</v>
      </c>
      <c r="L518" s="41" t="s">
        <v>148</v>
      </c>
    </row>
    <row r="519" spans="1:12" hidden="1" x14ac:dyDescent="0.35">
      <c r="A519" s="2" t="s">
        <v>48</v>
      </c>
      <c r="B519" s="2" t="s">
        <v>44</v>
      </c>
      <c r="C519" s="2" t="s">
        <v>40</v>
      </c>
      <c r="D519" s="4">
        <v>44826</v>
      </c>
      <c r="L519" s="41" t="s">
        <v>148</v>
      </c>
    </row>
    <row r="520" spans="1:12" hidden="1" x14ac:dyDescent="0.35">
      <c r="A520" s="2" t="s">
        <v>48</v>
      </c>
      <c r="B520" s="2" t="s">
        <v>44</v>
      </c>
      <c r="C520" s="2" t="s">
        <v>40</v>
      </c>
      <c r="D520" s="4">
        <v>44827</v>
      </c>
      <c r="L520" s="41" t="s">
        <v>148</v>
      </c>
    </row>
    <row r="521" spans="1:12" hidden="1" x14ac:dyDescent="0.35">
      <c r="A521" s="2" t="s">
        <v>48</v>
      </c>
      <c r="B521" s="2" t="s">
        <v>44</v>
      </c>
      <c r="C521" s="2" t="s">
        <v>40</v>
      </c>
      <c r="D521" s="4">
        <v>44828</v>
      </c>
      <c r="L521" s="41" t="s">
        <v>148</v>
      </c>
    </row>
    <row r="522" spans="1:12" hidden="1" x14ac:dyDescent="0.35">
      <c r="A522" s="2" t="s">
        <v>48</v>
      </c>
      <c r="B522" s="2" t="s">
        <v>44</v>
      </c>
      <c r="C522" s="2" t="s">
        <v>40</v>
      </c>
      <c r="D522" s="4">
        <v>44829</v>
      </c>
      <c r="L522" s="41" t="s">
        <v>148</v>
      </c>
    </row>
    <row r="523" spans="1:12" hidden="1" x14ac:dyDescent="0.35">
      <c r="A523" s="2" t="s">
        <v>48</v>
      </c>
      <c r="B523" s="2" t="s">
        <v>44</v>
      </c>
      <c r="C523" s="2" t="s">
        <v>40</v>
      </c>
      <c r="D523" s="4">
        <v>44830</v>
      </c>
      <c r="L523" s="41" t="s">
        <v>148</v>
      </c>
    </row>
    <row r="524" spans="1:12" hidden="1" x14ac:dyDescent="0.35">
      <c r="A524" s="2" t="s">
        <v>48</v>
      </c>
      <c r="B524" s="2" t="s">
        <v>44</v>
      </c>
      <c r="C524" s="2" t="s">
        <v>40</v>
      </c>
      <c r="D524" s="4">
        <v>44831</v>
      </c>
      <c r="H524" s="3">
        <v>194</v>
      </c>
      <c r="J524" s="3">
        <v>3</v>
      </c>
      <c r="K524" s="3">
        <v>7</v>
      </c>
      <c r="L524" s="41" t="s">
        <v>148</v>
      </c>
    </row>
    <row r="525" spans="1:12" hidden="1" x14ac:dyDescent="0.35">
      <c r="A525" s="2" t="s">
        <v>48</v>
      </c>
      <c r="B525" s="2" t="s">
        <v>44</v>
      </c>
      <c r="C525" s="2" t="s">
        <v>40</v>
      </c>
      <c r="D525" s="4">
        <v>44832</v>
      </c>
      <c r="L525" s="41" t="s">
        <v>148</v>
      </c>
    </row>
    <row r="526" spans="1:12" hidden="1" x14ac:dyDescent="0.35">
      <c r="A526" s="2" t="s">
        <v>48</v>
      </c>
      <c r="B526" s="2" t="s">
        <v>44</v>
      </c>
      <c r="C526" s="2" t="s">
        <v>40</v>
      </c>
      <c r="D526" s="4">
        <v>44833</v>
      </c>
      <c r="L526" s="41" t="s">
        <v>148</v>
      </c>
    </row>
    <row r="527" spans="1:12" hidden="1" x14ac:dyDescent="0.35">
      <c r="A527" s="2" t="s">
        <v>48</v>
      </c>
      <c r="B527" s="2" t="s">
        <v>44</v>
      </c>
      <c r="C527" s="2" t="s">
        <v>40</v>
      </c>
      <c r="D527" s="4">
        <v>44834</v>
      </c>
      <c r="L527" s="41" t="s">
        <v>148</v>
      </c>
    </row>
    <row r="528" spans="1:12" hidden="1" x14ac:dyDescent="0.35">
      <c r="A528" s="2" t="s">
        <v>48</v>
      </c>
      <c r="B528" s="2" t="s">
        <v>44</v>
      </c>
      <c r="C528" s="2" t="s">
        <v>40</v>
      </c>
      <c r="D528" s="4">
        <v>44835</v>
      </c>
      <c r="L528" s="41" t="s">
        <v>148</v>
      </c>
    </row>
    <row r="529" spans="1:12" hidden="1" x14ac:dyDescent="0.35">
      <c r="A529" s="2" t="s">
        <v>48</v>
      </c>
      <c r="B529" s="2" t="s">
        <v>44</v>
      </c>
      <c r="C529" s="2" t="s">
        <v>40</v>
      </c>
      <c r="D529" s="4">
        <v>44836</v>
      </c>
      <c r="L529" s="41" t="s">
        <v>148</v>
      </c>
    </row>
    <row r="530" spans="1:12" hidden="1" x14ac:dyDescent="0.35">
      <c r="A530" s="2" t="s">
        <v>48</v>
      </c>
      <c r="B530" s="2" t="s">
        <v>44</v>
      </c>
      <c r="C530" s="2" t="s">
        <v>40</v>
      </c>
      <c r="D530" s="4">
        <v>44837</v>
      </c>
      <c r="L530" s="41" t="s">
        <v>148</v>
      </c>
    </row>
    <row r="531" spans="1:12" hidden="1" x14ac:dyDescent="0.35">
      <c r="A531" s="2" t="s">
        <v>48</v>
      </c>
      <c r="B531" s="2" t="s">
        <v>44</v>
      </c>
      <c r="C531" s="2" t="s">
        <v>40</v>
      </c>
      <c r="D531" s="4">
        <v>44838</v>
      </c>
      <c r="H531" s="3">
        <v>197</v>
      </c>
      <c r="J531" s="3">
        <v>96</v>
      </c>
      <c r="K531" s="3">
        <v>8</v>
      </c>
      <c r="L531" s="41" t="s">
        <v>148</v>
      </c>
    </row>
    <row r="532" spans="1:12" hidden="1" x14ac:dyDescent="0.35">
      <c r="A532" s="2" t="s">
        <v>48</v>
      </c>
      <c r="B532" s="2" t="s">
        <v>44</v>
      </c>
      <c r="C532" s="2" t="s">
        <v>40</v>
      </c>
      <c r="D532" s="4">
        <v>44839</v>
      </c>
      <c r="L532" s="41" t="s">
        <v>148</v>
      </c>
    </row>
    <row r="533" spans="1:12" hidden="1" x14ac:dyDescent="0.35">
      <c r="A533" s="2" t="s">
        <v>48</v>
      </c>
      <c r="B533" s="2" t="s">
        <v>44</v>
      </c>
      <c r="C533" s="2" t="s">
        <v>40</v>
      </c>
      <c r="D533" s="4">
        <v>44840</v>
      </c>
      <c r="L533" s="41" t="s">
        <v>148</v>
      </c>
    </row>
    <row r="534" spans="1:12" hidden="1" x14ac:dyDescent="0.35">
      <c r="A534" s="2" t="s">
        <v>48</v>
      </c>
      <c r="B534" s="2" t="s">
        <v>44</v>
      </c>
      <c r="C534" s="2" t="s">
        <v>40</v>
      </c>
      <c r="D534" s="4">
        <v>44841</v>
      </c>
      <c r="L534" s="41" t="s">
        <v>148</v>
      </c>
    </row>
    <row r="535" spans="1:12" hidden="1" x14ac:dyDescent="0.35">
      <c r="A535" s="2" t="s">
        <v>48</v>
      </c>
      <c r="B535" s="2" t="s">
        <v>44</v>
      </c>
      <c r="C535" s="2" t="s">
        <v>40</v>
      </c>
      <c r="D535" s="4">
        <v>44842</v>
      </c>
      <c r="L535" s="41" t="s">
        <v>148</v>
      </c>
    </row>
    <row r="536" spans="1:12" hidden="1" x14ac:dyDescent="0.35">
      <c r="A536" s="2" t="s">
        <v>48</v>
      </c>
      <c r="B536" s="2" t="s">
        <v>44</v>
      </c>
      <c r="C536" s="2" t="s">
        <v>40</v>
      </c>
      <c r="D536" s="4">
        <v>44843</v>
      </c>
      <c r="L536" s="41" t="s">
        <v>148</v>
      </c>
    </row>
    <row r="537" spans="1:12" hidden="1" x14ac:dyDescent="0.35">
      <c r="A537" s="2" t="s">
        <v>48</v>
      </c>
      <c r="B537" s="2" t="s">
        <v>44</v>
      </c>
      <c r="C537" s="2" t="s">
        <v>40</v>
      </c>
      <c r="D537" s="4">
        <v>44844</v>
      </c>
      <c r="L537" s="41" t="s">
        <v>148</v>
      </c>
    </row>
    <row r="538" spans="1:12" hidden="1" x14ac:dyDescent="0.35">
      <c r="A538" s="2" t="s">
        <v>48</v>
      </c>
      <c r="B538" s="2" t="s">
        <v>44</v>
      </c>
      <c r="C538" s="2" t="s">
        <v>40</v>
      </c>
      <c r="D538" s="4">
        <v>44845</v>
      </c>
      <c r="H538" s="3">
        <v>696</v>
      </c>
      <c r="J538" s="3">
        <v>25</v>
      </c>
      <c r="K538" s="3">
        <v>3</v>
      </c>
      <c r="L538" s="41" t="s">
        <v>148</v>
      </c>
    </row>
    <row r="539" spans="1:12" hidden="1" x14ac:dyDescent="0.35">
      <c r="A539" s="2" t="s">
        <v>48</v>
      </c>
      <c r="B539" s="2" t="s">
        <v>44</v>
      </c>
      <c r="C539" s="2" t="s">
        <v>40</v>
      </c>
      <c r="D539" s="4">
        <v>44846</v>
      </c>
      <c r="L539" s="41" t="s">
        <v>148</v>
      </c>
    </row>
    <row r="540" spans="1:12" hidden="1" x14ac:dyDescent="0.35">
      <c r="A540" s="2" t="s">
        <v>48</v>
      </c>
      <c r="B540" s="2" t="s">
        <v>44</v>
      </c>
      <c r="C540" s="2" t="s">
        <v>40</v>
      </c>
      <c r="D540" s="4">
        <v>44847</v>
      </c>
      <c r="L540" s="41" t="s">
        <v>148</v>
      </c>
    </row>
    <row r="541" spans="1:12" hidden="1" x14ac:dyDescent="0.35">
      <c r="A541" s="2" t="s">
        <v>48</v>
      </c>
      <c r="B541" s="2" t="s">
        <v>44</v>
      </c>
      <c r="C541" s="2" t="s">
        <v>40</v>
      </c>
      <c r="D541" s="4">
        <v>44848</v>
      </c>
      <c r="L541" s="41" t="s">
        <v>148</v>
      </c>
    </row>
    <row r="542" spans="1:12" hidden="1" x14ac:dyDescent="0.35">
      <c r="A542" s="2" t="s">
        <v>48</v>
      </c>
      <c r="B542" s="2" t="s">
        <v>44</v>
      </c>
      <c r="C542" s="2" t="s">
        <v>40</v>
      </c>
      <c r="D542" s="4">
        <v>44849</v>
      </c>
      <c r="L542" s="41" t="s">
        <v>148</v>
      </c>
    </row>
    <row r="543" spans="1:12" hidden="1" x14ac:dyDescent="0.35">
      <c r="A543" s="2" t="s">
        <v>48</v>
      </c>
      <c r="B543" s="2" t="s">
        <v>44</v>
      </c>
      <c r="C543" s="2" t="s">
        <v>40</v>
      </c>
      <c r="D543" s="4">
        <v>44850</v>
      </c>
      <c r="L543" s="41" t="s">
        <v>148</v>
      </c>
    </row>
    <row r="544" spans="1:12" hidden="1" x14ac:dyDescent="0.35">
      <c r="A544" s="2" t="s">
        <v>48</v>
      </c>
      <c r="B544" s="2" t="s">
        <v>44</v>
      </c>
      <c r="C544" s="2" t="s">
        <v>40</v>
      </c>
      <c r="D544" s="4">
        <v>44851</v>
      </c>
      <c r="L544" s="41" t="s">
        <v>148</v>
      </c>
    </row>
    <row r="545" spans="1:12" hidden="1" x14ac:dyDescent="0.35">
      <c r="A545" s="2" t="s">
        <v>48</v>
      </c>
      <c r="B545" s="2" t="s">
        <v>44</v>
      </c>
      <c r="C545" s="2" t="s">
        <v>40</v>
      </c>
      <c r="D545" s="4">
        <v>44852</v>
      </c>
      <c r="H545" s="3">
        <v>1005</v>
      </c>
      <c r="J545" s="3">
        <v>78</v>
      </c>
      <c r="K545" s="3">
        <v>11</v>
      </c>
      <c r="L545" s="41" t="s">
        <v>148</v>
      </c>
    </row>
    <row r="546" spans="1:12" hidden="1" x14ac:dyDescent="0.35">
      <c r="A546" s="2" t="s">
        <v>48</v>
      </c>
      <c r="B546" s="2" t="s">
        <v>44</v>
      </c>
      <c r="C546" s="2" t="s">
        <v>40</v>
      </c>
      <c r="D546" s="4">
        <v>44853</v>
      </c>
      <c r="L546" s="41" t="s">
        <v>148</v>
      </c>
    </row>
    <row r="547" spans="1:12" hidden="1" x14ac:dyDescent="0.35">
      <c r="A547" s="2" t="s">
        <v>48</v>
      </c>
      <c r="B547" s="2" t="s">
        <v>44</v>
      </c>
      <c r="C547" s="2" t="s">
        <v>40</v>
      </c>
      <c r="D547" s="4">
        <v>44854</v>
      </c>
      <c r="L547" s="41" t="s">
        <v>148</v>
      </c>
    </row>
    <row r="548" spans="1:12" hidden="1" x14ac:dyDescent="0.35">
      <c r="A548" s="2" t="s">
        <v>48</v>
      </c>
      <c r="B548" s="2" t="s">
        <v>44</v>
      </c>
      <c r="C548" s="2" t="s">
        <v>40</v>
      </c>
      <c r="D548" s="4">
        <v>44855</v>
      </c>
      <c r="L548" s="41" t="s">
        <v>148</v>
      </c>
    </row>
    <row r="549" spans="1:12" hidden="1" x14ac:dyDescent="0.35">
      <c r="A549" s="2" t="s">
        <v>48</v>
      </c>
      <c r="B549" s="2" t="s">
        <v>44</v>
      </c>
      <c r="C549" s="2" t="s">
        <v>40</v>
      </c>
      <c r="D549" s="4">
        <v>44856</v>
      </c>
      <c r="L549" s="41" t="s">
        <v>148</v>
      </c>
    </row>
    <row r="550" spans="1:12" hidden="1" x14ac:dyDescent="0.35">
      <c r="A550" s="2" t="s">
        <v>48</v>
      </c>
      <c r="B550" s="2" t="s">
        <v>44</v>
      </c>
      <c r="C550" s="2" t="s">
        <v>40</v>
      </c>
      <c r="D550" s="4">
        <v>44857</v>
      </c>
      <c r="L550" s="41" t="s">
        <v>148</v>
      </c>
    </row>
    <row r="551" spans="1:12" hidden="1" x14ac:dyDescent="0.35">
      <c r="A551" s="2" t="s">
        <v>48</v>
      </c>
      <c r="B551" s="2" t="s">
        <v>44</v>
      </c>
      <c r="C551" s="2" t="s">
        <v>40</v>
      </c>
      <c r="D551" s="4">
        <v>44858</v>
      </c>
      <c r="L551" s="41" t="s">
        <v>148</v>
      </c>
    </row>
    <row r="552" spans="1:12" hidden="1" x14ac:dyDescent="0.35">
      <c r="A552" s="2" t="s">
        <v>48</v>
      </c>
      <c r="B552" s="2" t="s">
        <v>44</v>
      </c>
      <c r="C552" s="2" t="s">
        <v>40</v>
      </c>
      <c r="D552" s="4">
        <v>44859</v>
      </c>
      <c r="H552" s="3">
        <v>1317</v>
      </c>
      <c r="J552" s="3">
        <v>33</v>
      </c>
      <c r="K552" s="3">
        <v>5</v>
      </c>
      <c r="L552" s="41" t="s">
        <v>148</v>
      </c>
    </row>
    <row r="553" spans="1:12" hidden="1" x14ac:dyDescent="0.35">
      <c r="A553" s="2" t="s">
        <v>48</v>
      </c>
      <c r="B553" s="2" t="s">
        <v>44</v>
      </c>
      <c r="C553" s="2" t="s">
        <v>40</v>
      </c>
      <c r="D553" s="4">
        <v>44860</v>
      </c>
      <c r="L553" s="41" t="s">
        <v>148</v>
      </c>
    </row>
    <row r="554" spans="1:12" hidden="1" x14ac:dyDescent="0.35">
      <c r="A554" s="2" t="s">
        <v>48</v>
      </c>
      <c r="B554" s="2" t="s">
        <v>44</v>
      </c>
      <c r="C554" s="2" t="s">
        <v>40</v>
      </c>
      <c r="D554" s="4">
        <v>44861</v>
      </c>
      <c r="L554" s="41" t="s">
        <v>148</v>
      </c>
    </row>
    <row r="555" spans="1:12" hidden="1" x14ac:dyDescent="0.35">
      <c r="A555" s="2" t="s">
        <v>48</v>
      </c>
      <c r="B555" s="2" t="s">
        <v>44</v>
      </c>
      <c r="C555" s="2" t="s">
        <v>40</v>
      </c>
      <c r="D555" s="4">
        <v>44862</v>
      </c>
      <c r="L555" s="41" t="s">
        <v>148</v>
      </c>
    </row>
    <row r="556" spans="1:12" hidden="1" x14ac:dyDescent="0.35">
      <c r="A556" s="2" t="s">
        <v>48</v>
      </c>
      <c r="B556" s="2" t="s">
        <v>44</v>
      </c>
      <c r="C556" s="2" t="s">
        <v>40</v>
      </c>
      <c r="D556" s="4">
        <v>44863</v>
      </c>
      <c r="L556" s="41" t="s">
        <v>148</v>
      </c>
    </row>
    <row r="557" spans="1:12" hidden="1" x14ac:dyDescent="0.35">
      <c r="A557" s="2" t="s">
        <v>48</v>
      </c>
      <c r="B557" s="2" t="s">
        <v>44</v>
      </c>
      <c r="C557" s="2" t="s">
        <v>40</v>
      </c>
      <c r="D557" s="4">
        <v>44864</v>
      </c>
      <c r="L557" s="41" t="s">
        <v>148</v>
      </c>
    </row>
    <row r="558" spans="1:12" hidden="1" x14ac:dyDescent="0.35">
      <c r="A558" s="2" t="s">
        <v>48</v>
      </c>
      <c r="B558" s="2" t="s">
        <v>44</v>
      </c>
      <c r="C558" s="2" t="s">
        <v>40</v>
      </c>
      <c r="D558" s="4">
        <v>44865</v>
      </c>
      <c r="L558" s="41" t="s">
        <v>148</v>
      </c>
    </row>
    <row r="559" spans="1:12" hidden="1" x14ac:dyDescent="0.35">
      <c r="A559" s="2" t="s">
        <v>48</v>
      </c>
      <c r="B559" s="2" t="s">
        <v>44</v>
      </c>
      <c r="C559" s="2" t="s">
        <v>40</v>
      </c>
      <c r="D559" s="4">
        <v>44866</v>
      </c>
      <c r="H559" s="3">
        <v>449</v>
      </c>
      <c r="J559" s="3">
        <v>24</v>
      </c>
      <c r="K559" s="3">
        <v>0</v>
      </c>
      <c r="L559" s="41" t="s">
        <v>148</v>
      </c>
    </row>
    <row r="560" spans="1:12" hidden="1" x14ac:dyDescent="0.35">
      <c r="A560" s="2" t="s">
        <v>48</v>
      </c>
      <c r="B560" s="2" t="s">
        <v>44</v>
      </c>
      <c r="C560" s="2" t="s">
        <v>40</v>
      </c>
      <c r="D560" s="4">
        <v>44867</v>
      </c>
      <c r="L560" s="41" t="s">
        <v>148</v>
      </c>
    </row>
    <row r="561" spans="1:12" hidden="1" x14ac:dyDescent="0.35">
      <c r="A561" s="2" t="s">
        <v>48</v>
      </c>
      <c r="B561" s="2" t="s">
        <v>44</v>
      </c>
      <c r="C561" s="2" t="s">
        <v>40</v>
      </c>
      <c r="D561" s="4">
        <v>44868</v>
      </c>
      <c r="L561" s="41" t="s">
        <v>148</v>
      </c>
    </row>
    <row r="562" spans="1:12" hidden="1" x14ac:dyDescent="0.35">
      <c r="A562" s="2" t="s">
        <v>48</v>
      </c>
      <c r="B562" s="2" t="s">
        <v>44</v>
      </c>
      <c r="C562" s="2" t="s">
        <v>40</v>
      </c>
      <c r="D562" s="4">
        <v>44869</v>
      </c>
      <c r="L562" s="41" t="s">
        <v>148</v>
      </c>
    </row>
    <row r="563" spans="1:12" hidden="1" x14ac:dyDescent="0.35">
      <c r="A563" s="2" t="s">
        <v>48</v>
      </c>
      <c r="B563" s="2" t="s">
        <v>44</v>
      </c>
      <c r="C563" s="2" t="s">
        <v>40</v>
      </c>
      <c r="D563" s="4">
        <v>44870</v>
      </c>
      <c r="L563" s="41" t="s">
        <v>148</v>
      </c>
    </row>
    <row r="564" spans="1:12" hidden="1" x14ac:dyDescent="0.35">
      <c r="A564" s="2" t="s">
        <v>48</v>
      </c>
      <c r="B564" s="2" t="s">
        <v>44</v>
      </c>
      <c r="C564" s="2" t="s">
        <v>40</v>
      </c>
      <c r="D564" s="4">
        <v>44871</v>
      </c>
      <c r="L564" s="41" t="s">
        <v>148</v>
      </c>
    </row>
    <row r="565" spans="1:12" hidden="1" x14ac:dyDescent="0.35">
      <c r="A565" s="2" t="s">
        <v>48</v>
      </c>
      <c r="B565" s="2" t="s">
        <v>44</v>
      </c>
      <c r="C565" s="2" t="s">
        <v>40</v>
      </c>
      <c r="D565" s="4">
        <v>44872</v>
      </c>
      <c r="L565" s="41" t="s">
        <v>148</v>
      </c>
    </row>
    <row r="566" spans="1:12" hidden="1" x14ac:dyDescent="0.35">
      <c r="A566" s="2" t="s">
        <v>48</v>
      </c>
      <c r="B566" s="2" t="s">
        <v>44</v>
      </c>
      <c r="C566" s="2" t="s">
        <v>40</v>
      </c>
      <c r="D566" s="4">
        <v>44873</v>
      </c>
      <c r="H566" s="3">
        <v>385</v>
      </c>
      <c r="J566" s="3">
        <v>63</v>
      </c>
      <c r="K566" s="3">
        <v>1</v>
      </c>
      <c r="L566" s="41" t="s">
        <v>148</v>
      </c>
    </row>
    <row r="567" spans="1:12" hidden="1" x14ac:dyDescent="0.35">
      <c r="A567" s="2" t="s">
        <v>48</v>
      </c>
      <c r="B567" s="2" t="s">
        <v>44</v>
      </c>
      <c r="C567" s="2" t="s">
        <v>40</v>
      </c>
      <c r="D567" s="4">
        <v>44874</v>
      </c>
      <c r="L567" s="41" t="s">
        <v>148</v>
      </c>
    </row>
    <row r="568" spans="1:12" hidden="1" x14ac:dyDescent="0.35">
      <c r="A568" s="2" t="s">
        <v>48</v>
      </c>
      <c r="B568" s="2" t="s">
        <v>44</v>
      </c>
      <c r="C568" s="2" t="s">
        <v>40</v>
      </c>
      <c r="D568" s="4">
        <v>44875</v>
      </c>
      <c r="L568" s="41" t="s">
        <v>148</v>
      </c>
    </row>
    <row r="569" spans="1:12" hidden="1" x14ac:dyDescent="0.35">
      <c r="A569" s="2" t="s">
        <v>48</v>
      </c>
      <c r="B569" s="2" t="s">
        <v>44</v>
      </c>
      <c r="C569" s="2" t="s">
        <v>40</v>
      </c>
      <c r="D569" s="4">
        <v>44876</v>
      </c>
      <c r="L569" s="41" t="s">
        <v>148</v>
      </c>
    </row>
    <row r="570" spans="1:12" hidden="1" x14ac:dyDescent="0.35">
      <c r="A570" s="2" t="s">
        <v>48</v>
      </c>
      <c r="B570" s="2" t="s">
        <v>44</v>
      </c>
      <c r="C570" s="2" t="s">
        <v>40</v>
      </c>
      <c r="D570" s="4">
        <v>44877</v>
      </c>
      <c r="L570" s="41" t="s">
        <v>148</v>
      </c>
    </row>
    <row r="571" spans="1:12" hidden="1" x14ac:dyDescent="0.35">
      <c r="A571" s="2" t="s">
        <v>48</v>
      </c>
      <c r="B571" s="2" t="s">
        <v>44</v>
      </c>
      <c r="C571" s="2" t="s">
        <v>40</v>
      </c>
      <c r="D571" s="4">
        <v>44878</v>
      </c>
      <c r="L571" s="41" t="s">
        <v>148</v>
      </c>
    </row>
    <row r="572" spans="1:12" hidden="1" x14ac:dyDescent="0.35">
      <c r="A572" s="2" t="s">
        <v>48</v>
      </c>
      <c r="B572" s="2" t="s">
        <v>44</v>
      </c>
      <c r="C572" s="2" t="s">
        <v>40</v>
      </c>
      <c r="D572" s="4">
        <v>44879</v>
      </c>
      <c r="L572" s="41" t="s">
        <v>148</v>
      </c>
    </row>
    <row r="573" spans="1:12" hidden="1" x14ac:dyDescent="0.35">
      <c r="A573" s="2" t="s">
        <v>48</v>
      </c>
      <c r="B573" s="2" t="s">
        <v>44</v>
      </c>
      <c r="C573" s="2" t="s">
        <v>40</v>
      </c>
      <c r="D573" s="4">
        <v>44880</v>
      </c>
      <c r="H573" s="3">
        <v>75</v>
      </c>
      <c r="J573" s="3">
        <v>6</v>
      </c>
      <c r="K573" s="3">
        <v>0</v>
      </c>
      <c r="L573" s="41" t="s">
        <v>148</v>
      </c>
    </row>
    <row r="574" spans="1:12" hidden="1" x14ac:dyDescent="0.35">
      <c r="A574" s="2" t="s">
        <v>48</v>
      </c>
      <c r="B574" s="2" t="s">
        <v>44</v>
      </c>
      <c r="C574" s="2" t="s">
        <v>40</v>
      </c>
      <c r="D574" s="4">
        <v>44881</v>
      </c>
      <c r="L574" s="41" t="s">
        <v>148</v>
      </c>
    </row>
    <row r="575" spans="1:12" hidden="1" x14ac:dyDescent="0.35">
      <c r="A575" s="2" t="s">
        <v>48</v>
      </c>
      <c r="B575" s="2" t="s">
        <v>44</v>
      </c>
      <c r="C575" s="2" t="s">
        <v>40</v>
      </c>
      <c r="D575" s="4">
        <v>44882</v>
      </c>
      <c r="L575" s="41" t="s">
        <v>148</v>
      </c>
    </row>
    <row r="576" spans="1:12" hidden="1" x14ac:dyDescent="0.35">
      <c r="A576" s="2" t="s">
        <v>48</v>
      </c>
      <c r="B576" s="2" t="s">
        <v>44</v>
      </c>
      <c r="C576" s="2" t="s">
        <v>40</v>
      </c>
      <c r="D576" s="4">
        <v>44883</v>
      </c>
      <c r="L576" s="41" t="s">
        <v>148</v>
      </c>
    </row>
    <row r="577" spans="1:12" hidden="1" x14ac:dyDescent="0.35">
      <c r="A577" s="2" t="s">
        <v>48</v>
      </c>
      <c r="B577" s="2" t="s">
        <v>44</v>
      </c>
      <c r="C577" s="2" t="s">
        <v>40</v>
      </c>
      <c r="D577" s="4">
        <v>44884</v>
      </c>
      <c r="L577" s="41" t="s">
        <v>148</v>
      </c>
    </row>
    <row r="578" spans="1:12" hidden="1" x14ac:dyDescent="0.35">
      <c r="A578" s="2" t="s">
        <v>48</v>
      </c>
      <c r="B578" s="2" t="s">
        <v>44</v>
      </c>
      <c r="C578" s="2" t="s">
        <v>40</v>
      </c>
      <c r="D578" s="4">
        <v>44885</v>
      </c>
      <c r="L578" s="41" t="s">
        <v>148</v>
      </c>
    </row>
    <row r="579" spans="1:12" hidden="1" x14ac:dyDescent="0.35">
      <c r="A579" s="2" t="s">
        <v>48</v>
      </c>
      <c r="B579" s="2" t="s">
        <v>44</v>
      </c>
      <c r="C579" s="2" t="s">
        <v>40</v>
      </c>
      <c r="D579" s="4">
        <v>44886</v>
      </c>
      <c r="L579" s="41" t="s">
        <v>148</v>
      </c>
    </row>
    <row r="580" spans="1:12" hidden="1" x14ac:dyDescent="0.35">
      <c r="A580" s="2" t="s">
        <v>48</v>
      </c>
      <c r="B580" s="2" t="s">
        <v>44</v>
      </c>
      <c r="C580" s="2" t="s">
        <v>40</v>
      </c>
      <c r="D580" s="4">
        <v>44887</v>
      </c>
      <c r="H580" s="3">
        <v>38</v>
      </c>
      <c r="J580" s="3">
        <v>3</v>
      </c>
      <c r="L580" s="41" t="s">
        <v>148</v>
      </c>
    </row>
    <row r="581" spans="1:12" hidden="1" x14ac:dyDescent="0.35">
      <c r="A581" s="2" t="s">
        <v>48</v>
      </c>
      <c r="B581" s="2" t="s">
        <v>44</v>
      </c>
      <c r="C581" s="2" t="s">
        <v>40</v>
      </c>
      <c r="D581" s="4">
        <v>44888</v>
      </c>
      <c r="L581" s="41" t="s">
        <v>148</v>
      </c>
    </row>
    <row r="582" spans="1:12" hidden="1" x14ac:dyDescent="0.35">
      <c r="A582" s="2" t="s">
        <v>48</v>
      </c>
      <c r="B582" s="2" t="s">
        <v>44</v>
      </c>
      <c r="C582" s="2" t="s">
        <v>40</v>
      </c>
      <c r="D582" s="4">
        <v>44889</v>
      </c>
      <c r="L582" s="41" t="s">
        <v>148</v>
      </c>
    </row>
    <row r="583" spans="1:12" hidden="1" x14ac:dyDescent="0.35">
      <c r="A583" s="2" t="s">
        <v>48</v>
      </c>
      <c r="B583" s="2" t="s">
        <v>44</v>
      </c>
      <c r="C583" s="2" t="s">
        <v>40</v>
      </c>
      <c r="D583" s="4">
        <v>44890</v>
      </c>
      <c r="L583" s="41" t="s">
        <v>148</v>
      </c>
    </row>
    <row r="584" spans="1:12" hidden="1" x14ac:dyDescent="0.35">
      <c r="A584" s="2" t="s">
        <v>48</v>
      </c>
      <c r="B584" s="2" t="s">
        <v>44</v>
      </c>
      <c r="C584" s="2" t="s">
        <v>40</v>
      </c>
      <c r="D584" s="4">
        <v>44891</v>
      </c>
      <c r="L584" s="41" t="s">
        <v>148</v>
      </c>
    </row>
    <row r="585" spans="1:12" hidden="1" x14ac:dyDescent="0.35">
      <c r="A585" s="2" t="s">
        <v>48</v>
      </c>
      <c r="B585" s="2" t="s">
        <v>44</v>
      </c>
      <c r="C585" s="2" t="s">
        <v>40</v>
      </c>
      <c r="D585" s="4">
        <v>44892</v>
      </c>
      <c r="L585" s="41" t="s">
        <v>148</v>
      </c>
    </row>
    <row r="586" spans="1:12" hidden="1" x14ac:dyDescent="0.35">
      <c r="A586" s="2" t="s">
        <v>48</v>
      </c>
      <c r="B586" s="2" t="s">
        <v>44</v>
      </c>
      <c r="C586" s="2" t="s">
        <v>40</v>
      </c>
      <c r="D586" s="4">
        <v>44893</v>
      </c>
      <c r="L586" s="41" t="s">
        <v>148</v>
      </c>
    </row>
    <row r="587" spans="1:12" hidden="1" x14ac:dyDescent="0.35">
      <c r="A587" s="2" t="s">
        <v>48</v>
      </c>
      <c r="B587" s="2" t="s">
        <v>44</v>
      </c>
      <c r="C587" s="2" t="s">
        <v>40</v>
      </c>
      <c r="D587" s="4">
        <v>44894</v>
      </c>
      <c r="H587" s="3">
        <v>19</v>
      </c>
      <c r="J587" s="3">
        <v>2</v>
      </c>
      <c r="L587" s="41" t="s">
        <v>148</v>
      </c>
    </row>
    <row r="588" spans="1:12" hidden="1" x14ac:dyDescent="0.35">
      <c r="A588" s="2" t="s">
        <v>48</v>
      </c>
      <c r="B588" s="2" t="s">
        <v>44</v>
      </c>
      <c r="C588" s="2" t="s">
        <v>40</v>
      </c>
      <c r="D588" s="4">
        <v>44895</v>
      </c>
      <c r="L588" s="41" t="s">
        <v>148</v>
      </c>
    </row>
    <row r="589" spans="1:12" hidden="1" x14ac:dyDescent="0.35">
      <c r="A589" s="2" t="s">
        <v>48</v>
      </c>
      <c r="B589" s="2" t="s">
        <v>44</v>
      </c>
      <c r="C589" s="2" t="s">
        <v>40</v>
      </c>
      <c r="D589" s="4">
        <v>44896</v>
      </c>
      <c r="L589" s="41" t="s">
        <v>148</v>
      </c>
    </row>
    <row r="590" spans="1:12" hidden="1" x14ac:dyDescent="0.35">
      <c r="A590" s="2" t="s">
        <v>48</v>
      </c>
      <c r="B590" s="2" t="s">
        <v>44</v>
      </c>
      <c r="C590" s="2" t="s">
        <v>40</v>
      </c>
      <c r="D590" s="4">
        <v>44897</v>
      </c>
      <c r="L590" s="41" t="s">
        <v>148</v>
      </c>
    </row>
    <row r="591" spans="1:12" hidden="1" x14ac:dyDescent="0.35">
      <c r="A591" s="2" t="s">
        <v>48</v>
      </c>
      <c r="B591" s="2" t="s">
        <v>44</v>
      </c>
      <c r="C591" s="2" t="s">
        <v>40</v>
      </c>
      <c r="D591" s="4">
        <v>44898</v>
      </c>
      <c r="L591" s="41" t="s">
        <v>148</v>
      </c>
    </row>
    <row r="592" spans="1:12" hidden="1" x14ac:dyDescent="0.35">
      <c r="A592" s="2" t="s">
        <v>48</v>
      </c>
      <c r="B592" s="2" t="s">
        <v>44</v>
      </c>
      <c r="C592" s="2" t="s">
        <v>40</v>
      </c>
      <c r="D592" s="4">
        <v>44899</v>
      </c>
      <c r="L592" s="41" t="s">
        <v>148</v>
      </c>
    </row>
    <row r="593" spans="1:12" hidden="1" x14ac:dyDescent="0.35">
      <c r="A593" s="2" t="s">
        <v>48</v>
      </c>
      <c r="B593" s="2" t="s">
        <v>44</v>
      </c>
      <c r="C593" s="2" t="s">
        <v>40</v>
      </c>
      <c r="D593" s="4">
        <v>44900</v>
      </c>
      <c r="L593" s="41" t="s">
        <v>148</v>
      </c>
    </row>
    <row r="594" spans="1:12" hidden="1" x14ac:dyDescent="0.35">
      <c r="A594" s="2" t="s">
        <v>48</v>
      </c>
      <c r="B594" s="2" t="s">
        <v>44</v>
      </c>
      <c r="C594" s="2" t="s">
        <v>40</v>
      </c>
      <c r="D594" s="4">
        <v>44901</v>
      </c>
      <c r="H594" s="3">
        <v>9</v>
      </c>
      <c r="J594" s="3">
        <v>1</v>
      </c>
      <c r="L594" s="41" t="s">
        <v>148</v>
      </c>
    </row>
    <row r="595" spans="1:12" hidden="1" x14ac:dyDescent="0.35">
      <c r="A595" s="2" t="s">
        <v>48</v>
      </c>
      <c r="B595" s="2" t="s">
        <v>44</v>
      </c>
      <c r="C595" s="2" t="s">
        <v>40</v>
      </c>
      <c r="D595" s="4">
        <v>44902</v>
      </c>
      <c r="L595" s="41" t="s">
        <v>148</v>
      </c>
    </row>
    <row r="596" spans="1:12" hidden="1" x14ac:dyDescent="0.35">
      <c r="A596" s="2" t="s">
        <v>48</v>
      </c>
      <c r="B596" s="2" t="s">
        <v>44</v>
      </c>
      <c r="C596" s="2" t="s">
        <v>40</v>
      </c>
      <c r="D596" s="4">
        <v>44903</v>
      </c>
      <c r="L596" s="41" t="s">
        <v>148</v>
      </c>
    </row>
    <row r="597" spans="1:12" hidden="1" x14ac:dyDescent="0.35">
      <c r="A597" s="2" t="s">
        <v>48</v>
      </c>
      <c r="B597" s="2" t="s">
        <v>44</v>
      </c>
      <c r="C597" s="2" t="s">
        <v>40</v>
      </c>
      <c r="D597" s="4">
        <v>44904</v>
      </c>
      <c r="L597" s="41" t="s">
        <v>148</v>
      </c>
    </row>
    <row r="598" spans="1:12" hidden="1" x14ac:dyDescent="0.35">
      <c r="A598" s="2" t="s">
        <v>48</v>
      </c>
      <c r="B598" s="2" t="s">
        <v>44</v>
      </c>
      <c r="C598" s="2" t="s">
        <v>40</v>
      </c>
      <c r="D598" s="4">
        <v>44905</v>
      </c>
      <c r="L598" s="41" t="s">
        <v>148</v>
      </c>
    </row>
    <row r="599" spans="1:12" hidden="1" x14ac:dyDescent="0.35">
      <c r="A599" s="2" t="s">
        <v>48</v>
      </c>
      <c r="B599" s="2" t="s">
        <v>44</v>
      </c>
      <c r="C599" s="2" t="s">
        <v>40</v>
      </c>
      <c r="D599" s="4">
        <v>44906</v>
      </c>
      <c r="L599" s="41" t="s">
        <v>148</v>
      </c>
    </row>
    <row r="600" spans="1:12" hidden="1" x14ac:dyDescent="0.35">
      <c r="A600" s="2" t="s">
        <v>48</v>
      </c>
      <c r="B600" s="2" t="s">
        <v>44</v>
      </c>
      <c r="C600" s="2" t="s">
        <v>40</v>
      </c>
      <c r="D600" s="4">
        <v>44907</v>
      </c>
      <c r="L600" s="41" t="s">
        <v>148</v>
      </c>
    </row>
    <row r="601" spans="1:12" hidden="1" x14ac:dyDescent="0.35">
      <c r="A601" s="2" t="s">
        <v>48</v>
      </c>
      <c r="B601" s="2" t="s">
        <v>44</v>
      </c>
      <c r="C601" s="2" t="s">
        <v>40</v>
      </c>
      <c r="D601" s="4">
        <v>44908</v>
      </c>
      <c r="H601" s="3">
        <v>5</v>
      </c>
      <c r="J601" s="3">
        <v>0</v>
      </c>
      <c r="L601" s="41" t="s">
        <v>148</v>
      </c>
    </row>
    <row r="602" spans="1:12" hidden="1" x14ac:dyDescent="0.35">
      <c r="A602" s="2" t="s">
        <v>48</v>
      </c>
      <c r="B602" s="2" t="s">
        <v>44</v>
      </c>
      <c r="C602" s="2" t="s">
        <v>40</v>
      </c>
      <c r="D602" s="4">
        <v>44909</v>
      </c>
      <c r="L602" s="41" t="s">
        <v>148</v>
      </c>
    </row>
    <row r="603" spans="1:12" hidden="1" x14ac:dyDescent="0.35">
      <c r="A603" s="2" t="s">
        <v>48</v>
      </c>
      <c r="B603" s="2" t="s">
        <v>44</v>
      </c>
      <c r="C603" s="2" t="s">
        <v>40</v>
      </c>
      <c r="D603" s="4">
        <v>44910</v>
      </c>
      <c r="L603" s="41" t="s">
        <v>148</v>
      </c>
    </row>
    <row r="604" spans="1:12" hidden="1" x14ac:dyDescent="0.35">
      <c r="A604" s="2" t="s">
        <v>48</v>
      </c>
      <c r="B604" s="2" t="s">
        <v>44</v>
      </c>
      <c r="C604" s="2" t="s">
        <v>40</v>
      </c>
      <c r="D604" s="4">
        <v>44911</v>
      </c>
      <c r="L604" s="41" t="s">
        <v>148</v>
      </c>
    </row>
    <row r="605" spans="1:12" hidden="1" x14ac:dyDescent="0.35">
      <c r="A605" s="2" t="s">
        <v>48</v>
      </c>
      <c r="B605" s="2" t="s">
        <v>44</v>
      </c>
      <c r="C605" s="2" t="s">
        <v>40</v>
      </c>
      <c r="D605" s="4">
        <v>44912</v>
      </c>
      <c r="L605" s="41" t="s">
        <v>148</v>
      </c>
    </row>
    <row r="606" spans="1:12" hidden="1" x14ac:dyDescent="0.35">
      <c r="A606" s="2" t="s">
        <v>48</v>
      </c>
      <c r="B606" s="2" t="s">
        <v>44</v>
      </c>
      <c r="C606" s="2" t="s">
        <v>40</v>
      </c>
      <c r="D606" s="4">
        <v>44913</v>
      </c>
      <c r="L606" s="41" t="s">
        <v>148</v>
      </c>
    </row>
    <row r="607" spans="1:12" hidden="1" x14ac:dyDescent="0.35">
      <c r="A607" s="2" t="s">
        <v>48</v>
      </c>
      <c r="B607" s="2" t="s">
        <v>44</v>
      </c>
      <c r="C607" s="2" t="s">
        <v>40</v>
      </c>
      <c r="D607" s="4">
        <v>44914</v>
      </c>
      <c r="L607" s="41" t="s">
        <v>148</v>
      </c>
    </row>
    <row r="608" spans="1:12" hidden="1" x14ac:dyDescent="0.35">
      <c r="A608" s="2" t="s">
        <v>48</v>
      </c>
      <c r="B608" s="2" t="s">
        <v>44</v>
      </c>
      <c r="C608" s="2" t="s">
        <v>40</v>
      </c>
      <c r="D608" s="4">
        <v>44915</v>
      </c>
      <c r="H608" s="3">
        <v>2</v>
      </c>
      <c r="J608" s="3">
        <v>0</v>
      </c>
      <c r="L608" s="41" t="s">
        <v>148</v>
      </c>
    </row>
    <row r="609" spans="1:12" hidden="1" x14ac:dyDescent="0.35">
      <c r="A609" s="2" t="s">
        <v>48</v>
      </c>
      <c r="B609" s="2" t="s">
        <v>44</v>
      </c>
      <c r="C609" s="2" t="s">
        <v>40</v>
      </c>
      <c r="D609" s="4">
        <v>44916</v>
      </c>
      <c r="L609" s="41" t="s">
        <v>148</v>
      </c>
    </row>
    <row r="610" spans="1:12" hidden="1" x14ac:dyDescent="0.35">
      <c r="A610" s="2" t="s">
        <v>48</v>
      </c>
      <c r="B610" s="2" t="s">
        <v>44</v>
      </c>
      <c r="C610" s="2" t="s">
        <v>40</v>
      </c>
      <c r="D610" s="4">
        <v>44917</v>
      </c>
      <c r="L610" s="41" t="s">
        <v>148</v>
      </c>
    </row>
    <row r="611" spans="1:12" hidden="1" x14ac:dyDescent="0.35">
      <c r="A611" s="2" t="s">
        <v>48</v>
      </c>
      <c r="B611" s="2" t="s">
        <v>44</v>
      </c>
      <c r="C611" s="2" t="s">
        <v>40</v>
      </c>
      <c r="D611" s="4">
        <v>44918</v>
      </c>
      <c r="L611" s="41" t="s">
        <v>148</v>
      </c>
    </row>
    <row r="612" spans="1:12" hidden="1" x14ac:dyDescent="0.35">
      <c r="A612" s="2" t="s">
        <v>48</v>
      </c>
      <c r="B612" s="2" t="s">
        <v>44</v>
      </c>
      <c r="C612" s="2" t="s">
        <v>40</v>
      </c>
      <c r="D612" s="4">
        <v>44919</v>
      </c>
      <c r="L612" s="41" t="s">
        <v>148</v>
      </c>
    </row>
    <row r="613" spans="1:12" hidden="1" x14ac:dyDescent="0.35">
      <c r="A613" s="2" t="s">
        <v>48</v>
      </c>
      <c r="B613" s="2" t="s">
        <v>44</v>
      </c>
      <c r="C613" s="2" t="s">
        <v>40</v>
      </c>
      <c r="D613" s="4">
        <v>44920</v>
      </c>
      <c r="L613" s="41" t="s">
        <v>148</v>
      </c>
    </row>
    <row r="614" spans="1:12" hidden="1" x14ac:dyDescent="0.35">
      <c r="A614" s="2" t="s">
        <v>48</v>
      </c>
      <c r="B614" s="2" t="s">
        <v>44</v>
      </c>
      <c r="C614" s="2" t="s">
        <v>40</v>
      </c>
      <c r="D614" s="4">
        <v>44921</v>
      </c>
      <c r="L614" s="41" t="s">
        <v>148</v>
      </c>
    </row>
    <row r="615" spans="1:12" hidden="1" x14ac:dyDescent="0.35">
      <c r="A615" s="2" t="s">
        <v>48</v>
      </c>
      <c r="B615" s="2" t="s">
        <v>44</v>
      </c>
      <c r="C615" s="2" t="s">
        <v>40</v>
      </c>
      <c r="D615" s="4">
        <v>44922</v>
      </c>
      <c r="H615" s="3">
        <v>1</v>
      </c>
      <c r="J615" s="3">
        <v>0</v>
      </c>
      <c r="L615" s="41" t="s">
        <v>148</v>
      </c>
    </row>
    <row r="616" spans="1:12" hidden="1" x14ac:dyDescent="0.35">
      <c r="A616" s="2" t="s">
        <v>48</v>
      </c>
      <c r="B616" s="2" t="s">
        <v>44</v>
      </c>
      <c r="C616" s="2" t="s">
        <v>40</v>
      </c>
      <c r="D616" s="4">
        <v>44923</v>
      </c>
      <c r="L616" s="41" t="s">
        <v>148</v>
      </c>
    </row>
    <row r="617" spans="1:12" hidden="1" x14ac:dyDescent="0.35">
      <c r="A617" s="2" t="s">
        <v>48</v>
      </c>
      <c r="B617" s="2" t="s">
        <v>44</v>
      </c>
      <c r="C617" s="2" t="s">
        <v>40</v>
      </c>
      <c r="D617" s="4">
        <v>44924</v>
      </c>
      <c r="L617" s="41" t="s">
        <v>148</v>
      </c>
    </row>
    <row r="618" spans="1:12" hidden="1" x14ac:dyDescent="0.35">
      <c r="A618" s="2" t="s">
        <v>48</v>
      </c>
      <c r="B618" s="2" t="s">
        <v>44</v>
      </c>
      <c r="C618" s="2" t="s">
        <v>40</v>
      </c>
      <c r="D618" s="4">
        <v>44925</v>
      </c>
      <c r="L618" s="41" t="s">
        <v>148</v>
      </c>
    </row>
    <row r="619" spans="1:12" hidden="1" x14ac:dyDescent="0.35">
      <c r="A619" s="2" t="s">
        <v>48</v>
      </c>
      <c r="B619" s="2" t="s">
        <v>44</v>
      </c>
      <c r="C619" s="2" t="s">
        <v>40</v>
      </c>
      <c r="D619" s="4">
        <v>44926</v>
      </c>
      <c r="L619" s="41" t="s">
        <v>148</v>
      </c>
    </row>
  </sheetData>
  <phoneticPr fontId="5" type="noConversion"/>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7F695-2ACB-49DF-91FF-750B262FB1D1}">
  <sheetPr>
    <tabColor rgb="FF92D050"/>
  </sheetPr>
  <dimension ref="A1:M246"/>
  <sheetViews>
    <sheetView topLeftCell="C1" zoomScale="110" zoomScaleNormal="110" workbookViewId="0">
      <selection activeCell="J183" sqref="J183:J203"/>
    </sheetView>
  </sheetViews>
  <sheetFormatPr defaultRowHeight="14.5" x14ac:dyDescent="0.35"/>
  <cols>
    <col min="1" max="1" width="24.453125" style="2" customWidth="1"/>
    <col min="2" max="2" width="23.26953125" style="2" bestFit="1" customWidth="1"/>
    <col min="3" max="3" width="23.26953125" style="2" customWidth="1"/>
    <col min="4" max="4" width="30.453125" style="4" bestFit="1" customWidth="1"/>
    <col min="5" max="5" width="26.54296875" style="2" customWidth="1"/>
    <col min="6" max="6" width="28.1796875" style="3" customWidth="1"/>
    <col min="7" max="7" width="29.1796875" style="3" customWidth="1"/>
    <col min="8" max="8" width="22.81640625" style="3" bestFit="1" customWidth="1"/>
    <col min="9" max="9" width="25.1796875" style="3" bestFit="1" customWidth="1"/>
    <col min="10" max="10" width="19.7265625" style="3" bestFit="1" customWidth="1"/>
    <col min="11" max="11" width="14.453125" style="3" bestFit="1" customWidth="1"/>
    <col min="12" max="12" width="14.453125" style="3" customWidth="1"/>
    <col min="13" max="13" width="85.453125" style="2" bestFit="1" customWidth="1"/>
  </cols>
  <sheetData>
    <row r="1" spans="1:13" s="16" customFormat="1" x14ac:dyDescent="0.35">
      <c r="A1" s="13" t="s">
        <v>6</v>
      </c>
      <c r="D1" s="17"/>
      <c r="F1" s="18"/>
      <c r="G1" s="18"/>
      <c r="H1" s="18"/>
      <c r="I1" s="18"/>
      <c r="J1" s="18"/>
      <c r="K1" s="18"/>
      <c r="L1" s="18"/>
    </row>
    <row r="2" spans="1:13" s="16" customFormat="1" x14ac:dyDescent="0.35">
      <c r="D2" s="17"/>
      <c r="F2" s="18"/>
      <c r="G2" s="18"/>
      <c r="H2" s="18"/>
      <c r="I2" s="18"/>
      <c r="J2" s="18"/>
      <c r="K2" s="18"/>
      <c r="L2" s="18"/>
    </row>
    <row r="3" spans="1:13" x14ac:dyDescent="0.35">
      <c r="A3" s="24" t="s">
        <v>7</v>
      </c>
      <c r="B3" s="24" t="s">
        <v>8</v>
      </c>
      <c r="C3" s="24" t="s">
        <v>144</v>
      </c>
      <c r="D3" s="24" t="s">
        <v>4</v>
      </c>
      <c r="E3" s="30" t="s">
        <v>50</v>
      </c>
      <c r="F3" s="30" t="s">
        <v>54</v>
      </c>
      <c r="G3" s="30" t="s">
        <v>55</v>
      </c>
      <c r="H3" s="24" t="s">
        <v>57</v>
      </c>
      <c r="I3" s="24" t="s">
        <v>58</v>
      </c>
      <c r="J3" s="24" t="s">
        <v>59</v>
      </c>
      <c r="K3" s="30" t="s">
        <v>60</v>
      </c>
      <c r="L3" s="30" t="s">
        <v>146</v>
      </c>
      <c r="M3" s="30" t="s">
        <v>5</v>
      </c>
    </row>
    <row r="4" spans="1:13" hidden="1" x14ac:dyDescent="0.35">
      <c r="A4" s="2" t="s">
        <v>10</v>
      </c>
      <c r="B4" s="2" t="s">
        <v>64</v>
      </c>
      <c r="C4" s="2" t="s">
        <v>49</v>
      </c>
      <c r="D4" s="4">
        <v>44788</v>
      </c>
      <c r="F4" s="2"/>
      <c r="G4" s="2"/>
      <c r="H4" s="3">
        <v>0</v>
      </c>
      <c r="I4" s="3">
        <v>0</v>
      </c>
      <c r="J4" s="2"/>
      <c r="K4" s="3">
        <v>0</v>
      </c>
      <c r="L4" s="2"/>
    </row>
    <row r="5" spans="1:13" hidden="1" x14ac:dyDescent="0.35">
      <c r="A5" s="2" t="s">
        <v>10</v>
      </c>
      <c r="B5" s="2" t="s">
        <v>64</v>
      </c>
      <c r="C5" s="2" t="s">
        <v>49</v>
      </c>
      <c r="D5" s="4">
        <v>44789</v>
      </c>
      <c r="F5" s="2"/>
      <c r="G5" s="2"/>
      <c r="H5" s="3">
        <v>0</v>
      </c>
      <c r="I5" s="3">
        <v>0</v>
      </c>
      <c r="J5" s="2"/>
      <c r="K5" s="3">
        <v>0</v>
      </c>
      <c r="L5" s="2"/>
    </row>
    <row r="6" spans="1:13" hidden="1" x14ac:dyDescent="0.35">
      <c r="A6" s="2" t="s">
        <v>10</v>
      </c>
      <c r="B6" s="2" t="s">
        <v>64</v>
      </c>
      <c r="C6" s="2" t="s">
        <v>49</v>
      </c>
      <c r="D6" s="4">
        <v>44790</v>
      </c>
      <c r="F6" s="2"/>
      <c r="G6" s="2"/>
      <c r="H6" s="3">
        <v>0</v>
      </c>
      <c r="I6" s="3">
        <v>0</v>
      </c>
      <c r="J6" s="2"/>
      <c r="K6" s="3">
        <v>0</v>
      </c>
      <c r="L6" s="2"/>
    </row>
    <row r="7" spans="1:13" hidden="1" x14ac:dyDescent="0.35">
      <c r="A7" s="2" t="s">
        <v>10</v>
      </c>
      <c r="B7" s="2" t="s">
        <v>64</v>
      </c>
      <c r="C7" s="2" t="s">
        <v>49</v>
      </c>
      <c r="D7" s="4">
        <v>44791</v>
      </c>
      <c r="F7" s="2"/>
      <c r="G7" s="2"/>
      <c r="H7" s="3">
        <v>0</v>
      </c>
      <c r="I7" s="3">
        <v>0</v>
      </c>
      <c r="J7" s="2"/>
      <c r="K7" s="3">
        <v>0</v>
      </c>
      <c r="L7" s="2"/>
    </row>
    <row r="8" spans="1:13" hidden="1" x14ac:dyDescent="0.35">
      <c r="A8" s="2" t="s">
        <v>10</v>
      </c>
      <c r="B8" s="2" t="s">
        <v>64</v>
      </c>
      <c r="C8" s="2" t="s">
        <v>49</v>
      </c>
      <c r="D8" s="4">
        <v>44795</v>
      </c>
      <c r="F8" s="2"/>
      <c r="G8" s="2"/>
      <c r="H8" s="3">
        <v>0</v>
      </c>
      <c r="I8" s="3">
        <v>0</v>
      </c>
      <c r="J8" s="2"/>
      <c r="K8" s="3">
        <v>0</v>
      </c>
      <c r="L8" s="2"/>
      <c r="M8" s="2" t="s">
        <v>137</v>
      </c>
    </row>
    <row r="9" spans="1:13" hidden="1" x14ac:dyDescent="0.35">
      <c r="A9" s="2" t="s">
        <v>10</v>
      </c>
      <c r="B9" s="2" t="s">
        <v>64</v>
      </c>
      <c r="C9" s="2" t="s">
        <v>49</v>
      </c>
      <c r="D9" s="4">
        <v>44796</v>
      </c>
      <c r="F9" s="2"/>
      <c r="G9" s="2"/>
      <c r="H9" s="3">
        <v>0</v>
      </c>
      <c r="I9" s="3">
        <v>0</v>
      </c>
      <c r="J9" s="2"/>
      <c r="K9" s="3">
        <v>0</v>
      </c>
      <c r="L9" s="2"/>
    </row>
    <row r="10" spans="1:13" hidden="1" x14ac:dyDescent="0.35">
      <c r="A10" s="2" t="s">
        <v>10</v>
      </c>
      <c r="B10" s="2" t="s">
        <v>64</v>
      </c>
      <c r="C10" s="2" t="s">
        <v>49</v>
      </c>
      <c r="D10" s="4">
        <v>44797</v>
      </c>
      <c r="F10" s="2"/>
      <c r="G10" s="2"/>
      <c r="H10" s="3">
        <v>0</v>
      </c>
      <c r="I10" s="3">
        <v>0</v>
      </c>
      <c r="J10" s="2"/>
      <c r="K10" s="3">
        <v>0</v>
      </c>
      <c r="L10" s="2"/>
    </row>
    <row r="11" spans="1:13" hidden="1" x14ac:dyDescent="0.35">
      <c r="A11" s="2" t="s">
        <v>10</v>
      </c>
      <c r="B11" s="2" t="s">
        <v>64</v>
      </c>
      <c r="C11" s="2" t="s">
        <v>49</v>
      </c>
      <c r="D11" s="4">
        <v>44798</v>
      </c>
      <c r="F11" s="2"/>
      <c r="G11" s="2"/>
      <c r="H11" s="3">
        <v>3</v>
      </c>
      <c r="I11" s="3">
        <v>0</v>
      </c>
      <c r="J11" s="2"/>
      <c r="K11" s="3">
        <v>0</v>
      </c>
      <c r="L11" s="2"/>
      <c r="M11" s="2" t="s">
        <v>137</v>
      </c>
    </row>
    <row r="12" spans="1:13" hidden="1" x14ac:dyDescent="0.35">
      <c r="A12" s="2" t="s">
        <v>10</v>
      </c>
      <c r="B12" s="2" t="s">
        <v>64</v>
      </c>
      <c r="C12" s="2" t="s">
        <v>49</v>
      </c>
      <c r="D12" s="4">
        <v>44802</v>
      </c>
      <c r="F12" s="2"/>
      <c r="G12" s="2"/>
      <c r="H12" s="3">
        <v>526.57333333333338</v>
      </c>
      <c r="I12" s="3">
        <v>10.82</v>
      </c>
      <c r="J12" s="2"/>
      <c r="K12" s="3">
        <v>3.6066666666666669</v>
      </c>
      <c r="L12" s="2"/>
      <c r="M12" s="2" t="s">
        <v>137</v>
      </c>
    </row>
    <row r="13" spans="1:13" hidden="1" x14ac:dyDescent="0.35">
      <c r="A13" s="2" t="s">
        <v>10</v>
      </c>
      <c r="B13" s="2" t="s">
        <v>64</v>
      </c>
      <c r="C13" s="2" t="s">
        <v>49</v>
      </c>
      <c r="D13" s="4">
        <v>44803</v>
      </c>
      <c r="F13" s="2"/>
      <c r="G13" s="2"/>
      <c r="H13" s="3">
        <v>0</v>
      </c>
      <c r="I13" s="3">
        <v>0</v>
      </c>
      <c r="J13" s="2"/>
      <c r="K13" s="3">
        <v>0</v>
      </c>
      <c r="L13" s="2"/>
    </row>
    <row r="14" spans="1:13" hidden="1" x14ac:dyDescent="0.35">
      <c r="A14" s="2" t="s">
        <v>10</v>
      </c>
      <c r="B14" s="2" t="s">
        <v>64</v>
      </c>
      <c r="C14" s="2" t="s">
        <v>49</v>
      </c>
      <c r="D14" s="4">
        <v>44804</v>
      </c>
      <c r="F14" s="2"/>
      <c r="G14" s="2"/>
      <c r="H14" s="3">
        <v>395.17333333333335</v>
      </c>
      <c r="I14" s="3">
        <v>8.120000000000001</v>
      </c>
      <c r="J14" s="2"/>
      <c r="K14" s="3">
        <v>2.706666666666667</v>
      </c>
      <c r="L14" s="2"/>
      <c r="M14" s="2" t="s">
        <v>137</v>
      </c>
    </row>
    <row r="15" spans="1:13" hidden="1" x14ac:dyDescent="0.35">
      <c r="A15" s="2" t="s">
        <v>10</v>
      </c>
      <c r="B15" s="2" t="s">
        <v>64</v>
      </c>
      <c r="C15" s="2" t="s">
        <v>49</v>
      </c>
      <c r="D15" s="4">
        <v>44805</v>
      </c>
      <c r="F15" s="2"/>
      <c r="G15" s="2"/>
      <c r="H15" s="3">
        <v>395.17333333333335</v>
      </c>
      <c r="I15" s="3">
        <v>8.120000000000001</v>
      </c>
      <c r="J15" s="2"/>
      <c r="K15" s="3">
        <v>2.706666666666667</v>
      </c>
      <c r="L15" s="2"/>
      <c r="M15" s="2" t="s">
        <v>137</v>
      </c>
    </row>
    <row r="16" spans="1:13" hidden="1" x14ac:dyDescent="0.35">
      <c r="A16" s="2" t="s">
        <v>10</v>
      </c>
      <c r="B16" s="2" t="s">
        <v>64</v>
      </c>
      <c r="C16" s="2" t="s">
        <v>49</v>
      </c>
      <c r="D16" s="4">
        <v>44806</v>
      </c>
      <c r="F16" s="2"/>
      <c r="G16" s="2"/>
      <c r="H16" s="3">
        <v>90.52000000000001</v>
      </c>
      <c r="I16" s="3">
        <v>1.86</v>
      </c>
      <c r="J16" s="2"/>
      <c r="K16" s="3">
        <v>0.62</v>
      </c>
      <c r="L16" s="2"/>
      <c r="M16" s="2" t="s">
        <v>137</v>
      </c>
    </row>
    <row r="17" spans="1:13" hidden="1" x14ac:dyDescent="0.35">
      <c r="A17" s="2" t="s">
        <v>10</v>
      </c>
      <c r="B17" s="2" t="s">
        <v>64</v>
      </c>
      <c r="C17" s="2" t="s">
        <v>49</v>
      </c>
      <c r="D17" s="4">
        <v>44809</v>
      </c>
      <c r="F17" s="2"/>
      <c r="G17" s="2"/>
      <c r="H17" s="3">
        <v>4348.1401869158881</v>
      </c>
      <c r="I17" s="3">
        <v>126.64485981308411</v>
      </c>
      <c r="J17" s="2"/>
      <c r="K17" s="3">
        <v>42.214953271028037</v>
      </c>
      <c r="L17" s="2"/>
      <c r="M17" s="2" t="s">
        <v>137</v>
      </c>
    </row>
    <row r="18" spans="1:13" hidden="1" x14ac:dyDescent="0.35">
      <c r="A18" s="2" t="s">
        <v>10</v>
      </c>
      <c r="B18" s="2" t="s">
        <v>64</v>
      </c>
      <c r="C18" s="2" t="s">
        <v>49</v>
      </c>
      <c r="D18" s="4">
        <v>44810</v>
      </c>
      <c r="F18" s="2"/>
      <c r="G18" s="2"/>
      <c r="H18" s="3">
        <v>0</v>
      </c>
      <c r="I18" s="3">
        <v>0</v>
      </c>
      <c r="J18" s="2"/>
      <c r="K18" s="3">
        <v>0</v>
      </c>
      <c r="L18" s="2"/>
    </row>
    <row r="19" spans="1:13" hidden="1" x14ac:dyDescent="0.35">
      <c r="A19" s="2" t="s">
        <v>10</v>
      </c>
      <c r="B19" s="2" t="s">
        <v>64</v>
      </c>
      <c r="C19" s="2" t="s">
        <v>49</v>
      </c>
      <c r="D19" s="4">
        <v>44811</v>
      </c>
      <c r="F19" s="2"/>
      <c r="G19" s="2"/>
      <c r="H19" s="3">
        <v>3079.4112149532712</v>
      </c>
      <c r="I19" s="3">
        <v>89.691588785046733</v>
      </c>
      <c r="J19" s="2"/>
      <c r="K19" s="3">
        <v>29.89719626168224</v>
      </c>
      <c r="L19" s="2"/>
      <c r="M19" s="2" t="s">
        <v>137</v>
      </c>
    </row>
    <row r="20" spans="1:13" hidden="1" x14ac:dyDescent="0.35">
      <c r="A20" s="2" t="s">
        <v>10</v>
      </c>
      <c r="B20" s="2" t="s">
        <v>64</v>
      </c>
      <c r="C20" s="2" t="s">
        <v>49</v>
      </c>
      <c r="D20" s="4">
        <v>44812</v>
      </c>
      <c r="F20" s="2"/>
      <c r="G20" s="2"/>
      <c r="H20" s="3">
        <v>3368.1962616822429</v>
      </c>
      <c r="I20" s="3">
        <v>98.10280373831776</v>
      </c>
      <c r="J20" s="2"/>
      <c r="K20" s="3">
        <v>32.700934579439249</v>
      </c>
      <c r="L20" s="2"/>
      <c r="M20" s="2" t="s">
        <v>137</v>
      </c>
    </row>
    <row r="21" spans="1:13" hidden="1" x14ac:dyDescent="0.35">
      <c r="A21" s="2" t="s">
        <v>10</v>
      </c>
      <c r="B21" s="2" t="s">
        <v>64</v>
      </c>
      <c r="C21" s="2" t="s">
        <v>49</v>
      </c>
      <c r="D21" s="4">
        <v>44813</v>
      </c>
      <c r="F21" s="2"/>
      <c r="G21" s="2"/>
      <c r="H21" s="3">
        <v>2218.8317757009345</v>
      </c>
      <c r="I21" s="3">
        <v>64.626168224299064</v>
      </c>
      <c r="J21" s="2"/>
      <c r="K21" s="3">
        <v>21.542056074766354</v>
      </c>
      <c r="L21" s="2"/>
      <c r="M21" s="2" t="s">
        <v>137</v>
      </c>
    </row>
    <row r="22" spans="1:13" hidden="1" x14ac:dyDescent="0.35">
      <c r="A22" s="2" t="s">
        <v>10</v>
      </c>
      <c r="B22" s="2" t="s">
        <v>64</v>
      </c>
      <c r="C22" s="2" t="s">
        <v>49</v>
      </c>
      <c r="D22" s="4">
        <v>44814</v>
      </c>
      <c r="F22" s="2"/>
      <c r="G22" s="2"/>
      <c r="H22" s="3">
        <v>2931.1682242990655</v>
      </c>
      <c r="I22" s="3">
        <v>85.373831775700936</v>
      </c>
      <c r="J22" s="2"/>
      <c r="K22" s="3">
        <v>28.457943925233643</v>
      </c>
      <c r="L22" s="2"/>
      <c r="M22" s="2" t="s">
        <v>137</v>
      </c>
    </row>
    <row r="23" spans="1:13" hidden="1" x14ac:dyDescent="0.35">
      <c r="A23" s="2" t="s">
        <v>10</v>
      </c>
      <c r="B23" s="2" t="s">
        <v>64</v>
      </c>
      <c r="C23" s="2" t="s">
        <v>49</v>
      </c>
      <c r="D23" s="4">
        <v>44815</v>
      </c>
      <c r="F23" s="2"/>
      <c r="G23" s="2"/>
      <c r="H23" s="3">
        <v>2516.2803738317757</v>
      </c>
      <c r="I23" s="3">
        <v>73.289719626168221</v>
      </c>
      <c r="J23" s="2"/>
      <c r="K23" s="3">
        <v>24.429906542056074</v>
      </c>
      <c r="L23" s="2"/>
      <c r="M23" s="2" t="s">
        <v>137</v>
      </c>
    </row>
    <row r="24" spans="1:13" hidden="1" x14ac:dyDescent="0.35">
      <c r="A24" s="2" t="s">
        <v>10</v>
      </c>
      <c r="B24" s="2" t="s">
        <v>64</v>
      </c>
      <c r="C24" s="2" t="s">
        <v>49</v>
      </c>
      <c r="D24" s="4">
        <f>D23+1</f>
        <v>44816</v>
      </c>
      <c r="F24" s="2"/>
      <c r="G24" s="2"/>
      <c r="H24" s="3">
        <v>2691.9695817490492</v>
      </c>
      <c r="I24" s="3">
        <v>175.08745247148289</v>
      </c>
      <c r="J24" s="2"/>
      <c r="K24" s="3">
        <v>10.942965779467681</v>
      </c>
      <c r="L24" s="2"/>
      <c r="M24" s="2" t="s">
        <v>137</v>
      </c>
    </row>
    <row r="25" spans="1:13" hidden="1" x14ac:dyDescent="0.35">
      <c r="A25" s="2" t="s">
        <v>10</v>
      </c>
      <c r="B25" s="2" t="s">
        <v>64</v>
      </c>
      <c r="C25" s="2" t="s">
        <v>49</v>
      </c>
      <c r="D25" s="4">
        <f t="shared" ref="D25:D73" si="0">D24+1</f>
        <v>44817</v>
      </c>
      <c r="F25" s="2"/>
      <c r="G25" s="2"/>
      <c r="H25" s="3">
        <v>1549.8935361216729</v>
      </c>
      <c r="I25" s="3">
        <v>100.80608365019012</v>
      </c>
      <c r="J25" s="2"/>
      <c r="K25" s="3">
        <v>6.3003802281368824</v>
      </c>
      <c r="L25" s="2"/>
      <c r="M25" s="2" t="s">
        <v>137</v>
      </c>
    </row>
    <row r="26" spans="1:13" hidden="1" x14ac:dyDescent="0.35">
      <c r="A26" s="2" t="s">
        <v>10</v>
      </c>
      <c r="B26" s="2" t="s">
        <v>64</v>
      </c>
      <c r="C26" s="2" t="s">
        <v>49</v>
      </c>
      <c r="D26" s="4">
        <f t="shared" si="0"/>
        <v>44818</v>
      </c>
      <c r="F26" s="2"/>
      <c r="G26" s="2"/>
      <c r="H26" s="3">
        <v>1379.6577946768061</v>
      </c>
      <c r="I26" s="3">
        <v>89.733840304182507</v>
      </c>
      <c r="J26" s="2"/>
      <c r="K26" s="3">
        <v>5.6083650190114067</v>
      </c>
      <c r="L26" s="2"/>
      <c r="M26" s="2" t="s">
        <v>137</v>
      </c>
    </row>
    <row r="27" spans="1:13" hidden="1" x14ac:dyDescent="0.35">
      <c r="A27" s="2" t="s">
        <v>10</v>
      </c>
      <c r="B27" s="2" t="s">
        <v>64</v>
      </c>
      <c r="C27" s="2" t="s">
        <v>49</v>
      </c>
      <c r="D27" s="4">
        <f t="shared" si="0"/>
        <v>44819</v>
      </c>
      <c r="F27" s="2"/>
      <c r="G27" s="2"/>
      <c r="H27" s="3">
        <v>930.68441064638785</v>
      </c>
      <c r="I27" s="3">
        <v>60.532319391634978</v>
      </c>
      <c r="J27" s="2"/>
      <c r="K27" s="3">
        <v>3.7832699619771861</v>
      </c>
      <c r="L27" s="2"/>
      <c r="M27" s="2" t="s">
        <v>137</v>
      </c>
    </row>
    <row r="28" spans="1:13" hidden="1" x14ac:dyDescent="0.35">
      <c r="A28" s="2" t="s">
        <v>10</v>
      </c>
      <c r="B28" s="2" t="s">
        <v>64</v>
      </c>
      <c r="C28" s="2" t="s">
        <v>49</v>
      </c>
      <c r="D28" s="4">
        <f t="shared" si="0"/>
        <v>44820</v>
      </c>
      <c r="F28" s="2"/>
      <c r="G28" s="2"/>
      <c r="H28" s="3">
        <v>408.75285171102661</v>
      </c>
      <c r="I28" s="3">
        <v>26.585551330798477</v>
      </c>
      <c r="J28" s="2"/>
      <c r="K28" s="3">
        <v>1.6615969581749048</v>
      </c>
      <c r="L28" s="2"/>
      <c r="M28" s="2" t="s">
        <v>137</v>
      </c>
    </row>
    <row r="29" spans="1:13" hidden="1" x14ac:dyDescent="0.35">
      <c r="A29" s="2" t="s">
        <v>10</v>
      </c>
      <c r="B29" s="2" t="s">
        <v>64</v>
      </c>
      <c r="C29" s="2" t="s">
        <v>49</v>
      </c>
      <c r="D29" s="4">
        <f t="shared" si="0"/>
        <v>44821</v>
      </c>
      <c r="F29" s="2"/>
      <c r="G29" s="2"/>
      <c r="H29" s="3">
        <v>240.38783269961976</v>
      </c>
      <c r="I29" s="3">
        <v>15.634980988593156</v>
      </c>
      <c r="J29" s="2"/>
      <c r="K29" s="3">
        <v>0.97718631178707227</v>
      </c>
      <c r="L29" s="2"/>
      <c r="M29" s="2" t="s">
        <v>137</v>
      </c>
    </row>
    <row r="30" spans="1:13" hidden="1" x14ac:dyDescent="0.35">
      <c r="A30" s="2" t="s">
        <v>10</v>
      </c>
      <c r="B30" s="2" t="s">
        <v>64</v>
      </c>
      <c r="C30" s="2" t="s">
        <v>49</v>
      </c>
      <c r="D30" s="4">
        <f t="shared" si="0"/>
        <v>44822</v>
      </c>
      <c r="F30" s="2"/>
      <c r="G30" s="2"/>
      <c r="H30" s="3">
        <v>169.30038022813687</v>
      </c>
      <c r="I30" s="3">
        <v>11.011406844106464</v>
      </c>
      <c r="J30" s="2"/>
      <c r="K30" s="3">
        <v>0.68821292775665399</v>
      </c>
      <c r="L30" s="2"/>
      <c r="M30" s="2" t="s">
        <v>137</v>
      </c>
    </row>
    <row r="31" spans="1:13" hidden="1" x14ac:dyDescent="0.35">
      <c r="A31" s="2" t="s">
        <v>10</v>
      </c>
      <c r="B31" s="2" t="s">
        <v>64</v>
      </c>
      <c r="C31" s="2" t="s">
        <v>49</v>
      </c>
      <c r="D31" s="4">
        <f t="shared" si="0"/>
        <v>44823</v>
      </c>
      <c r="F31" s="2"/>
      <c r="G31" s="2"/>
      <c r="H31" s="3">
        <v>179.71428571428572</v>
      </c>
      <c r="I31" s="3">
        <v>5.2857142857142856</v>
      </c>
      <c r="J31" s="2"/>
      <c r="K31" s="3">
        <v>0</v>
      </c>
      <c r="L31" s="2"/>
      <c r="M31" s="2" t="s">
        <v>137</v>
      </c>
    </row>
    <row r="32" spans="1:13" hidden="1" x14ac:dyDescent="0.35">
      <c r="A32" s="2" t="s">
        <v>10</v>
      </c>
      <c r="B32" s="2" t="s">
        <v>64</v>
      </c>
      <c r="C32" s="2" t="s">
        <v>49</v>
      </c>
      <c r="D32" s="4">
        <f t="shared" si="0"/>
        <v>44824</v>
      </c>
      <c r="F32" s="2"/>
      <c r="G32" s="2"/>
      <c r="H32" s="3">
        <v>175.82857142857142</v>
      </c>
      <c r="I32" s="3">
        <v>5.1714285714285717</v>
      </c>
      <c r="J32" s="2"/>
      <c r="K32" s="3">
        <v>0</v>
      </c>
      <c r="L32" s="2"/>
      <c r="M32" s="2" t="s">
        <v>137</v>
      </c>
    </row>
    <row r="33" spans="1:13" hidden="1" x14ac:dyDescent="0.35">
      <c r="A33" s="2" t="s">
        <v>10</v>
      </c>
      <c r="B33" s="2" t="s">
        <v>64</v>
      </c>
      <c r="C33" s="2" t="s">
        <v>49</v>
      </c>
      <c r="D33" s="4">
        <f t="shared" si="0"/>
        <v>44825</v>
      </c>
      <c r="F33" s="2"/>
      <c r="G33" s="2"/>
      <c r="H33" s="3">
        <v>96.171428571428564</v>
      </c>
      <c r="I33" s="3">
        <v>2.8285714285714283</v>
      </c>
      <c r="J33" s="2"/>
      <c r="K33" s="3">
        <v>0</v>
      </c>
      <c r="L33" s="2"/>
      <c r="M33" s="2" t="s">
        <v>137</v>
      </c>
    </row>
    <row r="34" spans="1:13" hidden="1" x14ac:dyDescent="0.35">
      <c r="A34" s="2" t="s">
        <v>10</v>
      </c>
      <c r="B34" s="2" t="s">
        <v>64</v>
      </c>
      <c r="C34" s="2" t="s">
        <v>49</v>
      </c>
      <c r="D34" s="4">
        <f t="shared" si="0"/>
        <v>44826</v>
      </c>
      <c r="F34" s="2"/>
      <c r="G34" s="2"/>
      <c r="H34" s="3">
        <v>154.45714285714286</v>
      </c>
      <c r="I34" s="3">
        <v>4.5428571428571427</v>
      </c>
      <c r="J34" s="2"/>
      <c r="K34" s="3">
        <v>0</v>
      </c>
      <c r="L34" s="2"/>
      <c r="M34" s="2" t="s">
        <v>137</v>
      </c>
    </row>
    <row r="35" spans="1:13" hidden="1" x14ac:dyDescent="0.35">
      <c r="A35" s="2" t="s">
        <v>10</v>
      </c>
      <c r="B35" s="2" t="s">
        <v>64</v>
      </c>
      <c r="C35" s="2" t="s">
        <v>49</v>
      </c>
      <c r="D35" s="4">
        <f t="shared" si="0"/>
        <v>44827</v>
      </c>
      <c r="F35" s="2"/>
      <c r="G35" s="2"/>
      <c r="H35" s="3">
        <v>279.77142857142854</v>
      </c>
      <c r="I35" s="3">
        <v>8.2285714285714278</v>
      </c>
      <c r="J35" s="2"/>
      <c r="K35" s="3">
        <v>0</v>
      </c>
      <c r="L35" s="2"/>
      <c r="M35" s="2" t="s">
        <v>137</v>
      </c>
    </row>
    <row r="36" spans="1:13" hidden="1" x14ac:dyDescent="0.35">
      <c r="A36" s="2" t="s">
        <v>10</v>
      </c>
      <c r="B36" s="2" t="s">
        <v>64</v>
      </c>
      <c r="C36" s="2" t="s">
        <v>49</v>
      </c>
      <c r="D36" s="4">
        <f t="shared" si="0"/>
        <v>44828</v>
      </c>
      <c r="F36" s="2"/>
      <c r="G36" s="2"/>
      <c r="H36" s="3">
        <v>397.31428571428569</v>
      </c>
      <c r="I36" s="3">
        <v>11.685714285714285</v>
      </c>
      <c r="J36" s="2"/>
      <c r="K36" s="3">
        <v>0</v>
      </c>
      <c r="L36" s="2"/>
      <c r="M36" s="2" t="s">
        <v>137</v>
      </c>
    </row>
    <row r="37" spans="1:13" hidden="1" x14ac:dyDescent="0.35">
      <c r="A37" s="2" t="s">
        <v>10</v>
      </c>
      <c r="B37" s="2" t="s">
        <v>64</v>
      </c>
      <c r="C37" s="2" t="s">
        <v>49</v>
      </c>
      <c r="D37" s="4">
        <f t="shared" si="0"/>
        <v>44829</v>
      </c>
      <c r="F37" s="2"/>
      <c r="G37" s="2"/>
      <c r="H37" s="3">
        <v>458.51428571428573</v>
      </c>
      <c r="I37" s="3">
        <v>13.485714285714286</v>
      </c>
      <c r="J37" s="2"/>
      <c r="K37" s="3">
        <v>0</v>
      </c>
      <c r="L37" s="2"/>
      <c r="M37" s="2" t="s">
        <v>137</v>
      </c>
    </row>
    <row r="38" spans="1:13" hidden="1" x14ac:dyDescent="0.35">
      <c r="A38" s="2" t="s">
        <v>10</v>
      </c>
      <c r="B38" s="2" t="s">
        <v>64</v>
      </c>
      <c r="C38" s="2" t="s">
        <v>49</v>
      </c>
      <c r="D38" s="4">
        <f t="shared" si="0"/>
        <v>44830</v>
      </c>
      <c r="F38" s="2"/>
      <c r="G38" s="2"/>
      <c r="H38" s="3">
        <v>396.56914893617022</v>
      </c>
      <c r="I38" s="3">
        <v>6.4308510638297864</v>
      </c>
      <c r="J38" s="2"/>
      <c r="K38" s="3">
        <v>0</v>
      </c>
      <c r="L38" s="2"/>
      <c r="M38" s="2" t="s">
        <v>137</v>
      </c>
    </row>
    <row r="39" spans="1:13" hidden="1" x14ac:dyDescent="0.35">
      <c r="A39" s="2" t="s">
        <v>10</v>
      </c>
      <c r="B39" s="2" t="s">
        <v>64</v>
      </c>
      <c r="C39" s="2" t="s">
        <v>49</v>
      </c>
      <c r="D39" s="4">
        <f t="shared" si="0"/>
        <v>44831</v>
      </c>
      <c r="F39" s="2"/>
      <c r="G39" s="2"/>
      <c r="H39" s="3">
        <v>499.89361702127661</v>
      </c>
      <c r="I39" s="3">
        <v>8.1063829787234027</v>
      </c>
      <c r="J39" s="2"/>
      <c r="K39" s="3">
        <v>0</v>
      </c>
      <c r="L39" s="2"/>
      <c r="M39" s="2" t="s">
        <v>137</v>
      </c>
    </row>
    <row r="40" spans="1:13" hidden="1" x14ac:dyDescent="0.35">
      <c r="A40" s="2" t="s">
        <v>10</v>
      </c>
      <c r="B40" s="2" t="s">
        <v>64</v>
      </c>
      <c r="C40" s="2" t="s">
        <v>49</v>
      </c>
      <c r="D40" s="4">
        <f t="shared" si="0"/>
        <v>44832</v>
      </c>
      <c r="F40" s="2"/>
      <c r="G40" s="2"/>
      <c r="H40" s="3">
        <v>420.18617021276594</v>
      </c>
      <c r="I40" s="3">
        <v>6.8138297872340416</v>
      </c>
      <c r="J40" s="2"/>
      <c r="K40" s="3">
        <v>0</v>
      </c>
      <c r="L40" s="2"/>
      <c r="M40" s="2" t="s">
        <v>137</v>
      </c>
    </row>
    <row r="41" spans="1:13" hidden="1" x14ac:dyDescent="0.35">
      <c r="A41" s="2" t="s">
        <v>10</v>
      </c>
      <c r="B41" s="2" t="s">
        <v>64</v>
      </c>
      <c r="C41" s="2" t="s">
        <v>49</v>
      </c>
      <c r="D41" s="4">
        <f t="shared" si="0"/>
        <v>44833</v>
      </c>
      <c r="F41" s="2"/>
      <c r="G41" s="2"/>
      <c r="H41" s="3">
        <v>474.30851063829789</v>
      </c>
      <c r="I41" s="3">
        <v>7.6914893617021267</v>
      </c>
      <c r="J41" s="2"/>
      <c r="K41" s="3">
        <v>0</v>
      </c>
      <c r="L41" s="2"/>
      <c r="M41" s="2" t="s">
        <v>137</v>
      </c>
    </row>
    <row r="42" spans="1:13" hidden="1" x14ac:dyDescent="0.35">
      <c r="A42" s="2" t="s">
        <v>10</v>
      </c>
      <c r="B42" s="2" t="s">
        <v>64</v>
      </c>
      <c r="C42" s="2" t="s">
        <v>49</v>
      </c>
      <c r="D42" s="4">
        <f t="shared" si="0"/>
        <v>44834</v>
      </c>
      <c r="F42" s="2"/>
      <c r="G42" s="2"/>
      <c r="H42" s="3">
        <v>380.82446808510639</v>
      </c>
      <c r="I42" s="3">
        <v>6.1755319148936163</v>
      </c>
      <c r="J42" s="2"/>
      <c r="K42" s="3">
        <v>0</v>
      </c>
      <c r="L42" s="2"/>
      <c r="M42" s="2" t="s">
        <v>137</v>
      </c>
    </row>
    <row r="43" spans="1:13" hidden="1" x14ac:dyDescent="0.35">
      <c r="A43" s="2" t="s">
        <v>10</v>
      </c>
      <c r="B43" s="2" t="s">
        <v>64</v>
      </c>
      <c r="C43" s="2" t="s">
        <v>49</v>
      </c>
      <c r="D43" s="4">
        <f t="shared" si="0"/>
        <v>44835</v>
      </c>
      <c r="F43" s="2"/>
      <c r="G43" s="2"/>
      <c r="H43" s="3">
        <v>343.43085106382978</v>
      </c>
      <c r="I43" s="3">
        <v>5.5691489361702127</v>
      </c>
      <c r="J43" s="2"/>
      <c r="K43" s="3">
        <v>0</v>
      </c>
      <c r="L43" s="2"/>
      <c r="M43" s="2" t="s">
        <v>137</v>
      </c>
    </row>
    <row r="44" spans="1:13" hidden="1" x14ac:dyDescent="0.35">
      <c r="A44" s="2" t="s">
        <v>10</v>
      </c>
      <c r="B44" s="2" t="s">
        <v>64</v>
      </c>
      <c r="C44" s="2" t="s">
        <v>49</v>
      </c>
      <c r="D44" s="4">
        <f t="shared" si="0"/>
        <v>44836</v>
      </c>
      <c r="F44" s="2"/>
      <c r="G44" s="2"/>
      <c r="H44" s="3">
        <v>183.03191489361703</v>
      </c>
      <c r="I44" s="3">
        <v>2.9680851063829783</v>
      </c>
      <c r="J44" s="2"/>
      <c r="K44" s="3">
        <v>0</v>
      </c>
      <c r="L44" s="2"/>
      <c r="M44" s="2" t="s">
        <v>137</v>
      </c>
    </row>
    <row r="45" spans="1:13" hidden="1" x14ac:dyDescent="0.35">
      <c r="A45" s="2" t="s">
        <v>10</v>
      </c>
      <c r="B45" s="2" t="s">
        <v>64</v>
      </c>
      <c r="C45" s="2" t="s">
        <v>49</v>
      </c>
      <c r="D45" s="4">
        <f t="shared" si="0"/>
        <v>44837</v>
      </c>
      <c r="F45" s="2"/>
      <c r="G45" s="2"/>
      <c r="H45" s="3">
        <v>0</v>
      </c>
      <c r="I45" s="3">
        <v>0</v>
      </c>
      <c r="J45" s="2"/>
      <c r="K45" s="3">
        <v>0</v>
      </c>
      <c r="L45" s="2"/>
      <c r="M45" s="2" t="s">
        <v>137</v>
      </c>
    </row>
    <row r="46" spans="1:13" hidden="1" x14ac:dyDescent="0.35">
      <c r="A46" s="2" t="s">
        <v>10</v>
      </c>
      <c r="B46" s="2" t="s">
        <v>64</v>
      </c>
      <c r="C46" s="2" t="s">
        <v>49</v>
      </c>
      <c r="D46" s="4">
        <f t="shared" si="0"/>
        <v>44838</v>
      </c>
      <c r="F46" s="2"/>
      <c r="G46" s="2"/>
      <c r="H46" s="3">
        <v>10.592592592592592</v>
      </c>
      <c r="I46" s="3">
        <v>0.40740740740740738</v>
      </c>
      <c r="J46" s="2"/>
      <c r="K46" s="3">
        <v>0</v>
      </c>
      <c r="L46" s="2"/>
      <c r="M46" s="2" t="s">
        <v>137</v>
      </c>
    </row>
    <row r="47" spans="1:13" hidden="1" x14ac:dyDescent="0.35">
      <c r="A47" s="2" t="s">
        <v>10</v>
      </c>
      <c r="B47" s="2" t="s">
        <v>64</v>
      </c>
      <c r="C47" s="2" t="s">
        <v>49</v>
      </c>
      <c r="D47" s="4">
        <f t="shared" si="0"/>
        <v>44839</v>
      </c>
      <c r="F47" s="2"/>
      <c r="G47" s="2"/>
      <c r="H47" s="3">
        <v>64.518518518518519</v>
      </c>
      <c r="I47" s="3">
        <v>2.4814814814814814</v>
      </c>
      <c r="J47" s="2"/>
      <c r="K47" s="3">
        <v>0</v>
      </c>
      <c r="L47" s="2"/>
      <c r="M47" s="2" t="s">
        <v>137</v>
      </c>
    </row>
    <row r="48" spans="1:13" hidden="1" x14ac:dyDescent="0.35">
      <c r="A48" s="2" t="s">
        <v>10</v>
      </c>
      <c r="B48" s="2" t="s">
        <v>64</v>
      </c>
      <c r="C48" s="2" t="s">
        <v>49</v>
      </c>
      <c r="D48" s="4">
        <f t="shared" si="0"/>
        <v>44840</v>
      </c>
      <c r="F48" s="2"/>
      <c r="G48" s="2"/>
      <c r="H48" s="3">
        <v>46.222222222222221</v>
      </c>
      <c r="I48" s="3">
        <v>1.7777777777777777</v>
      </c>
      <c r="J48" s="2"/>
      <c r="K48" s="3">
        <v>0</v>
      </c>
      <c r="L48" s="2"/>
      <c r="M48" s="2" t="s">
        <v>137</v>
      </c>
    </row>
    <row r="49" spans="1:13" hidden="1" x14ac:dyDescent="0.35">
      <c r="A49" s="2" t="s">
        <v>10</v>
      </c>
      <c r="B49" s="2" t="s">
        <v>64</v>
      </c>
      <c r="C49" s="2" t="s">
        <v>49</v>
      </c>
      <c r="D49" s="4">
        <f t="shared" si="0"/>
        <v>44841</v>
      </c>
      <c r="F49" s="2"/>
      <c r="G49" s="2"/>
      <c r="H49" s="3">
        <v>103.03703703703704</v>
      </c>
      <c r="I49" s="3">
        <v>3.9629629629629628</v>
      </c>
      <c r="J49" s="2"/>
      <c r="K49" s="3">
        <v>0</v>
      </c>
      <c r="L49" s="2"/>
      <c r="M49" s="2" t="s">
        <v>137</v>
      </c>
    </row>
    <row r="50" spans="1:13" hidden="1" x14ac:dyDescent="0.35">
      <c r="A50" s="2" t="s">
        <v>10</v>
      </c>
      <c r="B50" s="2" t="s">
        <v>64</v>
      </c>
      <c r="C50" s="2" t="s">
        <v>49</v>
      </c>
      <c r="D50" s="4">
        <f t="shared" si="0"/>
        <v>44842</v>
      </c>
      <c r="F50" s="2"/>
      <c r="G50" s="2"/>
      <c r="H50" s="3">
        <v>0</v>
      </c>
      <c r="I50" s="3">
        <v>0</v>
      </c>
      <c r="J50" s="2"/>
      <c r="K50" s="3">
        <v>0</v>
      </c>
      <c r="L50" s="2"/>
      <c r="M50" s="2" t="s">
        <v>137</v>
      </c>
    </row>
    <row r="51" spans="1:13" hidden="1" x14ac:dyDescent="0.35">
      <c r="A51" s="2" t="s">
        <v>10</v>
      </c>
      <c r="B51" s="2" t="s">
        <v>64</v>
      </c>
      <c r="C51" s="2" t="s">
        <v>49</v>
      </c>
      <c r="D51" s="4">
        <f t="shared" si="0"/>
        <v>44843</v>
      </c>
      <c r="F51" s="2"/>
      <c r="G51" s="2"/>
      <c r="H51" s="3">
        <v>0</v>
      </c>
      <c r="I51" s="3">
        <v>0</v>
      </c>
      <c r="J51" s="2"/>
      <c r="K51" s="3">
        <v>0</v>
      </c>
      <c r="L51" s="2"/>
      <c r="M51" s="2" t="s">
        <v>137</v>
      </c>
    </row>
    <row r="52" spans="1:13" hidden="1" x14ac:dyDescent="0.35">
      <c r="A52" s="2" t="s">
        <v>10</v>
      </c>
      <c r="B52" s="2" t="s">
        <v>64</v>
      </c>
      <c r="C52" s="2" t="s">
        <v>49</v>
      </c>
      <c r="D52" s="4">
        <f t="shared" si="0"/>
        <v>44844</v>
      </c>
      <c r="F52" s="2"/>
      <c r="G52" s="2"/>
      <c r="H52" s="3">
        <v>300.79058823529414</v>
      </c>
      <c r="I52" s="3">
        <v>9.7270588235294131</v>
      </c>
      <c r="J52" s="2"/>
      <c r="K52" s="3">
        <v>7.4823529411764707</v>
      </c>
      <c r="L52" s="2"/>
      <c r="M52" s="2" t="s">
        <v>137</v>
      </c>
    </row>
    <row r="53" spans="1:13" hidden="1" x14ac:dyDescent="0.35">
      <c r="A53" s="2" t="s">
        <v>10</v>
      </c>
      <c r="B53" s="2" t="s">
        <v>64</v>
      </c>
      <c r="C53" s="2" t="s">
        <v>49</v>
      </c>
      <c r="D53" s="4">
        <f t="shared" si="0"/>
        <v>44845</v>
      </c>
      <c r="F53" s="2"/>
      <c r="G53" s="2"/>
      <c r="H53" s="3">
        <v>320.65411764705885</v>
      </c>
      <c r="I53" s="3">
        <v>10.369411764705882</v>
      </c>
      <c r="J53" s="2"/>
      <c r="K53" s="3">
        <v>7.9764705882352942</v>
      </c>
      <c r="L53" s="2"/>
      <c r="M53" s="2" t="s">
        <v>137</v>
      </c>
    </row>
    <row r="54" spans="1:13" hidden="1" x14ac:dyDescent="0.35">
      <c r="A54" s="2" t="s">
        <v>10</v>
      </c>
      <c r="B54" s="2" t="s">
        <v>64</v>
      </c>
      <c r="C54" s="2" t="s">
        <v>49</v>
      </c>
      <c r="D54" s="4">
        <f t="shared" si="0"/>
        <v>44846</v>
      </c>
      <c r="F54" s="2"/>
      <c r="G54" s="2"/>
      <c r="H54" s="3">
        <v>137.15294117647059</v>
      </c>
      <c r="I54" s="3">
        <v>4.4352941176470591</v>
      </c>
      <c r="J54" s="2"/>
      <c r="K54" s="3">
        <v>3.4117647058823528</v>
      </c>
      <c r="L54" s="2"/>
      <c r="M54" s="2" t="s">
        <v>137</v>
      </c>
    </row>
    <row r="55" spans="1:13" hidden="1" x14ac:dyDescent="0.35">
      <c r="A55" s="2" t="s">
        <v>10</v>
      </c>
      <c r="B55" s="2" t="s">
        <v>64</v>
      </c>
      <c r="C55" s="2" t="s">
        <v>49</v>
      </c>
      <c r="D55" s="4">
        <f t="shared" si="0"/>
        <v>44847</v>
      </c>
      <c r="F55" s="2"/>
      <c r="G55" s="2"/>
      <c r="H55" s="3">
        <v>119.18117647058824</v>
      </c>
      <c r="I55" s="3">
        <v>3.8541176470588239</v>
      </c>
      <c r="J55" s="2"/>
      <c r="K55" s="3">
        <v>2.9647058823529413</v>
      </c>
      <c r="L55" s="2"/>
      <c r="M55" s="2" t="s">
        <v>137</v>
      </c>
    </row>
    <row r="56" spans="1:13" hidden="1" x14ac:dyDescent="0.35">
      <c r="A56" s="2" t="s">
        <v>10</v>
      </c>
      <c r="B56" s="2" t="s">
        <v>64</v>
      </c>
      <c r="C56" s="2" t="s">
        <v>49</v>
      </c>
      <c r="D56" s="4">
        <f t="shared" si="0"/>
        <v>44848</v>
      </c>
      <c r="F56" s="2"/>
      <c r="G56" s="2"/>
      <c r="H56" s="3">
        <v>106.88470588235295</v>
      </c>
      <c r="I56" s="3">
        <v>3.4564705882352942</v>
      </c>
      <c r="J56" s="2"/>
      <c r="K56" s="3">
        <v>2.6588235294117646</v>
      </c>
      <c r="L56" s="2"/>
      <c r="M56" s="2" t="s">
        <v>137</v>
      </c>
    </row>
    <row r="57" spans="1:13" hidden="1" x14ac:dyDescent="0.35">
      <c r="A57" s="2" t="s">
        <v>10</v>
      </c>
      <c r="B57" s="2" t="s">
        <v>64</v>
      </c>
      <c r="C57" s="2" t="s">
        <v>49</v>
      </c>
      <c r="D57" s="4">
        <f t="shared" si="0"/>
        <v>44849</v>
      </c>
      <c r="F57" s="2"/>
      <c r="G57" s="2"/>
      <c r="H57" s="3">
        <v>0</v>
      </c>
      <c r="I57" s="3">
        <v>0</v>
      </c>
      <c r="J57" s="2"/>
      <c r="K57" s="3">
        <v>0</v>
      </c>
      <c r="L57" s="2"/>
      <c r="M57" s="2" t="s">
        <v>137</v>
      </c>
    </row>
    <row r="58" spans="1:13" hidden="1" x14ac:dyDescent="0.35">
      <c r="A58" s="2" t="s">
        <v>10</v>
      </c>
      <c r="B58" s="2" t="s">
        <v>64</v>
      </c>
      <c r="C58" s="2" t="s">
        <v>49</v>
      </c>
      <c r="D58" s="4">
        <f t="shared" si="0"/>
        <v>44850</v>
      </c>
      <c r="F58" s="2"/>
      <c r="G58" s="2"/>
      <c r="H58" s="3">
        <v>0</v>
      </c>
      <c r="I58" s="3">
        <v>0</v>
      </c>
      <c r="J58" s="2"/>
      <c r="K58" s="3">
        <v>0</v>
      </c>
      <c r="L58" s="2"/>
      <c r="M58" s="2" t="s">
        <v>137</v>
      </c>
    </row>
    <row r="59" spans="1:13" hidden="1" x14ac:dyDescent="0.35">
      <c r="A59" s="2" t="s">
        <v>10</v>
      </c>
      <c r="B59" s="2" t="s">
        <v>64</v>
      </c>
      <c r="C59" s="2" t="s">
        <v>49</v>
      </c>
      <c r="D59" s="4">
        <f t="shared" si="0"/>
        <v>44851</v>
      </c>
      <c r="F59" s="2"/>
      <c r="G59" s="2"/>
      <c r="H59" s="3">
        <v>36.529411764705877</v>
      </c>
      <c r="I59" s="3">
        <v>5.4117647058823533</v>
      </c>
      <c r="J59" s="2"/>
      <c r="K59" s="3">
        <v>4.0588235294117654</v>
      </c>
      <c r="L59" s="2"/>
      <c r="M59" s="2" t="s">
        <v>137</v>
      </c>
    </row>
    <row r="60" spans="1:13" hidden="1" x14ac:dyDescent="0.35">
      <c r="A60" s="2" t="s">
        <v>10</v>
      </c>
      <c r="B60" s="2" t="s">
        <v>64</v>
      </c>
      <c r="C60" s="2" t="s">
        <v>49</v>
      </c>
      <c r="D60" s="4">
        <f t="shared" si="0"/>
        <v>44852</v>
      </c>
      <c r="F60" s="2"/>
      <c r="G60" s="2"/>
      <c r="H60" s="3">
        <v>0</v>
      </c>
      <c r="I60" s="3">
        <v>0</v>
      </c>
      <c r="J60" s="2"/>
      <c r="K60" s="3">
        <v>0</v>
      </c>
      <c r="L60" s="2"/>
      <c r="M60" s="2" t="s">
        <v>137</v>
      </c>
    </row>
    <row r="61" spans="1:13" hidden="1" x14ac:dyDescent="0.35">
      <c r="A61" s="2" t="s">
        <v>10</v>
      </c>
      <c r="B61" s="2" t="s">
        <v>64</v>
      </c>
      <c r="C61" s="2" t="s">
        <v>49</v>
      </c>
      <c r="D61" s="4">
        <f t="shared" si="0"/>
        <v>44853</v>
      </c>
      <c r="F61" s="2"/>
      <c r="G61" s="2"/>
      <c r="H61" s="3">
        <v>10.323529411764705</v>
      </c>
      <c r="I61" s="3">
        <v>1.5294117647058822</v>
      </c>
      <c r="J61" s="2"/>
      <c r="K61" s="3">
        <v>1.1470588235294119</v>
      </c>
      <c r="L61" s="2"/>
      <c r="M61" s="2" t="s">
        <v>137</v>
      </c>
    </row>
    <row r="62" spans="1:13" hidden="1" x14ac:dyDescent="0.35">
      <c r="A62" s="2" t="s">
        <v>10</v>
      </c>
      <c r="B62" s="2" t="s">
        <v>64</v>
      </c>
      <c r="C62" s="2" t="s">
        <v>49</v>
      </c>
      <c r="D62" s="4">
        <f t="shared" si="0"/>
        <v>44854</v>
      </c>
      <c r="F62" s="2"/>
      <c r="G62" s="2"/>
      <c r="H62" s="3">
        <v>0</v>
      </c>
      <c r="I62" s="3">
        <v>0</v>
      </c>
      <c r="J62" s="2"/>
      <c r="K62" s="3">
        <v>0</v>
      </c>
      <c r="L62" s="2"/>
      <c r="M62" s="2" t="s">
        <v>137</v>
      </c>
    </row>
    <row r="63" spans="1:13" hidden="1" x14ac:dyDescent="0.35">
      <c r="A63" s="2" t="s">
        <v>10</v>
      </c>
      <c r="B63" s="2" t="s">
        <v>64</v>
      </c>
      <c r="C63" s="2" t="s">
        <v>49</v>
      </c>
      <c r="D63" s="4">
        <f t="shared" si="0"/>
        <v>44855</v>
      </c>
      <c r="F63" s="2"/>
      <c r="G63" s="2"/>
      <c r="H63" s="3">
        <v>0</v>
      </c>
      <c r="I63" s="3">
        <v>0</v>
      </c>
      <c r="J63" s="2"/>
      <c r="K63" s="3">
        <v>0</v>
      </c>
      <c r="L63" s="2"/>
      <c r="M63" s="2" t="s">
        <v>137</v>
      </c>
    </row>
    <row r="64" spans="1:13" hidden="1" x14ac:dyDescent="0.35">
      <c r="A64" s="2" t="s">
        <v>10</v>
      </c>
      <c r="B64" s="2" t="s">
        <v>64</v>
      </c>
      <c r="C64" s="2" t="s">
        <v>49</v>
      </c>
      <c r="D64" s="4">
        <f t="shared" si="0"/>
        <v>44856</v>
      </c>
      <c r="F64" s="2"/>
      <c r="G64" s="2"/>
      <c r="H64" s="3">
        <v>0</v>
      </c>
      <c r="I64" s="3">
        <v>0</v>
      </c>
      <c r="J64" s="2"/>
      <c r="K64" s="3">
        <v>0</v>
      </c>
      <c r="L64" s="2"/>
      <c r="M64" s="2" t="s">
        <v>137</v>
      </c>
    </row>
    <row r="65" spans="1:13" hidden="1" x14ac:dyDescent="0.35">
      <c r="A65" s="2" t="s">
        <v>10</v>
      </c>
      <c r="B65" s="2" t="s">
        <v>64</v>
      </c>
      <c r="C65" s="2" t="s">
        <v>49</v>
      </c>
      <c r="D65" s="4">
        <f t="shared" si="0"/>
        <v>44857</v>
      </c>
      <c r="F65" s="2"/>
      <c r="G65" s="2"/>
      <c r="H65" s="3">
        <v>0</v>
      </c>
      <c r="I65" s="3">
        <v>0</v>
      </c>
      <c r="J65" s="2"/>
      <c r="K65" s="3">
        <v>0</v>
      </c>
      <c r="L65" s="2"/>
      <c r="M65" s="2" t="s">
        <v>137</v>
      </c>
    </row>
    <row r="66" spans="1:13" hidden="1" x14ac:dyDescent="0.35">
      <c r="A66" s="2" t="s">
        <v>10</v>
      </c>
      <c r="B66" s="2" t="s">
        <v>64</v>
      </c>
      <c r="C66" s="2" t="s">
        <v>49</v>
      </c>
      <c r="D66" s="4">
        <f t="shared" si="0"/>
        <v>44858</v>
      </c>
      <c r="F66" s="2"/>
      <c r="G66" s="2"/>
      <c r="H66" s="3">
        <v>271.8</v>
      </c>
      <c r="I66" s="3">
        <v>26.844444444444445</v>
      </c>
      <c r="J66" s="2"/>
      <c r="K66" s="3">
        <v>3.3555555555555556</v>
      </c>
      <c r="L66" s="2"/>
      <c r="M66" s="2" t="s">
        <v>137</v>
      </c>
    </row>
    <row r="67" spans="1:13" hidden="1" x14ac:dyDescent="0.35">
      <c r="A67" s="2" t="s">
        <v>10</v>
      </c>
      <c r="B67" s="2" t="s">
        <v>64</v>
      </c>
      <c r="C67" s="2" t="s">
        <v>49</v>
      </c>
      <c r="D67" s="4">
        <f t="shared" si="0"/>
        <v>44859</v>
      </c>
      <c r="F67" s="2"/>
      <c r="G67" s="2"/>
      <c r="H67" s="3">
        <v>127.8</v>
      </c>
      <c r="I67" s="3">
        <v>12.622222222222224</v>
      </c>
      <c r="J67" s="2"/>
      <c r="K67" s="3">
        <v>1.5777777777777779</v>
      </c>
      <c r="L67" s="2"/>
      <c r="M67" s="2" t="s">
        <v>137</v>
      </c>
    </row>
    <row r="68" spans="1:13" hidden="1" x14ac:dyDescent="0.35">
      <c r="A68" s="2" t="s">
        <v>10</v>
      </c>
      <c r="B68" s="2" t="s">
        <v>64</v>
      </c>
      <c r="C68" s="2" t="s">
        <v>49</v>
      </c>
      <c r="D68" s="4">
        <f t="shared" si="0"/>
        <v>44860</v>
      </c>
      <c r="F68" s="2"/>
      <c r="G68" s="2"/>
      <c r="H68" s="3">
        <v>149.4</v>
      </c>
      <c r="I68" s="3">
        <v>14.755555555555556</v>
      </c>
      <c r="J68" s="2"/>
      <c r="K68" s="3">
        <v>1.8444444444444446</v>
      </c>
      <c r="L68" s="2"/>
      <c r="M68" s="2" t="s">
        <v>137</v>
      </c>
    </row>
    <row r="69" spans="1:13" hidden="1" x14ac:dyDescent="0.35">
      <c r="A69" s="2" t="s">
        <v>10</v>
      </c>
      <c r="B69" s="2" t="s">
        <v>64</v>
      </c>
      <c r="C69" s="2" t="s">
        <v>49</v>
      </c>
      <c r="D69" s="4">
        <f t="shared" si="0"/>
        <v>44861</v>
      </c>
      <c r="F69" s="2"/>
      <c r="G69" s="2"/>
      <c r="H69" s="3">
        <v>178.20000000000002</v>
      </c>
      <c r="I69" s="3">
        <v>17.600000000000001</v>
      </c>
      <c r="J69" s="2"/>
      <c r="K69" s="3">
        <v>2.2000000000000002</v>
      </c>
      <c r="L69" s="2"/>
      <c r="M69" s="2" t="s">
        <v>137</v>
      </c>
    </row>
    <row r="70" spans="1:13" hidden="1" x14ac:dyDescent="0.35">
      <c r="A70" s="2" t="s">
        <v>10</v>
      </c>
      <c r="B70" s="2" t="s">
        <v>64</v>
      </c>
      <c r="C70" s="2" t="s">
        <v>49</v>
      </c>
      <c r="D70" s="4">
        <f t="shared" si="0"/>
        <v>44862</v>
      </c>
      <c r="F70" s="2"/>
      <c r="G70" s="2"/>
      <c r="H70" s="3">
        <v>53.1</v>
      </c>
      <c r="I70" s="3">
        <v>5.2444444444444445</v>
      </c>
      <c r="J70" s="2"/>
      <c r="K70" s="3">
        <v>0.65555555555555556</v>
      </c>
      <c r="L70" s="2"/>
      <c r="M70" s="2" t="s">
        <v>137</v>
      </c>
    </row>
    <row r="71" spans="1:13" hidden="1" x14ac:dyDescent="0.35">
      <c r="A71" s="2" t="s">
        <v>10</v>
      </c>
      <c r="B71" s="2" t="s">
        <v>64</v>
      </c>
      <c r="C71" s="2" t="s">
        <v>49</v>
      </c>
      <c r="D71" s="4">
        <f t="shared" si="0"/>
        <v>44863</v>
      </c>
      <c r="F71" s="2"/>
      <c r="G71" s="2"/>
      <c r="H71" s="3">
        <v>0</v>
      </c>
      <c r="I71" s="3">
        <v>0</v>
      </c>
      <c r="J71" s="2"/>
      <c r="K71" s="3">
        <v>0</v>
      </c>
      <c r="L71" s="2"/>
      <c r="M71" s="2" t="s">
        <v>137</v>
      </c>
    </row>
    <row r="72" spans="1:13" hidden="1" x14ac:dyDescent="0.35">
      <c r="A72" s="2" t="s">
        <v>10</v>
      </c>
      <c r="B72" s="2" t="s">
        <v>64</v>
      </c>
      <c r="C72" s="2" t="s">
        <v>49</v>
      </c>
      <c r="D72" s="4">
        <f t="shared" si="0"/>
        <v>44864</v>
      </c>
      <c r="F72" s="2"/>
      <c r="G72" s="2"/>
      <c r="H72" s="3">
        <v>0</v>
      </c>
      <c r="I72" s="3">
        <v>0</v>
      </c>
      <c r="J72" s="2"/>
      <c r="K72" s="3">
        <v>0</v>
      </c>
      <c r="L72" s="2"/>
      <c r="M72" s="2" t="s">
        <v>137</v>
      </c>
    </row>
    <row r="73" spans="1:13" hidden="1" x14ac:dyDescent="0.35">
      <c r="A73" s="2" t="s">
        <v>10</v>
      </c>
      <c r="B73" s="2" t="s">
        <v>64</v>
      </c>
      <c r="C73" s="2" t="s">
        <v>49</v>
      </c>
      <c r="D73" s="4">
        <f t="shared" si="0"/>
        <v>44865</v>
      </c>
      <c r="F73" s="2"/>
      <c r="G73" s="2"/>
      <c r="H73" s="3">
        <v>124.2</v>
      </c>
      <c r="I73" s="3">
        <v>12.266666666666667</v>
      </c>
      <c r="J73" s="2"/>
      <c r="K73" s="3">
        <v>1.5333333333333334</v>
      </c>
      <c r="L73" s="2"/>
      <c r="M73" s="2" t="s">
        <v>137</v>
      </c>
    </row>
    <row r="74" spans="1:13" hidden="1" x14ac:dyDescent="0.35">
      <c r="A74" s="2" t="s">
        <v>46</v>
      </c>
      <c r="B74" s="2" t="s">
        <v>64</v>
      </c>
      <c r="C74" s="2" t="s">
        <v>49</v>
      </c>
      <c r="D74" s="4">
        <v>44788</v>
      </c>
      <c r="F74" s="2"/>
      <c r="G74" s="2"/>
      <c r="H74" s="3">
        <v>0</v>
      </c>
      <c r="I74" s="3">
        <v>0</v>
      </c>
      <c r="J74" s="2"/>
      <c r="K74" s="3">
        <v>0</v>
      </c>
      <c r="L74" s="2"/>
    </row>
    <row r="75" spans="1:13" hidden="1" x14ac:dyDescent="0.35">
      <c r="A75" s="2" t="s">
        <v>46</v>
      </c>
      <c r="B75" s="2" t="s">
        <v>64</v>
      </c>
      <c r="C75" s="2" t="s">
        <v>49</v>
      </c>
      <c r="D75" s="4">
        <v>44789</v>
      </c>
      <c r="F75" s="2"/>
      <c r="G75" s="2"/>
      <c r="H75" s="3">
        <v>0</v>
      </c>
      <c r="I75" s="3">
        <v>0</v>
      </c>
      <c r="J75" s="2"/>
      <c r="K75" s="3">
        <v>0</v>
      </c>
      <c r="L75" s="2"/>
    </row>
    <row r="76" spans="1:13" hidden="1" x14ac:dyDescent="0.35">
      <c r="A76" s="2" t="s">
        <v>46</v>
      </c>
      <c r="B76" s="2" t="s">
        <v>64</v>
      </c>
      <c r="C76" s="2" t="s">
        <v>49</v>
      </c>
      <c r="D76" s="4">
        <v>44790</v>
      </c>
      <c r="F76" s="2"/>
      <c r="G76" s="2"/>
      <c r="H76" s="3">
        <v>0</v>
      </c>
      <c r="I76" s="3">
        <v>0</v>
      </c>
      <c r="J76" s="2"/>
      <c r="K76" s="3">
        <v>0</v>
      </c>
      <c r="L76" s="2"/>
    </row>
    <row r="77" spans="1:13" hidden="1" x14ac:dyDescent="0.35">
      <c r="A77" s="2" t="s">
        <v>46</v>
      </c>
      <c r="B77" s="2" t="s">
        <v>64</v>
      </c>
      <c r="C77" s="2" t="s">
        <v>49</v>
      </c>
      <c r="D77" s="4">
        <v>44791</v>
      </c>
      <c r="F77" s="2"/>
      <c r="G77" s="2"/>
      <c r="H77" s="3">
        <v>0</v>
      </c>
      <c r="I77" s="3">
        <v>0</v>
      </c>
      <c r="J77" s="2"/>
      <c r="K77" s="3">
        <v>0</v>
      </c>
      <c r="L77" s="2"/>
    </row>
    <row r="78" spans="1:13" hidden="1" x14ac:dyDescent="0.35">
      <c r="A78" s="2" t="s">
        <v>46</v>
      </c>
      <c r="B78" s="2" t="s">
        <v>64</v>
      </c>
      <c r="C78" s="2" t="s">
        <v>49</v>
      </c>
      <c r="D78" s="4">
        <v>44795</v>
      </c>
      <c r="F78" s="2"/>
      <c r="G78" s="2"/>
      <c r="H78" s="3">
        <v>0</v>
      </c>
      <c r="I78" s="3">
        <v>0</v>
      </c>
      <c r="J78" s="2"/>
      <c r="K78" s="3">
        <v>0</v>
      </c>
      <c r="L78" s="2"/>
    </row>
    <row r="79" spans="1:13" hidden="1" x14ac:dyDescent="0.35">
      <c r="A79" s="2" t="s">
        <v>46</v>
      </c>
      <c r="B79" s="2" t="s">
        <v>64</v>
      </c>
      <c r="C79" s="2" t="s">
        <v>49</v>
      </c>
      <c r="D79" s="4">
        <v>44796</v>
      </c>
      <c r="F79" s="2"/>
      <c r="G79" s="2"/>
      <c r="H79" s="3">
        <v>0</v>
      </c>
      <c r="I79" s="3">
        <v>0</v>
      </c>
      <c r="J79" s="2"/>
      <c r="K79" s="3">
        <v>0</v>
      </c>
      <c r="L79" s="2"/>
    </row>
    <row r="80" spans="1:13" hidden="1" x14ac:dyDescent="0.35">
      <c r="A80" s="2" t="s">
        <v>46</v>
      </c>
      <c r="B80" s="2" t="s">
        <v>64</v>
      </c>
      <c r="C80" s="2" t="s">
        <v>49</v>
      </c>
      <c r="D80" s="4">
        <v>44797</v>
      </c>
      <c r="F80" s="2"/>
      <c r="G80" s="2"/>
      <c r="H80" s="3">
        <v>0</v>
      </c>
      <c r="I80" s="3">
        <v>0</v>
      </c>
      <c r="J80" s="2"/>
      <c r="K80" s="3">
        <v>0</v>
      </c>
      <c r="L80" s="2"/>
    </row>
    <row r="81" spans="1:13" hidden="1" x14ac:dyDescent="0.35">
      <c r="A81" s="2" t="s">
        <v>46</v>
      </c>
      <c r="B81" s="2" t="s">
        <v>64</v>
      </c>
      <c r="C81" s="2" t="s">
        <v>49</v>
      </c>
      <c r="D81" s="4">
        <v>44798</v>
      </c>
      <c r="F81" s="2"/>
      <c r="G81" s="2"/>
      <c r="H81" s="3">
        <v>0</v>
      </c>
      <c r="I81" s="3">
        <v>0</v>
      </c>
      <c r="J81" s="2"/>
      <c r="K81" s="3">
        <v>0</v>
      </c>
      <c r="L81" s="2"/>
    </row>
    <row r="82" spans="1:13" hidden="1" x14ac:dyDescent="0.35">
      <c r="A82" s="2" t="s">
        <v>46</v>
      </c>
      <c r="B82" s="2" t="s">
        <v>64</v>
      </c>
      <c r="C82" s="2" t="s">
        <v>49</v>
      </c>
      <c r="D82" s="4">
        <v>44802</v>
      </c>
      <c r="F82" s="2"/>
      <c r="G82" s="2"/>
      <c r="H82" s="3">
        <v>524.44444444444446</v>
      </c>
      <c r="I82" s="3">
        <v>60.873015873015866</v>
      </c>
      <c r="J82" s="2"/>
      <c r="K82" s="3">
        <v>4.6825396825396819</v>
      </c>
      <c r="L82" s="2"/>
      <c r="M82" s="2" t="s">
        <v>138</v>
      </c>
    </row>
    <row r="83" spans="1:13" hidden="1" x14ac:dyDescent="0.35">
      <c r="A83" s="2" t="s">
        <v>46</v>
      </c>
      <c r="B83" s="2" t="s">
        <v>64</v>
      </c>
      <c r="C83" s="2" t="s">
        <v>49</v>
      </c>
      <c r="D83" s="4">
        <v>44803</v>
      </c>
      <c r="F83" s="2"/>
      <c r="G83" s="2"/>
      <c r="H83" s="3">
        <v>0</v>
      </c>
      <c r="I83" s="3">
        <v>0</v>
      </c>
      <c r="J83" s="2"/>
      <c r="K83" s="3">
        <v>0</v>
      </c>
      <c r="L83" s="2"/>
    </row>
    <row r="84" spans="1:13" hidden="1" x14ac:dyDescent="0.35">
      <c r="A84" s="2" t="s">
        <v>46</v>
      </c>
      <c r="B84" s="2" t="s">
        <v>64</v>
      </c>
      <c r="C84" s="2" t="s">
        <v>49</v>
      </c>
      <c r="D84" s="4">
        <v>44804</v>
      </c>
      <c r="F84" s="2"/>
      <c r="G84" s="2"/>
      <c r="H84" s="3">
        <v>0</v>
      </c>
      <c r="I84" s="3">
        <v>0</v>
      </c>
      <c r="J84" s="2"/>
      <c r="K84" s="3">
        <v>0</v>
      </c>
      <c r="L84" s="2"/>
    </row>
    <row r="85" spans="1:13" hidden="1" x14ac:dyDescent="0.35">
      <c r="A85" s="2" t="s">
        <v>46</v>
      </c>
      <c r="B85" s="2" t="s">
        <v>64</v>
      </c>
      <c r="C85" s="2" t="s">
        <v>49</v>
      </c>
      <c r="D85" s="4">
        <v>44805</v>
      </c>
      <c r="F85" s="2"/>
      <c r="G85" s="2"/>
      <c r="H85" s="3">
        <v>746.66666666666663</v>
      </c>
      <c r="I85" s="3">
        <v>86.666666666666657</v>
      </c>
      <c r="J85" s="2"/>
      <c r="K85" s="3">
        <v>6.6666666666666661</v>
      </c>
      <c r="L85" s="2"/>
      <c r="M85" s="2" t="s">
        <v>138</v>
      </c>
    </row>
    <row r="86" spans="1:13" hidden="1" x14ac:dyDescent="0.35">
      <c r="A86" s="2" t="s">
        <v>46</v>
      </c>
      <c r="B86" s="2" t="s">
        <v>64</v>
      </c>
      <c r="C86" s="2" t="s">
        <v>49</v>
      </c>
      <c r="D86" s="4">
        <v>44809</v>
      </c>
      <c r="F86" s="2"/>
      <c r="G86" s="2"/>
      <c r="H86" s="3">
        <v>2464.2809364548493</v>
      </c>
      <c r="I86" s="3">
        <v>305.7190635451505</v>
      </c>
      <c r="J86" s="2"/>
      <c r="K86" s="3">
        <v>0</v>
      </c>
      <c r="L86" s="2"/>
      <c r="M86" s="2" t="s">
        <v>138</v>
      </c>
    </row>
    <row r="87" spans="1:13" hidden="1" x14ac:dyDescent="0.35">
      <c r="A87" s="2" t="s">
        <v>46</v>
      </c>
      <c r="B87" s="2" t="s">
        <v>64</v>
      </c>
      <c r="C87" s="2" t="s">
        <v>49</v>
      </c>
      <c r="D87" s="4">
        <v>44810</v>
      </c>
      <c r="F87" s="2"/>
      <c r="G87" s="2"/>
      <c r="H87" s="3">
        <v>2111.0969899665552</v>
      </c>
      <c r="I87" s="3">
        <v>261.90301003344479</v>
      </c>
      <c r="J87" s="2"/>
      <c r="K87" s="3">
        <v>0</v>
      </c>
      <c r="L87" s="2"/>
      <c r="M87" s="2" t="s">
        <v>138</v>
      </c>
    </row>
    <row r="88" spans="1:13" hidden="1" x14ac:dyDescent="0.35">
      <c r="A88" s="2" t="s">
        <v>46</v>
      </c>
      <c r="B88" s="2" t="s">
        <v>64</v>
      </c>
      <c r="C88" s="2" t="s">
        <v>49</v>
      </c>
      <c r="D88" s="4">
        <v>44811</v>
      </c>
      <c r="F88" s="2"/>
      <c r="G88" s="2"/>
      <c r="H88" s="3">
        <v>2798.782608695652</v>
      </c>
      <c r="I88" s="3">
        <v>347.21739130434781</v>
      </c>
      <c r="J88" s="2"/>
      <c r="K88" s="3">
        <v>0</v>
      </c>
      <c r="L88" s="2"/>
      <c r="M88" s="2" t="s">
        <v>138</v>
      </c>
    </row>
    <row r="89" spans="1:13" hidden="1" x14ac:dyDescent="0.35">
      <c r="A89" s="2" t="s">
        <v>46</v>
      </c>
      <c r="B89" s="2" t="s">
        <v>64</v>
      </c>
      <c r="C89" s="2" t="s">
        <v>49</v>
      </c>
      <c r="D89" s="4">
        <v>44812</v>
      </c>
      <c r="F89" s="2"/>
      <c r="G89" s="2"/>
      <c r="H89" s="3">
        <v>3478.4615384615381</v>
      </c>
      <c r="I89" s="3">
        <v>431.53846153846155</v>
      </c>
      <c r="J89" s="2"/>
      <c r="K89" s="3">
        <v>0</v>
      </c>
      <c r="L89" s="2"/>
      <c r="M89" s="2" t="s">
        <v>138</v>
      </c>
    </row>
    <row r="90" spans="1:13" hidden="1" x14ac:dyDescent="0.35">
      <c r="A90" s="2" t="s">
        <v>46</v>
      </c>
      <c r="B90" s="2" t="s">
        <v>64</v>
      </c>
      <c r="C90" s="2" t="s">
        <v>49</v>
      </c>
      <c r="D90" s="4">
        <v>44816</v>
      </c>
      <c r="F90" s="2"/>
      <c r="G90" s="2"/>
      <c r="H90" s="3">
        <v>3441.9178082191779</v>
      </c>
      <c r="I90" s="3">
        <v>253.08219178082192</v>
      </c>
      <c r="J90" s="2"/>
      <c r="K90" s="3">
        <v>0</v>
      </c>
      <c r="L90" s="2"/>
      <c r="M90" s="2" t="s">
        <v>138</v>
      </c>
    </row>
    <row r="91" spans="1:13" hidden="1" x14ac:dyDescent="0.35">
      <c r="A91" s="2" t="s">
        <v>46</v>
      </c>
      <c r="B91" s="2" t="s">
        <v>64</v>
      </c>
      <c r="C91" s="2" t="s">
        <v>49</v>
      </c>
      <c r="D91" s="4">
        <v>44817</v>
      </c>
      <c r="F91" s="2"/>
      <c r="G91" s="2"/>
      <c r="H91" s="3">
        <v>1824.821917808219</v>
      </c>
      <c r="I91" s="3">
        <v>134.17808219178082</v>
      </c>
      <c r="J91" s="2"/>
      <c r="K91" s="3">
        <v>0</v>
      </c>
      <c r="L91" s="2"/>
      <c r="M91" s="2" t="s">
        <v>138</v>
      </c>
    </row>
    <row r="92" spans="1:13" hidden="1" x14ac:dyDescent="0.35">
      <c r="A92" s="2" t="s">
        <v>46</v>
      </c>
      <c r="B92" s="2" t="s">
        <v>64</v>
      </c>
      <c r="C92" s="2" t="s">
        <v>49</v>
      </c>
      <c r="D92" s="4">
        <v>44818</v>
      </c>
      <c r="F92" s="2"/>
      <c r="G92" s="2"/>
      <c r="H92" s="3">
        <v>864.43835616438355</v>
      </c>
      <c r="I92" s="3">
        <v>63.561643835616437</v>
      </c>
      <c r="J92" s="2"/>
      <c r="K92" s="3">
        <v>0</v>
      </c>
      <c r="L92" s="2"/>
      <c r="M92" s="2" t="s">
        <v>138</v>
      </c>
    </row>
    <row r="93" spans="1:13" hidden="1" x14ac:dyDescent="0.35">
      <c r="A93" s="2" t="s">
        <v>46</v>
      </c>
      <c r="B93" s="2" t="s">
        <v>64</v>
      </c>
      <c r="C93" s="2" t="s">
        <v>49</v>
      </c>
      <c r="D93" s="4">
        <v>44819</v>
      </c>
      <c r="F93" s="2"/>
      <c r="G93" s="2"/>
      <c r="H93" s="3">
        <v>572.8767123287671</v>
      </c>
      <c r="I93" s="3">
        <v>42.123287671232873</v>
      </c>
      <c r="J93" s="2"/>
      <c r="K93" s="3">
        <v>0</v>
      </c>
      <c r="L93" s="2"/>
      <c r="M93" s="2" t="s">
        <v>138</v>
      </c>
    </row>
    <row r="94" spans="1:13" hidden="1" x14ac:dyDescent="0.35">
      <c r="A94" s="2" t="s">
        <v>46</v>
      </c>
      <c r="B94" s="2" t="s">
        <v>64</v>
      </c>
      <c r="C94" s="2" t="s">
        <v>49</v>
      </c>
      <c r="D94" s="4">
        <v>44823</v>
      </c>
      <c r="F94" s="2"/>
      <c r="G94" s="2"/>
      <c r="H94" s="3">
        <v>803.17171717171709</v>
      </c>
      <c r="I94" s="3">
        <v>135.47474747474746</v>
      </c>
      <c r="J94" s="2"/>
      <c r="K94" s="3">
        <v>19.353535353535356</v>
      </c>
      <c r="L94" s="2"/>
      <c r="M94" s="2" t="s">
        <v>138</v>
      </c>
    </row>
    <row r="95" spans="1:13" hidden="1" x14ac:dyDescent="0.35">
      <c r="A95" s="2" t="s">
        <v>46</v>
      </c>
      <c r="B95" s="2" t="s">
        <v>64</v>
      </c>
      <c r="C95" s="2" t="s">
        <v>49</v>
      </c>
      <c r="D95" s="4">
        <v>44824</v>
      </c>
      <c r="F95" s="2"/>
      <c r="G95" s="2"/>
      <c r="H95" s="3">
        <v>300.97979797979798</v>
      </c>
      <c r="I95" s="3">
        <v>50.767676767676768</v>
      </c>
      <c r="J95" s="2"/>
      <c r="K95" s="3">
        <v>7.2525252525252535</v>
      </c>
      <c r="L95" s="2"/>
      <c r="M95" s="2" t="s">
        <v>138</v>
      </c>
    </row>
    <row r="96" spans="1:13" hidden="1" x14ac:dyDescent="0.35">
      <c r="A96" s="2" t="s">
        <v>46</v>
      </c>
      <c r="B96" s="2" t="s">
        <v>64</v>
      </c>
      <c r="C96" s="2" t="s">
        <v>49</v>
      </c>
      <c r="D96" s="4">
        <v>44825</v>
      </c>
      <c r="F96" s="2"/>
      <c r="G96" s="2"/>
      <c r="H96" s="3">
        <v>196.18181818181816</v>
      </c>
      <c r="I96" s="3">
        <v>33.090909090909086</v>
      </c>
      <c r="J96" s="2"/>
      <c r="K96" s="3">
        <v>4.7272727272727275</v>
      </c>
      <c r="L96" s="2"/>
      <c r="M96" s="2" t="s">
        <v>138</v>
      </c>
    </row>
    <row r="97" spans="1:13" hidden="1" x14ac:dyDescent="0.35">
      <c r="A97" s="2" t="s">
        <v>46</v>
      </c>
      <c r="B97" s="2" t="s">
        <v>64</v>
      </c>
      <c r="C97" s="2" t="s">
        <v>49</v>
      </c>
      <c r="D97" s="4">
        <v>44826</v>
      </c>
      <c r="F97" s="2"/>
      <c r="G97" s="2"/>
      <c r="H97" s="3">
        <v>219.65656565656565</v>
      </c>
      <c r="I97" s="3">
        <v>37.050505050505052</v>
      </c>
      <c r="J97" s="2"/>
      <c r="K97" s="3">
        <v>5.2929292929292933</v>
      </c>
      <c r="L97" s="2"/>
      <c r="M97" s="2" t="s">
        <v>138</v>
      </c>
    </row>
    <row r="98" spans="1:13" hidden="1" x14ac:dyDescent="0.35">
      <c r="A98" s="2" t="s">
        <v>46</v>
      </c>
      <c r="B98" s="2" t="s">
        <v>64</v>
      </c>
      <c r="C98" s="2" t="s">
        <v>49</v>
      </c>
      <c r="D98" s="4">
        <v>44830</v>
      </c>
      <c r="F98" s="2"/>
      <c r="G98" s="2"/>
      <c r="H98" s="3">
        <v>353.8</v>
      </c>
      <c r="I98" s="3">
        <v>9.15</v>
      </c>
      <c r="J98" s="2"/>
      <c r="K98" s="3">
        <v>3.05</v>
      </c>
      <c r="L98" s="2"/>
      <c r="M98" s="2" t="s">
        <v>138</v>
      </c>
    </row>
    <row r="99" spans="1:13" hidden="1" x14ac:dyDescent="0.35">
      <c r="A99" s="2" t="s">
        <v>46</v>
      </c>
      <c r="B99" s="2" t="s">
        <v>64</v>
      </c>
      <c r="C99" s="2" t="s">
        <v>49</v>
      </c>
      <c r="D99" s="4">
        <v>44831</v>
      </c>
      <c r="F99" s="2"/>
      <c r="G99" s="2"/>
      <c r="H99" s="3">
        <v>307.39999999999998</v>
      </c>
      <c r="I99" s="3">
        <v>7.95</v>
      </c>
      <c r="J99" s="2"/>
      <c r="K99" s="3">
        <v>2.65</v>
      </c>
      <c r="L99" s="2"/>
      <c r="M99" s="2" t="s">
        <v>138</v>
      </c>
    </row>
    <row r="100" spans="1:13" hidden="1" x14ac:dyDescent="0.35">
      <c r="A100" s="2" t="s">
        <v>46</v>
      </c>
      <c r="B100" s="2" t="s">
        <v>64</v>
      </c>
      <c r="C100" s="2" t="s">
        <v>49</v>
      </c>
      <c r="D100" s="4">
        <v>44832</v>
      </c>
      <c r="F100" s="2"/>
      <c r="G100" s="2"/>
      <c r="H100" s="3">
        <v>386.66666666666669</v>
      </c>
      <c r="I100" s="3">
        <v>10</v>
      </c>
      <c r="J100" s="2"/>
      <c r="K100" s="3">
        <v>3.3333333333333335</v>
      </c>
      <c r="L100" s="2"/>
      <c r="M100" s="2" t="s">
        <v>138</v>
      </c>
    </row>
    <row r="101" spans="1:13" hidden="1" x14ac:dyDescent="0.35">
      <c r="A101" s="2" t="s">
        <v>46</v>
      </c>
      <c r="B101" s="2" t="s">
        <v>64</v>
      </c>
      <c r="C101" s="2" t="s">
        <v>49</v>
      </c>
      <c r="D101" s="4">
        <v>44833</v>
      </c>
      <c r="F101" s="2"/>
      <c r="G101" s="2"/>
      <c r="H101" s="3">
        <v>432.1</v>
      </c>
      <c r="I101" s="3">
        <v>11.175000000000001</v>
      </c>
      <c r="J101" s="2"/>
      <c r="K101" s="3">
        <v>3.7250000000000001</v>
      </c>
      <c r="L101" s="2"/>
      <c r="M101" s="2" t="s">
        <v>138</v>
      </c>
    </row>
    <row r="102" spans="1:13" hidden="1" x14ac:dyDescent="0.35">
      <c r="A102" s="2" t="s">
        <v>46</v>
      </c>
      <c r="B102" s="2" t="s">
        <v>64</v>
      </c>
      <c r="C102" s="2" t="s">
        <v>49</v>
      </c>
      <c r="D102" s="4">
        <v>44837</v>
      </c>
      <c r="F102" s="2"/>
      <c r="G102" s="2"/>
      <c r="H102" s="3">
        <v>168.58536585365854</v>
      </c>
      <c r="I102" s="3">
        <v>21.073170731707318</v>
      </c>
      <c r="J102" s="2"/>
      <c r="K102" s="3">
        <v>2.3414634146341466</v>
      </c>
      <c r="L102" s="2"/>
      <c r="M102" s="2" t="s">
        <v>138</v>
      </c>
    </row>
    <row r="103" spans="1:13" hidden="1" x14ac:dyDescent="0.35">
      <c r="A103" s="2" t="s">
        <v>46</v>
      </c>
      <c r="B103" s="2" t="s">
        <v>64</v>
      </c>
      <c r="C103" s="2" t="s">
        <v>49</v>
      </c>
      <c r="D103" s="4">
        <v>44838</v>
      </c>
      <c r="F103" s="2"/>
      <c r="G103" s="2"/>
      <c r="H103" s="3">
        <v>83.41463414634147</v>
      </c>
      <c r="I103" s="3">
        <v>10.426829268292684</v>
      </c>
      <c r="J103" s="2"/>
      <c r="K103" s="3">
        <v>1.1585365853658538</v>
      </c>
      <c r="L103" s="2"/>
      <c r="M103" s="2" t="s">
        <v>138</v>
      </c>
    </row>
    <row r="104" spans="1:13" hidden="1" x14ac:dyDescent="0.35">
      <c r="A104" s="2" t="s">
        <v>46</v>
      </c>
      <c r="B104" s="2" t="s">
        <v>64</v>
      </c>
      <c r="C104" s="2" t="s">
        <v>49</v>
      </c>
      <c r="D104" s="4">
        <v>44839</v>
      </c>
      <c r="F104" s="2"/>
      <c r="G104" s="2"/>
      <c r="H104" s="3">
        <v>156.29268292682926</v>
      </c>
      <c r="I104" s="3">
        <v>19.536585365853657</v>
      </c>
      <c r="J104" s="2"/>
      <c r="K104" s="3">
        <v>2.1707317073170733</v>
      </c>
      <c r="L104" s="2"/>
      <c r="M104" s="2" t="s">
        <v>138</v>
      </c>
    </row>
    <row r="105" spans="1:13" hidden="1" x14ac:dyDescent="0.35">
      <c r="A105" s="2" t="s">
        <v>46</v>
      </c>
      <c r="B105" s="2" t="s">
        <v>64</v>
      </c>
      <c r="C105" s="2" t="s">
        <v>49</v>
      </c>
      <c r="D105" s="4">
        <v>44840</v>
      </c>
      <c r="F105" s="2"/>
      <c r="G105" s="2"/>
      <c r="H105" s="3">
        <v>125.5609756097561</v>
      </c>
      <c r="I105" s="3">
        <v>15.695121951219512</v>
      </c>
      <c r="J105" s="2"/>
      <c r="K105" s="3">
        <v>1.7439024390243902</v>
      </c>
      <c r="L105" s="2"/>
      <c r="M105" s="2" t="s">
        <v>138</v>
      </c>
    </row>
    <row r="106" spans="1:13" hidden="1" x14ac:dyDescent="0.35">
      <c r="A106" s="2" t="s">
        <v>46</v>
      </c>
      <c r="B106" s="2" t="s">
        <v>64</v>
      </c>
      <c r="C106" s="2" t="s">
        <v>49</v>
      </c>
      <c r="D106" s="4">
        <v>44844</v>
      </c>
      <c r="F106" s="2"/>
      <c r="G106" s="2"/>
      <c r="H106" s="3">
        <v>426.87747035573119</v>
      </c>
      <c r="I106" s="3">
        <v>5.1225296442687744</v>
      </c>
      <c r="J106" s="2"/>
      <c r="K106" s="3">
        <v>0</v>
      </c>
      <c r="L106" s="2"/>
      <c r="M106" s="2" t="s">
        <v>138</v>
      </c>
    </row>
    <row r="107" spans="1:13" hidden="1" x14ac:dyDescent="0.35">
      <c r="A107" s="2" t="s">
        <v>46</v>
      </c>
      <c r="B107" s="2" t="s">
        <v>64</v>
      </c>
      <c r="C107" s="2" t="s">
        <v>49</v>
      </c>
      <c r="D107" s="4">
        <v>44845</v>
      </c>
      <c r="F107" s="2"/>
      <c r="G107" s="2"/>
      <c r="H107" s="3">
        <v>266.798418972332</v>
      </c>
      <c r="I107" s="3">
        <v>3.2015810276679839</v>
      </c>
      <c r="J107" s="2"/>
      <c r="K107" s="3">
        <v>0</v>
      </c>
      <c r="L107" s="2"/>
      <c r="M107" s="2" t="s">
        <v>138</v>
      </c>
    </row>
    <row r="108" spans="1:13" hidden="1" x14ac:dyDescent="0.35">
      <c r="A108" s="2" t="s">
        <v>46</v>
      </c>
      <c r="B108" s="2" t="s">
        <v>64</v>
      </c>
      <c r="C108" s="2" t="s">
        <v>49</v>
      </c>
      <c r="D108" s="4">
        <v>44846</v>
      </c>
      <c r="F108" s="2"/>
      <c r="G108" s="2"/>
      <c r="H108" s="3">
        <v>132.41106719367588</v>
      </c>
      <c r="I108" s="3">
        <v>1.5889328063241106</v>
      </c>
      <c r="J108" s="2"/>
      <c r="K108" s="3">
        <v>0</v>
      </c>
      <c r="L108" s="2"/>
      <c r="M108" s="2" t="s">
        <v>138</v>
      </c>
    </row>
    <row r="109" spans="1:13" hidden="1" x14ac:dyDescent="0.35">
      <c r="A109" s="2" t="s">
        <v>46</v>
      </c>
      <c r="B109" s="2" t="s">
        <v>64</v>
      </c>
      <c r="C109" s="2" t="s">
        <v>49</v>
      </c>
      <c r="D109" s="4">
        <v>44847</v>
      </c>
      <c r="F109" s="2"/>
      <c r="G109" s="2"/>
      <c r="H109" s="3">
        <v>125.49407114624505</v>
      </c>
      <c r="I109" s="3">
        <v>1.5059288537549407</v>
      </c>
      <c r="J109" s="2"/>
      <c r="K109" s="3">
        <v>0</v>
      </c>
      <c r="L109" s="2"/>
      <c r="M109" s="2" t="s">
        <v>138</v>
      </c>
    </row>
    <row r="110" spans="1:13" hidden="1" x14ac:dyDescent="0.35">
      <c r="A110" s="2" t="s">
        <v>46</v>
      </c>
      <c r="B110" s="2" t="s">
        <v>64</v>
      </c>
      <c r="C110" s="2" t="s">
        <v>49</v>
      </c>
      <c r="D110" s="4">
        <v>44858</v>
      </c>
      <c r="F110" s="2"/>
      <c r="G110" s="2"/>
      <c r="H110" s="3">
        <v>121.09375</v>
      </c>
      <c r="I110" s="3">
        <v>0</v>
      </c>
      <c r="J110" s="2"/>
      <c r="K110" s="3">
        <v>3.90625</v>
      </c>
      <c r="L110" s="2"/>
      <c r="M110" s="2" t="s">
        <v>138</v>
      </c>
    </row>
    <row r="111" spans="1:13" hidden="1" x14ac:dyDescent="0.35">
      <c r="A111" s="2" t="s">
        <v>47</v>
      </c>
      <c r="B111" s="2" t="s">
        <v>64</v>
      </c>
      <c r="C111" s="2" t="s">
        <v>49</v>
      </c>
      <c r="D111" s="4">
        <v>44795</v>
      </c>
      <c r="F111" s="2"/>
      <c r="G111" s="2"/>
      <c r="H111" s="3">
        <v>0</v>
      </c>
      <c r="I111" s="3">
        <v>0</v>
      </c>
      <c r="J111" s="2"/>
      <c r="K111" s="3">
        <v>0</v>
      </c>
      <c r="L111" s="2"/>
    </row>
    <row r="112" spans="1:13" hidden="1" x14ac:dyDescent="0.35">
      <c r="A112" s="2" t="s">
        <v>47</v>
      </c>
      <c r="B112" s="2" t="s">
        <v>64</v>
      </c>
      <c r="C112" s="2" t="s">
        <v>49</v>
      </c>
      <c r="D112" s="4">
        <v>44796</v>
      </c>
      <c r="F112" s="2"/>
      <c r="G112" s="2"/>
      <c r="H112" s="3">
        <v>0</v>
      </c>
      <c r="I112" s="3">
        <v>0</v>
      </c>
      <c r="J112" s="2"/>
      <c r="K112" s="3">
        <v>0</v>
      </c>
      <c r="L112" s="2"/>
    </row>
    <row r="113" spans="1:13" hidden="1" x14ac:dyDescent="0.35">
      <c r="A113" s="2" t="s">
        <v>47</v>
      </c>
      <c r="B113" s="2" t="s">
        <v>64</v>
      </c>
      <c r="C113" s="2" t="s">
        <v>49</v>
      </c>
      <c r="D113" s="4">
        <v>44797</v>
      </c>
      <c r="F113" s="2"/>
      <c r="G113" s="2"/>
      <c r="H113" s="3">
        <v>0</v>
      </c>
      <c r="I113" s="3">
        <v>0</v>
      </c>
      <c r="J113" s="2"/>
      <c r="K113" s="3">
        <v>0</v>
      </c>
      <c r="L113" s="2"/>
    </row>
    <row r="114" spans="1:13" hidden="1" x14ac:dyDescent="0.35">
      <c r="A114" s="2" t="s">
        <v>47</v>
      </c>
      <c r="B114" s="2" t="s">
        <v>64</v>
      </c>
      <c r="C114" s="2" t="s">
        <v>49</v>
      </c>
      <c r="D114" s="4">
        <v>44798</v>
      </c>
      <c r="F114" s="2"/>
      <c r="G114" s="2"/>
      <c r="H114" s="3">
        <v>0</v>
      </c>
      <c r="I114" s="3">
        <v>0</v>
      </c>
      <c r="J114" s="2"/>
      <c r="K114" s="3">
        <v>0</v>
      </c>
      <c r="L114" s="2"/>
    </row>
    <row r="115" spans="1:13" hidden="1" x14ac:dyDescent="0.35">
      <c r="A115" s="2" t="s">
        <v>47</v>
      </c>
      <c r="B115" s="2" t="s">
        <v>64</v>
      </c>
      <c r="C115" s="2" t="s">
        <v>49</v>
      </c>
      <c r="D115" s="4">
        <v>44802</v>
      </c>
      <c r="F115" s="2"/>
      <c r="G115" s="2"/>
      <c r="H115" s="3">
        <v>241.53191489361703</v>
      </c>
      <c r="I115" s="3">
        <v>13.723404255319149</v>
      </c>
      <c r="J115" s="2"/>
      <c r="K115" s="3">
        <v>2.7446808510638299</v>
      </c>
      <c r="L115" s="2"/>
      <c r="M115" s="2" t="s">
        <v>139</v>
      </c>
    </row>
    <row r="116" spans="1:13" hidden="1" x14ac:dyDescent="0.35">
      <c r="A116" s="2" t="s">
        <v>47</v>
      </c>
      <c r="B116" s="2" t="s">
        <v>64</v>
      </c>
      <c r="C116" s="2" t="s">
        <v>49</v>
      </c>
      <c r="D116" s="4">
        <v>44803</v>
      </c>
      <c r="F116" s="2"/>
      <c r="G116" s="2"/>
      <c r="H116" s="3">
        <v>0</v>
      </c>
      <c r="I116" s="3">
        <v>0</v>
      </c>
      <c r="J116" s="2"/>
      <c r="K116" s="3">
        <v>0</v>
      </c>
      <c r="L116" s="2"/>
    </row>
    <row r="117" spans="1:13" hidden="1" x14ac:dyDescent="0.35">
      <c r="A117" s="2" t="s">
        <v>47</v>
      </c>
      <c r="B117" s="2" t="s">
        <v>64</v>
      </c>
      <c r="C117" s="2" t="s">
        <v>49</v>
      </c>
      <c r="D117" s="4">
        <v>44804</v>
      </c>
      <c r="F117" s="2"/>
      <c r="G117" s="2"/>
      <c r="H117" s="3">
        <v>0</v>
      </c>
      <c r="I117" s="3">
        <v>0</v>
      </c>
      <c r="J117" s="2"/>
      <c r="K117" s="3">
        <v>0</v>
      </c>
      <c r="L117" s="2"/>
    </row>
    <row r="118" spans="1:13" hidden="1" x14ac:dyDescent="0.35">
      <c r="A118" s="2" t="s">
        <v>47</v>
      </c>
      <c r="B118" s="2" t="s">
        <v>64</v>
      </c>
      <c r="C118" s="2" t="s">
        <v>49</v>
      </c>
      <c r="D118" s="4">
        <v>44805</v>
      </c>
      <c r="F118" s="2"/>
      <c r="G118" s="2"/>
      <c r="H118" s="3">
        <v>189.10638297872342</v>
      </c>
      <c r="I118" s="3">
        <v>10.74468085106383</v>
      </c>
      <c r="J118" s="2"/>
      <c r="K118" s="3">
        <v>2.1489361702127661</v>
      </c>
      <c r="L118" s="2"/>
      <c r="M118" s="2" t="s">
        <v>139</v>
      </c>
    </row>
    <row r="119" spans="1:13" hidden="1" x14ac:dyDescent="0.35">
      <c r="A119" s="2" t="s">
        <v>47</v>
      </c>
      <c r="B119" s="2" t="s">
        <v>64</v>
      </c>
      <c r="C119" s="2" t="s">
        <v>49</v>
      </c>
      <c r="D119" s="4">
        <v>44809</v>
      </c>
      <c r="F119" s="2"/>
      <c r="G119" s="2"/>
      <c r="H119" s="3">
        <v>339.07964601769913</v>
      </c>
      <c r="I119" s="3">
        <v>32.920353982300881</v>
      </c>
      <c r="J119" s="2"/>
      <c r="K119" s="3">
        <v>0</v>
      </c>
      <c r="L119" s="2"/>
      <c r="M119" s="2" t="s">
        <v>139</v>
      </c>
    </row>
    <row r="120" spans="1:13" hidden="1" x14ac:dyDescent="0.35">
      <c r="A120" s="2" t="s">
        <v>47</v>
      </c>
      <c r="B120" s="2" t="s">
        <v>64</v>
      </c>
      <c r="C120" s="2" t="s">
        <v>49</v>
      </c>
      <c r="D120" s="4">
        <v>44810</v>
      </c>
      <c r="F120" s="2"/>
      <c r="G120" s="2"/>
      <c r="H120" s="3">
        <v>363.69026548672565</v>
      </c>
      <c r="I120" s="3">
        <v>35.309734513274336</v>
      </c>
      <c r="J120" s="2"/>
      <c r="K120" s="3">
        <v>0</v>
      </c>
      <c r="L120" s="2"/>
      <c r="M120" s="2" t="s">
        <v>139</v>
      </c>
    </row>
    <row r="121" spans="1:13" hidden="1" x14ac:dyDescent="0.35">
      <c r="A121" s="2" t="s">
        <v>47</v>
      </c>
      <c r="B121" s="2" t="s">
        <v>64</v>
      </c>
      <c r="C121" s="2" t="s">
        <v>49</v>
      </c>
      <c r="D121" s="4">
        <v>44811</v>
      </c>
      <c r="F121" s="2"/>
      <c r="G121" s="2"/>
      <c r="H121" s="3">
        <v>933.3805309734513</v>
      </c>
      <c r="I121" s="3">
        <v>90.619469026548671</v>
      </c>
      <c r="J121" s="2"/>
      <c r="K121" s="3">
        <v>0</v>
      </c>
      <c r="L121" s="2"/>
      <c r="M121" s="2" t="s">
        <v>139</v>
      </c>
    </row>
    <row r="122" spans="1:13" hidden="1" x14ac:dyDescent="0.35">
      <c r="A122" s="2" t="s">
        <v>47</v>
      </c>
      <c r="B122" s="2" t="s">
        <v>64</v>
      </c>
      <c r="C122" s="2" t="s">
        <v>49</v>
      </c>
      <c r="D122" s="4">
        <v>44812</v>
      </c>
      <c r="F122" s="2"/>
      <c r="G122" s="2"/>
      <c r="H122" s="3">
        <v>1596.9557522123894</v>
      </c>
      <c r="I122" s="3">
        <v>155.04424778761063</v>
      </c>
      <c r="J122" s="2"/>
      <c r="K122" s="3">
        <v>0</v>
      </c>
      <c r="L122" s="2"/>
      <c r="M122" s="2" t="s">
        <v>139</v>
      </c>
    </row>
    <row r="123" spans="1:13" hidden="1" x14ac:dyDescent="0.35">
      <c r="A123" s="2" t="s">
        <v>47</v>
      </c>
      <c r="B123" s="2" t="s">
        <v>64</v>
      </c>
      <c r="C123" s="2" t="s">
        <v>49</v>
      </c>
      <c r="D123" s="4">
        <v>44816</v>
      </c>
      <c r="F123" s="2"/>
      <c r="G123" s="2"/>
      <c r="H123" s="3">
        <v>1251.625</v>
      </c>
      <c r="I123" s="3">
        <v>30.28125</v>
      </c>
      <c r="J123" s="2"/>
      <c r="K123" s="3">
        <v>10.09375</v>
      </c>
      <c r="L123" s="2"/>
      <c r="M123" s="2" t="s">
        <v>139</v>
      </c>
    </row>
    <row r="124" spans="1:13" hidden="1" x14ac:dyDescent="0.35">
      <c r="A124" s="2" t="s">
        <v>47</v>
      </c>
      <c r="B124" s="2" t="s">
        <v>64</v>
      </c>
      <c r="C124" s="2" t="s">
        <v>49</v>
      </c>
      <c r="D124" s="4">
        <v>44817</v>
      </c>
      <c r="F124" s="2"/>
      <c r="G124" s="2"/>
      <c r="H124" s="3">
        <v>743.03125</v>
      </c>
      <c r="I124" s="3">
        <v>17.9765625</v>
      </c>
      <c r="J124" s="2"/>
      <c r="K124" s="3">
        <v>5.9921875</v>
      </c>
      <c r="L124" s="2"/>
      <c r="M124" s="2" t="s">
        <v>139</v>
      </c>
    </row>
    <row r="125" spans="1:13" hidden="1" x14ac:dyDescent="0.35">
      <c r="A125" s="2" t="s">
        <v>47</v>
      </c>
      <c r="B125" s="2" t="s">
        <v>64</v>
      </c>
      <c r="C125" s="2" t="s">
        <v>49</v>
      </c>
      <c r="D125" s="4">
        <v>44818</v>
      </c>
      <c r="F125" s="2"/>
      <c r="G125" s="2"/>
      <c r="H125" s="3">
        <v>671.34375</v>
      </c>
      <c r="I125" s="3">
        <v>16.2421875</v>
      </c>
      <c r="J125" s="2"/>
      <c r="K125" s="3">
        <v>5.4140625</v>
      </c>
      <c r="L125" s="2"/>
      <c r="M125" s="2" t="s">
        <v>139</v>
      </c>
    </row>
    <row r="126" spans="1:13" hidden="1" x14ac:dyDescent="0.35">
      <c r="A126" s="2" t="s">
        <v>47</v>
      </c>
      <c r="B126" s="2" t="s">
        <v>64</v>
      </c>
      <c r="C126" s="2" t="s">
        <v>49</v>
      </c>
      <c r="D126" s="4">
        <v>44819</v>
      </c>
      <c r="F126" s="2"/>
      <c r="G126" s="2"/>
      <c r="H126" s="3">
        <v>735.28125</v>
      </c>
      <c r="I126" s="3">
        <v>17.7890625</v>
      </c>
      <c r="J126" s="2"/>
      <c r="K126" s="3">
        <v>5.9296875</v>
      </c>
      <c r="L126" s="2"/>
      <c r="M126" s="2" t="s">
        <v>139</v>
      </c>
    </row>
    <row r="127" spans="1:13" hidden="1" x14ac:dyDescent="0.35">
      <c r="A127" s="2" t="s">
        <v>47</v>
      </c>
      <c r="B127" s="2" t="s">
        <v>64</v>
      </c>
      <c r="C127" s="2" t="s">
        <v>49</v>
      </c>
      <c r="D127" s="4">
        <v>44823</v>
      </c>
      <c r="F127" s="2"/>
      <c r="G127" s="2"/>
      <c r="H127" s="3">
        <v>692.19658119658118</v>
      </c>
      <c r="I127" s="3">
        <v>44.452991452991455</v>
      </c>
      <c r="J127" s="2"/>
      <c r="K127" s="3">
        <v>6.350427350427351</v>
      </c>
      <c r="L127" s="2"/>
      <c r="M127" s="2" t="s">
        <v>139</v>
      </c>
    </row>
    <row r="128" spans="1:13" hidden="1" x14ac:dyDescent="0.35">
      <c r="A128" s="2" t="s">
        <v>47</v>
      </c>
      <c r="B128" s="2" t="s">
        <v>64</v>
      </c>
      <c r="C128" s="2" t="s">
        <v>49</v>
      </c>
      <c r="D128" s="4">
        <v>44824</v>
      </c>
      <c r="F128" s="2"/>
      <c r="G128" s="2"/>
      <c r="H128" s="3">
        <v>496.55555555555554</v>
      </c>
      <c r="I128" s="3">
        <v>31.888888888888889</v>
      </c>
      <c r="J128" s="2"/>
      <c r="K128" s="3">
        <v>4.5555555555555562</v>
      </c>
      <c r="L128" s="2"/>
      <c r="M128" s="2" t="s">
        <v>139</v>
      </c>
    </row>
    <row r="129" spans="1:13" hidden="1" x14ac:dyDescent="0.35">
      <c r="A129" s="2" t="s">
        <v>47</v>
      </c>
      <c r="B129" s="2" t="s">
        <v>64</v>
      </c>
      <c r="C129" s="2" t="s">
        <v>49</v>
      </c>
      <c r="D129" s="4">
        <v>44825</v>
      </c>
      <c r="F129" s="2"/>
      <c r="G129" s="2"/>
      <c r="H129" s="3">
        <v>449.04273504273505</v>
      </c>
      <c r="I129" s="3">
        <v>28.837606837606838</v>
      </c>
      <c r="J129" s="2"/>
      <c r="K129" s="3">
        <v>4.1196581196581201</v>
      </c>
      <c r="L129" s="2"/>
      <c r="M129" s="2" t="s">
        <v>139</v>
      </c>
    </row>
    <row r="130" spans="1:13" hidden="1" x14ac:dyDescent="0.35">
      <c r="A130" s="2" t="s">
        <v>47</v>
      </c>
      <c r="B130" s="2" t="s">
        <v>64</v>
      </c>
      <c r="C130" s="2" t="s">
        <v>49</v>
      </c>
      <c r="D130" s="4">
        <v>44826</v>
      </c>
      <c r="F130" s="2"/>
      <c r="G130" s="2"/>
      <c r="H130" s="3">
        <v>482.58119658119659</v>
      </c>
      <c r="I130" s="3">
        <v>30.991452991452991</v>
      </c>
      <c r="J130" s="2"/>
      <c r="K130" s="3">
        <v>4.4273504273504276</v>
      </c>
      <c r="L130" s="2"/>
      <c r="M130" s="2" t="s">
        <v>139</v>
      </c>
    </row>
    <row r="131" spans="1:13" hidden="1" x14ac:dyDescent="0.35">
      <c r="A131" s="2" t="s">
        <v>47</v>
      </c>
      <c r="B131" s="2" t="s">
        <v>64</v>
      </c>
      <c r="C131" s="2" t="s">
        <v>49</v>
      </c>
      <c r="D131" s="4">
        <v>44830</v>
      </c>
      <c r="F131" s="2"/>
      <c r="G131" s="2"/>
      <c r="H131" s="3">
        <v>662.76086956521738</v>
      </c>
      <c r="I131" s="3">
        <v>41.10144927536232</v>
      </c>
      <c r="J131" s="2"/>
      <c r="K131" s="3">
        <v>5.13768115942029</v>
      </c>
      <c r="L131" s="2"/>
      <c r="M131" s="2" t="s">
        <v>139</v>
      </c>
    </row>
    <row r="132" spans="1:13" hidden="1" x14ac:dyDescent="0.35">
      <c r="A132" s="2" t="s">
        <v>47</v>
      </c>
      <c r="B132" s="2" t="s">
        <v>64</v>
      </c>
      <c r="C132" s="2" t="s">
        <v>49</v>
      </c>
      <c r="D132" s="4">
        <v>44831</v>
      </c>
      <c r="F132" s="2"/>
      <c r="G132" s="2"/>
      <c r="H132" s="3">
        <v>444.02173913043481</v>
      </c>
      <c r="I132" s="3">
        <v>27.536231884057973</v>
      </c>
      <c r="J132" s="2"/>
      <c r="K132" s="3">
        <v>3.4420289855072466</v>
      </c>
      <c r="L132" s="2"/>
      <c r="M132" s="2" t="s">
        <v>139</v>
      </c>
    </row>
    <row r="133" spans="1:13" hidden="1" x14ac:dyDescent="0.35">
      <c r="A133" s="2" t="s">
        <v>47</v>
      </c>
      <c r="B133" s="2" t="s">
        <v>64</v>
      </c>
      <c r="C133" s="2" t="s">
        <v>49</v>
      </c>
      <c r="D133" s="4">
        <v>44832</v>
      </c>
      <c r="F133" s="2"/>
      <c r="G133" s="2"/>
      <c r="H133" s="3">
        <v>439.34782608695656</v>
      </c>
      <c r="I133" s="3">
        <v>27.246376811594203</v>
      </c>
      <c r="J133" s="2"/>
      <c r="K133" s="3">
        <v>3.4057971014492754</v>
      </c>
      <c r="L133" s="2"/>
      <c r="M133" s="2" t="s">
        <v>139</v>
      </c>
    </row>
    <row r="134" spans="1:13" hidden="1" x14ac:dyDescent="0.35">
      <c r="A134" s="2" t="s">
        <v>47</v>
      </c>
      <c r="B134" s="2" t="s">
        <v>64</v>
      </c>
      <c r="C134" s="2" t="s">
        <v>49</v>
      </c>
      <c r="D134" s="4">
        <v>44833</v>
      </c>
      <c r="F134" s="2"/>
      <c r="G134" s="2"/>
      <c r="H134" s="3">
        <v>289.78260869565219</v>
      </c>
      <c r="I134" s="3">
        <v>17.971014492753625</v>
      </c>
      <c r="J134" s="2"/>
      <c r="K134" s="3">
        <v>2.2463768115942031</v>
      </c>
      <c r="L134" s="2"/>
      <c r="M134" s="2" t="s">
        <v>139</v>
      </c>
    </row>
    <row r="135" spans="1:13" hidden="1" x14ac:dyDescent="0.35">
      <c r="A135" s="2" t="s">
        <v>47</v>
      </c>
      <c r="B135" s="2" t="s">
        <v>64</v>
      </c>
      <c r="C135" s="2" t="s">
        <v>49</v>
      </c>
      <c r="D135" s="4">
        <v>44837</v>
      </c>
      <c r="F135" s="2"/>
      <c r="G135" s="2"/>
      <c r="H135" s="3">
        <v>298.36440677966101</v>
      </c>
      <c r="I135" s="3">
        <v>19.161016949152543</v>
      </c>
      <c r="J135" s="2"/>
      <c r="K135" s="3">
        <v>5.4745762711864403</v>
      </c>
      <c r="L135" s="2"/>
      <c r="M135" s="2" t="s">
        <v>139</v>
      </c>
    </row>
    <row r="136" spans="1:13" hidden="1" x14ac:dyDescent="0.35">
      <c r="A136" s="2" t="s">
        <v>47</v>
      </c>
      <c r="B136" s="2" t="s">
        <v>64</v>
      </c>
      <c r="C136" s="2" t="s">
        <v>49</v>
      </c>
      <c r="D136" s="4">
        <v>44838</v>
      </c>
      <c r="F136" s="2"/>
      <c r="G136" s="2"/>
      <c r="H136" s="3">
        <v>97.915254237288138</v>
      </c>
      <c r="I136" s="3">
        <v>6.2881355932203391</v>
      </c>
      <c r="J136" s="2"/>
      <c r="K136" s="3">
        <v>1.7966101694915255</v>
      </c>
      <c r="L136" s="2"/>
      <c r="M136" s="2" t="s">
        <v>139</v>
      </c>
    </row>
    <row r="137" spans="1:13" hidden="1" x14ac:dyDescent="0.35">
      <c r="A137" s="2" t="s">
        <v>47</v>
      </c>
      <c r="B137" s="2" t="s">
        <v>64</v>
      </c>
      <c r="C137" s="2" t="s">
        <v>49</v>
      </c>
      <c r="D137" s="4">
        <v>44839</v>
      </c>
      <c r="F137" s="2"/>
      <c r="G137" s="2"/>
      <c r="H137" s="3">
        <v>316.83898305084745</v>
      </c>
      <c r="I137" s="3">
        <v>20.347457627118644</v>
      </c>
      <c r="J137" s="2"/>
      <c r="K137" s="3">
        <v>5.8135593220338979</v>
      </c>
      <c r="L137" s="2"/>
      <c r="M137" s="2" t="s">
        <v>139</v>
      </c>
    </row>
    <row r="138" spans="1:13" hidden="1" x14ac:dyDescent="0.35">
      <c r="A138" s="2" t="s">
        <v>47</v>
      </c>
      <c r="B138" s="2" t="s">
        <v>64</v>
      </c>
      <c r="C138" s="2" t="s">
        <v>49</v>
      </c>
      <c r="D138" s="4">
        <v>44840</v>
      </c>
      <c r="F138" s="2"/>
      <c r="G138" s="2"/>
      <c r="H138" s="3">
        <v>167.19491525423729</v>
      </c>
      <c r="I138" s="3">
        <v>10.737288135593221</v>
      </c>
      <c r="J138" s="2"/>
      <c r="K138" s="3">
        <v>3.0677966101694913</v>
      </c>
      <c r="L138" s="2"/>
      <c r="M138" s="2" t="s">
        <v>139</v>
      </c>
    </row>
    <row r="139" spans="1:13" hidden="1" x14ac:dyDescent="0.35">
      <c r="A139" s="2" t="s">
        <v>47</v>
      </c>
      <c r="B139" s="2" t="s">
        <v>64</v>
      </c>
      <c r="C139" s="2" t="s">
        <v>49</v>
      </c>
      <c r="D139" s="4">
        <v>44844</v>
      </c>
      <c r="F139" s="2"/>
      <c r="G139" s="2"/>
      <c r="H139" s="3">
        <v>938.33812949640287</v>
      </c>
      <c r="I139" s="3">
        <v>81.273381294964025</v>
      </c>
      <c r="J139" s="2"/>
      <c r="K139" s="3">
        <v>7.3884892086330938</v>
      </c>
      <c r="L139" s="2"/>
      <c r="M139" s="2" t="s">
        <v>139</v>
      </c>
    </row>
    <row r="140" spans="1:13" hidden="1" x14ac:dyDescent="0.35">
      <c r="A140" s="2" t="s">
        <v>47</v>
      </c>
      <c r="B140" s="2" t="s">
        <v>64</v>
      </c>
      <c r="C140" s="2" t="s">
        <v>49</v>
      </c>
      <c r="D140" s="4">
        <v>44845</v>
      </c>
      <c r="F140" s="2"/>
      <c r="G140" s="2"/>
      <c r="H140" s="3">
        <v>315.21582733812949</v>
      </c>
      <c r="I140" s="3">
        <v>27.302158273381291</v>
      </c>
      <c r="J140" s="2"/>
      <c r="K140" s="3">
        <v>2.4820143884892087</v>
      </c>
      <c r="L140" s="2"/>
      <c r="M140" s="2" t="s">
        <v>139</v>
      </c>
    </row>
    <row r="141" spans="1:13" hidden="1" x14ac:dyDescent="0.35">
      <c r="A141" s="2" t="s">
        <v>47</v>
      </c>
      <c r="B141" s="2" t="s">
        <v>64</v>
      </c>
      <c r="C141" s="2" t="s">
        <v>49</v>
      </c>
      <c r="D141" s="4">
        <v>44846</v>
      </c>
      <c r="F141" s="2"/>
      <c r="G141" s="2"/>
      <c r="H141" s="3">
        <v>211.97122302158272</v>
      </c>
      <c r="I141" s="3">
        <v>18.359712230215827</v>
      </c>
      <c r="J141" s="2"/>
      <c r="K141" s="3">
        <v>1.6690647482014389</v>
      </c>
      <c r="L141" s="2"/>
      <c r="M141" s="2" t="s">
        <v>139</v>
      </c>
    </row>
    <row r="142" spans="1:13" hidden="1" x14ac:dyDescent="0.35">
      <c r="A142" s="2" t="s">
        <v>47</v>
      </c>
      <c r="B142" s="2" t="s">
        <v>64</v>
      </c>
      <c r="C142" s="2" t="s">
        <v>49</v>
      </c>
      <c r="D142" s="4">
        <v>44847</v>
      </c>
      <c r="F142" s="2"/>
      <c r="G142" s="2"/>
      <c r="H142" s="3">
        <v>85.884892086330936</v>
      </c>
      <c r="I142" s="3">
        <v>7.4388489208633084</v>
      </c>
      <c r="J142" s="2"/>
      <c r="K142" s="3">
        <v>0.67625899280575541</v>
      </c>
      <c r="L142" s="2"/>
      <c r="M142" s="2" t="s">
        <v>139</v>
      </c>
    </row>
    <row r="143" spans="1:13" hidden="1" x14ac:dyDescent="0.35">
      <c r="A143" s="2" t="s">
        <v>47</v>
      </c>
      <c r="B143" s="2" t="s">
        <v>64</v>
      </c>
      <c r="C143" s="2" t="s">
        <v>49</v>
      </c>
      <c r="D143" s="4">
        <v>44851</v>
      </c>
      <c r="F143" s="2"/>
      <c r="G143" s="2"/>
      <c r="H143" s="3">
        <v>81.48</v>
      </c>
      <c r="I143" s="3">
        <v>13.580000000000002</v>
      </c>
      <c r="J143" s="2"/>
      <c r="K143" s="3">
        <v>1.94</v>
      </c>
      <c r="L143" s="2"/>
      <c r="M143" s="2" t="s">
        <v>139</v>
      </c>
    </row>
    <row r="144" spans="1:13" hidden="1" x14ac:dyDescent="0.35">
      <c r="A144" s="2" t="s">
        <v>47</v>
      </c>
      <c r="B144" s="2" t="s">
        <v>64</v>
      </c>
      <c r="C144" s="2" t="s">
        <v>49</v>
      </c>
      <c r="D144" s="4">
        <v>44859</v>
      </c>
      <c r="F144" s="2"/>
      <c r="G144" s="2"/>
      <c r="H144" s="3">
        <v>398.51269035532994</v>
      </c>
      <c r="I144" s="3">
        <v>30.487309644670052</v>
      </c>
      <c r="J144" s="2"/>
      <c r="K144" s="3">
        <v>0</v>
      </c>
      <c r="L144" s="2"/>
      <c r="M144" s="2" t="s">
        <v>139</v>
      </c>
    </row>
    <row r="145" spans="1:13" hidden="1" x14ac:dyDescent="0.35">
      <c r="A145" s="2" t="s">
        <v>47</v>
      </c>
      <c r="B145" s="2" t="s">
        <v>64</v>
      </c>
      <c r="C145" s="2" t="s">
        <v>49</v>
      </c>
      <c r="D145" s="4">
        <v>44860</v>
      </c>
      <c r="F145" s="2"/>
      <c r="G145" s="2"/>
      <c r="H145" s="3">
        <v>235.02030456852793</v>
      </c>
      <c r="I145" s="3">
        <v>17.979695431472081</v>
      </c>
      <c r="J145" s="2"/>
      <c r="K145" s="3">
        <v>0</v>
      </c>
      <c r="L145" s="2"/>
      <c r="M145" s="2" t="s">
        <v>139</v>
      </c>
    </row>
    <row r="146" spans="1:13" hidden="1" x14ac:dyDescent="0.35">
      <c r="A146" s="2" t="s">
        <v>47</v>
      </c>
      <c r="B146" s="2" t="s">
        <v>64</v>
      </c>
      <c r="C146" s="2" t="s">
        <v>49</v>
      </c>
      <c r="D146" s="4">
        <v>44861</v>
      </c>
      <c r="F146" s="2"/>
      <c r="G146" s="2"/>
      <c r="H146" s="3">
        <v>105.8984771573604</v>
      </c>
      <c r="I146" s="3">
        <v>8.1015228426395947</v>
      </c>
      <c r="J146" s="2"/>
      <c r="K146" s="3">
        <v>0</v>
      </c>
      <c r="L146" s="2"/>
      <c r="M146" s="2" t="s">
        <v>139</v>
      </c>
    </row>
    <row r="147" spans="1:13" hidden="1" x14ac:dyDescent="0.35">
      <c r="A147" s="2" t="s">
        <v>11</v>
      </c>
      <c r="B147" s="2" t="s">
        <v>64</v>
      </c>
      <c r="C147" s="2" t="s">
        <v>49</v>
      </c>
      <c r="D147" s="4">
        <v>44816</v>
      </c>
      <c r="F147" s="2"/>
      <c r="G147" s="2"/>
      <c r="H147" s="3">
        <v>182.13043478260869</v>
      </c>
      <c r="I147" s="3">
        <v>30.869565217391305</v>
      </c>
      <c r="J147" s="2"/>
      <c r="K147" s="3">
        <v>0</v>
      </c>
      <c r="L147" s="2"/>
      <c r="M147" s="2" t="s">
        <v>140</v>
      </c>
    </row>
    <row r="148" spans="1:13" hidden="1" x14ac:dyDescent="0.35">
      <c r="A148" s="2" t="s">
        <v>11</v>
      </c>
      <c r="B148" s="2" t="s">
        <v>64</v>
      </c>
      <c r="C148" s="2" t="s">
        <v>49</v>
      </c>
      <c r="D148" s="4">
        <v>44817</v>
      </c>
      <c r="F148" s="2"/>
      <c r="G148" s="2"/>
      <c r="H148" s="3">
        <v>114.57971014492755</v>
      </c>
      <c r="I148" s="3">
        <v>19.420289855072465</v>
      </c>
      <c r="J148" s="2"/>
      <c r="K148" s="3">
        <v>0</v>
      </c>
      <c r="L148" s="2"/>
      <c r="M148" s="2" t="s">
        <v>140</v>
      </c>
    </row>
    <row r="149" spans="1:13" hidden="1" x14ac:dyDescent="0.35">
      <c r="A149" s="2" t="s">
        <v>11</v>
      </c>
      <c r="B149" s="2" t="s">
        <v>64</v>
      </c>
      <c r="C149" s="2" t="s">
        <v>49</v>
      </c>
      <c r="D149" s="4">
        <v>44818</v>
      </c>
      <c r="F149" s="2"/>
      <c r="G149" s="2"/>
      <c r="H149" s="3">
        <v>106.02898550724638</v>
      </c>
      <c r="I149" s="3">
        <v>17.971014492753625</v>
      </c>
      <c r="J149" s="2"/>
      <c r="K149" s="3">
        <v>0</v>
      </c>
      <c r="L149" s="2"/>
      <c r="M149" s="2" t="s">
        <v>140</v>
      </c>
    </row>
    <row r="150" spans="1:13" hidden="1" x14ac:dyDescent="0.35">
      <c r="A150" s="2" t="s">
        <v>11</v>
      </c>
      <c r="B150" s="2" t="s">
        <v>64</v>
      </c>
      <c r="C150" s="2" t="s">
        <v>49</v>
      </c>
      <c r="D150" s="4">
        <v>44819</v>
      </c>
      <c r="F150" s="2"/>
      <c r="G150" s="2"/>
      <c r="H150" s="3">
        <v>86.362318840579718</v>
      </c>
      <c r="I150" s="3">
        <v>14.637681159420291</v>
      </c>
      <c r="J150" s="2"/>
      <c r="K150" s="3">
        <v>0</v>
      </c>
      <c r="L150" s="2"/>
      <c r="M150" s="2" t="s">
        <v>140</v>
      </c>
    </row>
    <row r="151" spans="1:13" hidden="1" x14ac:dyDescent="0.35">
      <c r="A151" s="2" t="s">
        <v>11</v>
      </c>
      <c r="B151" s="2" t="s">
        <v>64</v>
      </c>
      <c r="C151" s="2" t="s">
        <v>49</v>
      </c>
      <c r="D151" s="4">
        <v>44823</v>
      </c>
      <c r="F151" s="2"/>
      <c r="G151" s="2"/>
      <c r="H151" s="3">
        <v>128.96666666666667</v>
      </c>
      <c r="I151" s="3">
        <v>12.166666666666666</v>
      </c>
      <c r="J151" s="2"/>
      <c r="K151" s="3">
        <v>4.8666666666666663</v>
      </c>
      <c r="L151" s="2"/>
      <c r="M151" s="2" t="s">
        <v>140</v>
      </c>
    </row>
    <row r="152" spans="1:13" hidden="1" x14ac:dyDescent="0.35">
      <c r="A152" s="2" t="s">
        <v>11</v>
      </c>
      <c r="B152" s="2" t="s">
        <v>64</v>
      </c>
      <c r="C152" s="2" t="s">
        <v>49</v>
      </c>
      <c r="D152" s="4">
        <v>44824</v>
      </c>
      <c r="F152" s="2"/>
      <c r="G152" s="2"/>
      <c r="H152" s="3">
        <v>81.266666666666666</v>
      </c>
      <c r="I152" s="3">
        <v>7.6666666666666661</v>
      </c>
      <c r="J152" s="2"/>
      <c r="K152" s="3">
        <v>3.0666666666666664</v>
      </c>
      <c r="L152" s="2"/>
      <c r="M152" s="2" t="s">
        <v>140</v>
      </c>
    </row>
    <row r="153" spans="1:13" hidden="1" x14ac:dyDescent="0.35">
      <c r="A153" s="2" t="s">
        <v>11</v>
      </c>
      <c r="B153" s="2" t="s">
        <v>64</v>
      </c>
      <c r="C153" s="2" t="s">
        <v>49</v>
      </c>
      <c r="D153" s="4">
        <v>44825</v>
      </c>
      <c r="F153" s="2"/>
      <c r="G153" s="2"/>
      <c r="H153" s="3">
        <v>74.2</v>
      </c>
      <c r="I153" s="3">
        <v>7</v>
      </c>
      <c r="J153" s="2"/>
      <c r="K153" s="3">
        <v>2.8</v>
      </c>
      <c r="L153" s="2"/>
      <c r="M153" s="2" t="s">
        <v>140</v>
      </c>
    </row>
    <row r="154" spans="1:13" hidden="1" x14ac:dyDescent="0.35">
      <c r="A154" s="2" t="s">
        <v>11</v>
      </c>
      <c r="B154" s="2" t="s">
        <v>64</v>
      </c>
      <c r="C154" s="2" t="s">
        <v>49</v>
      </c>
      <c r="D154" s="4">
        <v>44826</v>
      </c>
      <c r="F154" s="2"/>
      <c r="G154" s="2"/>
      <c r="H154" s="3">
        <v>85.683333333333337</v>
      </c>
      <c r="I154" s="3">
        <v>8.0833333333333321</v>
      </c>
      <c r="J154" s="2"/>
      <c r="K154" s="3">
        <v>3.2333333333333334</v>
      </c>
      <c r="L154" s="2"/>
      <c r="M154" s="2" t="s">
        <v>140</v>
      </c>
    </row>
    <row r="155" spans="1:13" hidden="1" x14ac:dyDescent="0.35">
      <c r="A155" s="2" t="s">
        <v>11</v>
      </c>
      <c r="B155" s="2" t="s">
        <v>64</v>
      </c>
      <c r="C155" s="2" t="s">
        <v>49</v>
      </c>
      <c r="D155" s="4">
        <v>44830</v>
      </c>
      <c r="F155" s="2"/>
      <c r="G155" s="2"/>
      <c r="H155" s="3">
        <v>77.767441860465112</v>
      </c>
      <c r="I155" s="3">
        <v>10.232558139534884</v>
      </c>
      <c r="J155" s="2"/>
      <c r="K155" s="3">
        <v>0</v>
      </c>
      <c r="L155" s="2"/>
      <c r="M155" s="2" t="s">
        <v>140</v>
      </c>
    </row>
    <row r="156" spans="1:13" hidden="1" x14ac:dyDescent="0.35">
      <c r="A156" s="2" t="s">
        <v>11</v>
      </c>
      <c r="B156" s="2" t="s">
        <v>64</v>
      </c>
      <c r="C156" s="2" t="s">
        <v>49</v>
      </c>
      <c r="D156" s="4">
        <v>44831</v>
      </c>
      <c r="F156" s="2"/>
      <c r="G156" s="2"/>
      <c r="H156" s="3">
        <v>46.837209302325583</v>
      </c>
      <c r="I156" s="3">
        <v>6.1627906976744189</v>
      </c>
      <c r="J156" s="2"/>
      <c r="K156" s="3">
        <v>0</v>
      </c>
      <c r="L156" s="2"/>
      <c r="M156" s="2" t="s">
        <v>140</v>
      </c>
    </row>
    <row r="157" spans="1:13" hidden="1" x14ac:dyDescent="0.35">
      <c r="A157" s="2" t="s">
        <v>11</v>
      </c>
      <c r="B157" s="2" t="s">
        <v>64</v>
      </c>
      <c r="C157" s="2" t="s">
        <v>49</v>
      </c>
      <c r="D157" s="4">
        <v>44832</v>
      </c>
      <c r="F157" s="2"/>
      <c r="G157" s="2"/>
      <c r="H157" s="3">
        <v>24.744186046511629</v>
      </c>
      <c r="I157" s="3">
        <v>3.2558139534883721</v>
      </c>
      <c r="J157" s="2"/>
      <c r="K157" s="3">
        <v>0</v>
      </c>
      <c r="L157" s="2"/>
      <c r="M157" s="2" t="s">
        <v>140</v>
      </c>
    </row>
    <row r="158" spans="1:13" hidden="1" x14ac:dyDescent="0.35">
      <c r="A158" s="2" t="s">
        <v>11</v>
      </c>
      <c r="B158" s="2" t="s">
        <v>64</v>
      </c>
      <c r="C158" s="2" t="s">
        <v>49</v>
      </c>
      <c r="D158" s="4">
        <v>44833</v>
      </c>
      <c r="F158" s="2"/>
      <c r="G158" s="2"/>
      <c r="H158" s="3">
        <v>83.95348837209302</v>
      </c>
      <c r="I158" s="3">
        <v>11.046511627906977</v>
      </c>
      <c r="J158" s="2"/>
      <c r="K158" s="3">
        <v>0</v>
      </c>
      <c r="L158" s="2"/>
      <c r="M158" s="2" t="s">
        <v>140</v>
      </c>
    </row>
    <row r="159" spans="1:13" hidden="1" x14ac:dyDescent="0.35">
      <c r="A159" s="2" t="s">
        <v>11</v>
      </c>
      <c r="B159" s="2" t="s">
        <v>64</v>
      </c>
      <c r="C159" s="2" t="s">
        <v>49</v>
      </c>
      <c r="D159" s="4">
        <v>44837</v>
      </c>
      <c r="F159" s="2"/>
      <c r="G159" s="2"/>
      <c r="H159" s="3">
        <v>81.05263157894737</v>
      </c>
      <c r="I159" s="3">
        <v>6.947368421052631</v>
      </c>
      <c r="J159" s="2"/>
      <c r="K159" s="3">
        <v>0</v>
      </c>
      <c r="L159" s="2"/>
      <c r="M159" s="2" t="s">
        <v>140</v>
      </c>
    </row>
    <row r="160" spans="1:13" hidden="1" x14ac:dyDescent="0.35">
      <c r="A160" s="2" t="s">
        <v>11</v>
      </c>
      <c r="B160" s="2" t="s">
        <v>64</v>
      </c>
      <c r="C160" s="2" t="s">
        <v>49</v>
      </c>
      <c r="D160" s="4">
        <v>44838</v>
      </c>
      <c r="F160" s="2"/>
      <c r="G160" s="2"/>
      <c r="H160" s="3">
        <v>65.39473684210526</v>
      </c>
      <c r="I160" s="3">
        <v>5.6052631578947363</v>
      </c>
      <c r="J160" s="2"/>
      <c r="K160" s="3">
        <v>0</v>
      </c>
      <c r="L160" s="2"/>
      <c r="M160" s="2" t="s">
        <v>140</v>
      </c>
    </row>
    <row r="161" spans="1:13" hidden="1" x14ac:dyDescent="0.35">
      <c r="A161" s="2" t="s">
        <v>11</v>
      </c>
      <c r="B161" s="2" t="s">
        <v>64</v>
      </c>
      <c r="C161" s="2" t="s">
        <v>49</v>
      </c>
      <c r="D161" s="4">
        <v>44839</v>
      </c>
      <c r="F161" s="2"/>
      <c r="G161" s="2"/>
      <c r="H161" s="3">
        <v>51.578947368421055</v>
      </c>
      <c r="I161" s="3">
        <v>4.4210526315789469</v>
      </c>
      <c r="J161" s="2"/>
      <c r="K161" s="3">
        <v>0</v>
      </c>
      <c r="L161" s="2"/>
      <c r="M161" s="2" t="s">
        <v>140</v>
      </c>
    </row>
    <row r="162" spans="1:13" hidden="1" x14ac:dyDescent="0.35">
      <c r="A162" s="2" t="s">
        <v>11</v>
      </c>
      <c r="B162" s="2" t="s">
        <v>64</v>
      </c>
      <c r="C162" s="2" t="s">
        <v>49</v>
      </c>
      <c r="D162" s="4">
        <v>44840</v>
      </c>
      <c r="F162" s="2"/>
      <c r="G162" s="2"/>
      <c r="H162" s="3">
        <v>82.89473684210526</v>
      </c>
      <c r="I162" s="3">
        <v>7.1052631578947363</v>
      </c>
      <c r="J162" s="2"/>
      <c r="K162" s="3">
        <v>0</v>
      </c>
      <c r="L162" s="2"/>
      <c r="M162" s="2" t="s">
        <v>140</v>
      </c>
    </row>
    <row r="163" spans="1:13" hidden="1" x14ac:dyDescent="0.35">
      <c r="A163" s="2" t="s">
        <v>11</v>
      </c>
      <c r="B163" s="2" t="s">
        <v>64</v>
      </c>
      <c r="C163" s="2" t="s">
        <v>49</v>
      </c>
      <c r="D163" s="4">
        <v>44844</v>
      </c>
      <c r="F163" s="2"/>
      <c r="G163" s="2"/>
      <c r="H163" s="3">
        <v>75.07692307692308</v>
      </c>
      <c r="I163" s="3">
        <v>19.692307692307693</v>
      </c>
      <c r="J163" s="2"/>
      <c r="K163" s="3">
        <v>1.2307692307692308</v>
      </c>
      <c r="L163" s="2"/>
      <c r="M163" s="2" t="s">
        <v>140</v>
      </c>
    </row>
    <row r="164" spans="1:13" hidden="1" x14ac:dyDescent="0.35">
      <c r="A164" s="2" t="s">
        <v>11</v>
      </c>
      <c r="B164" s="2" t="s">
        <v>64</v>
      </c>
      <c r="C164" s="2" t="s">
        <v>49</v>
      </c>
      <c r="D164" s="4">
        <v>44845</v>
      </c>
      <c r="F164" s="2"/>
      <c r="G164" s="2"/>
      <c r="H164" s="3">
        <v>27.371794871794872</v>
      </c>
      <c r="I164" s="3">
        <v>7.1794871794871788</v>
      </c>
      <c r="J164" s="2"/>
      <c r="K164" s="3">
        <v>0.44871794871794868</v>
      </c>
      <c r="L164" s="2"/>
      <c r="M164" s="2" t="s">
        <v>140</v>
      </c>
    </row>
    <row r="165" spans="1:13" hidden="1" x14ac:dyDescent="0.35">
      <c r="A165" s="2" t="s">
        <v>11</v>
      </c>
      <c r="B165" s="2" t="s">
        <v>64</v>
      </c>
      <c r="C165" s="2" t="s">
        <v>49</v>
      </c>
      <c r="D165" s="4">
        <v>44846</v>
      </c>
      <c r="F165" s="2"/>
      <c r="G165" s="2"/>
      <c r="H165" s="3">
        <v>0</v>
      </c>
      <c r="I165" s="3">
        <v>0</v>
      </c>
      <c r="J165" s="2"/>
      <c r="K165" s="3">
        <v>0</v>
      </c>
      <c r="L165" s="2"/>
      <c r="M165" s="2" t="s">
        <v>140</v>
      </c>
    </row>
    <row r="166" spans="1:13" hidden="1" x14ac:dyDescent="0.35">
      <c r="A166" s="2" t="s">
        <v>11</v>
      </c>
      <c r="B166" s="2" t="s">
        <v>64</v>
      </c>
      <c r="C166" s="2" t="s">
        <v>49</v>
      </c>
      <c r="D166" s="4">
        <v>44847</v>
      </c>
      <c r="F166" s="2"/>
      <c r="G166" s="2"/>
      <c r="H166" s="3">
        <v>10.166666666666666</v>
      </c>
      <c r="I166" s="3">
        <v>2.6666666666666665</v>
      </c>
      <c r="J166" s="2"/>
      <c r="K166" s="3">
        <v>0.16666666666666666</v>
      </c>
      <c r="L166" s="2"/>
      <c r="M166" s="2" t="s">
        <v>140</v>
      </c>
    </row>
    <row r="167" spans="1:13" hidden="1" x14ac:dyDescent="0.35">
      <c r="A167" s="2" t="s">
        <v>11</v>
      </c>
      <c r="B167" s="2" t="s">
        <v>64</v>
      </c>
      <c r="C167" s="2" t="s">
        <v>49</v>
      </c>
      <c r="D167" s="4">
        <v>44851</v>
      </c>
      <c r="F167" s="2"/>
      <c r="G167" s="2"/>
      <c r="H167" s="3">
        <v>37.142857142857146</v>
      </c>
      <c r="I167" s="3">
        <v>12.38095238095238</v>
      </c>
      <c r="J167" s="2"/>
      <c r="K167" s="3">
        <v>2.4761904761904763</v>
      </c>
      <c r="L167" s="2"/>
      <c r="M167" s="2" t="s">
        <v>140</v>
      </c>
    </row>
    <row r="168" spans="1:13" hidden="1" x14ac:dyDescent="0.35">
      <c r="A168" s="2" t="s">
        <v>11</v>
      </c>
      <c r="B168" s="2" t="s">
        <v>64</v>
      </c>
      <c r="C168" s="2" t="s">
        <v>49</v>
      </c>
      <c r="D168" s="4">
        <v>44852</v>
      </c>
      <c r="F168" s="2"/>
      <c r="G168" s="2"/>
      <c r="H168" s="3">
        <v>0</v>
      </c>
      <c r="I168" s="3">
        <v>0</v>
      </c>
      <c r="J168" s="2"/>
      <c r="K168" s="3">
        <v>0</v>
      </c>
      <c r="L168" s="2"/>
    </row>
    <row r="169" spans="1:13" hidden="1" x14ac:dyDescent="0.35">
      <c r="A169" s="2" t="s">
        <v>11</v>
      </c>
      <c r="B169" s="2" t="s">
        <v>64</v>
      </c>
      <c r="C169" s="2" t="s">
        <v>49</v>
      </c>
      <c r="D169" s="4">
        <v>44853</v>
      </c>
      <c r="F169" s="2"/>
      <c r="G169" s="2"/>
      <c r="H169" s="3">
        <v>7.8571428571428577</v>
      </c>
      <c r="I169" s="3">
        <v>2.6190476190476191</v>
      </c>
      <c r="J169" s="2"/>
      <c r="K169" s="3">
        <v>0.52380952380952372</v>
      </c>
      <c r="L169" s="2"/>
      <c r="M169" s="2" t="s">
        <v>140</v>
      </c>
    </row>
    <row r="170" spans="1:13" hidden="1" x14ac:dyDescent="0.35">
      <c r="A170" s="2" t="s">
        <v>11</v>
      </c>
      <c r="B170" s="2" t="s">
        <v>64</v>
      </c>
      <c r="C170" s="2" t="s">
        <v>49</v>
      </c>
      <c r="D170" s="4">
        <v>44854</v>
      </c>
      <c r="F170" s="2"/>
      <c r="G170" s="2"/>
      <c r="H170" s="3">
        <v>0</v>
      </c>
      <c r="I170" s="3">
        <v>0</v>
      </c>
      <c r="J170" s="2"/>
      <c r="K170" s="3">
        <v>0</v>
      </c>
      <c r="L170" s="2"/>
    </row>
    <row r="171" spans="1:13" hidden="1" x14ac:dyDescent="0.35">
      <c r="A171" s="2" t="s">
        <v>11</v>
      </c>
      <c r="B171" s="2" t="s">
        <v>64</v>
      </c>
      <c r="C171" s="2" t="s">
        <v>49</v>
      </c>
      <c r="D171" s="4">
        <v>44858</v>
      </c>
      <c r="F171" s="2"/>
      <c r="G171" s="2"/>
      <c r="H171" s="3">
        <v>52.777777777777779</v>
      </c>
      <c r="I171" s="3">
        <v>22.222222222222221</v>
      </c>
      <c r="J171" s="2"/>
      <c r="K171" s="3">
        <v>0</v>
      </c>
      <c r="L171" s="2"/>
      <c r="M171" s="2" t="s">
        <v>140</v>
      </c>
    </row>
    <row r="172" spans="1:13" hidden="1" x14ac:dyDescent="0.35">
      <c r="A172" s="2" t="s">
        <v>11</v>
      </c>
      <c r="B172" s="2" t="s">
        <v>64</v>
      </c>
      <c r="C172" s="2" t="s">
        <v>49</v>
      </c>
      <c r="D172" s="4">
        <v>44859</v>
      </c>
      <c r="F172" s="2"/>
      <c r="G172" s="2"/>
      <c r="H172" s="3">
        <v>0</v>
      </c>
      <c r="I172" s="3">
        <v>0</v>
      </c>
      <c r="J172" s="2"/>
      <c r="K172" s="3">
        <v>0</v>
      </c>
      <c r="L172" s="2"/>
    </row>
    <row r="173" spans="1:13" hidden="1" x14ac:dyDescent="0.35">
      <c r="A173" s="2" t="s">
        <v>11</v>
      </c>
      <c r="B173" s="2" t="s">
        <v>64</v>
      </c>
      <c r="C173" s="2" t="s">
        <v>49</v>
      </c>
      <c r="D173" s="4">
        <v>44860</v>
      </c>
      <c r="F173" s="2"/>
      <c r="G173" s="2"/>
      <c r="H173" s="3">
        <v>67.555555555555557</v>
      </c>
      <c r="I173" s="3">
        <v>28.444444444444443</v>
      </c>
      <c r="J173" s="2"/>
      <c r="K173" s="3">
        <v>0</v>
      </c>
      <c r="L173" s="2"/>
      <c r="M173" s="2" t="s">
        <v>140</v>
      </c>
    </row>
    <row r="174" spans="1:13" hidden="1" x14ac:dyDescent="0.35">
      <c r="A174" s="2" t="s">
        <v>11</v>
      </c>
      <c r="B174" s="2" t="s">
        <v>64</v>
      </c>
      <c r="C174" s="2" t="s">
        <v>49</v>
      </c>
      <c r="D174" s="4">
        <v>44861</v>
      </c>
      <c r="F174" s="2"/>
      <c r="G174" s="2"/>
      <c r="H174" s="3">
        <v>0</v>
      </c>
      <c r="I174" s="3">
        <v>0</v>
      </c>
      <c r="J174" s="2"/>
      <c r="K174" s="3">
        <v>0</v>
      </c>
      <c r="L174" s="2"/>
    </row>
    <row r="175" spans="1:13" hidden="1" x14ac:dyDescent="0.35">
      <c r="A175" s="2" t="s">
        <v>11</v>
      </c>
      <c r="B175" s="2" t="s">
        <v>64</v>
      </c>
      <c r="C175" s="2" t="s">
        <v>49</v>
      </c>
      <c r="D175" s="4">
        <v>44865</v>
      </c>
      <c r="F175" s="2"/>
      <c r="G175" s="2"/>
      <c r="H175" s="3">
        <v>7.0370370370370372</v>
      </c>
      <c r="I175" s="3">
        <v>2.9629629629629628</v>
      </c>
      <c r="J175" s="2"/>
      <c r="K175" s="3">
        <v>0</v>
      </c>
      <c r="L175" s="2"/>
      <c r="M175" s="2" t="s">
        <v>140</v>
      </c>
    </row>
    <row r="176" spans="1:13" hidden="1" x14ac:dyDescent="0.35">
      <c r="A176" s="2" t="s">
        <v>11</v>
      </c>
      <c r="B176" s="2" t="s">
        <v>64</v>
      </c>
      <c r="C176" s="2" t="s">
        <v>49</v>
      </c>
      <c r="D176" s="4">
        <v>44866</v>
      </c>
      <c r="F176" s="2"/>
      <c r="G176" s="2"/>
      <c r="H176" s="3">
        <v>0</v>
      </c>
      <c r="I176" s="3">
        <v>0</v>
      </c>
      <c r="J176" s="2"/>
      <c r="K176" s="3">
        <v>0</v>
      </c>
      <c r="L176" s="2"/>
    </row>
    <row r="177" spans="1:13" hidden="1" x14ac:dyDescent="0.35">
      <c r="A177" s="2" t="s">
        <v>11</v>
      </c>
      <c r="B177" s="2" t="s">
        <v>64</v>
      </c>
      <c r="C177" s="2" t="s">
        <v>49</v>
      </c>
      <c r="D177" s="4">
        <v>44867</v>
      </c>
      <c r="F177" s="2"/>
      <c r="G177" s="2"/>
      <c r="H177" s="3">
        <v>4.9259259259259256</v>
      </c>
      <c r="I177" s="3">
        <v>2.074074074074074</v>
      </c>
      <c r="J177" s="2"/>
      <c r="K177" s="3">
        <v>0</v>
      </c>
      <c r="L177" s="2"/>
      <c r="M177" s="2" t="s">
        <v>140</v>
      </c>
    </row>
    <row r="178" spans="1:13" hidden="1" x14ac:dyDescent="0.35">
      <c r="A178" s="2" t="s">
        <v>11</v>
      </c>
      <c r="B178" s="2" t="s">
        <v>64</v>
      </c>
      <c r="C178" s="2" t="s">
        <v>49</v>
      </c>
      <c r="D178" s="4">
        <v>44868</v>
      </c>
      <c r="F178" s="2"/>
      <c r="G178" s="2"/>
      <c r="H178" s="3">
        <v>0</v>
      </c>
      <c r="I178" s="3">
        <v>0</v>
      </c>
      <c r="J178" s="2"/>
      <c r="K178" s="3">
        <v>0</v>
      </c>
      <c r="L178" s="2"/>
    </row>
    <row r="179" spans="1:13" hidden="1" x14ac:dyDescent="0.35">
      <c r="A179" s="2" t="s">
        <v>11</v>
      </c>
      <c r="B179" s="2" t="s">
        <v>64</v>
      </c>
      <c r="C179" s="2" t="s">
        <v>49</v>
      </c>
      <c r="D179" s="4">
        <v>44872</v>
      </c>
      <c r="F179" s="2"/>
      <c r="G179" s="2"/>
      <c r="H179" s="3">
        <v>0</v>
      </c>
      <c r="I179" s="3">
        <v>0</v>
      </c>
      <c r="J179" s="2"/>
      <c r="K179" s="3">
        <v>0</v>
      </c>
      <c r="L179" s="2"/>
    </row>
    <row r="180" spans="1:13" hidden="1" x14ac:dyDescent="0.35">
      <c r="A180" s="2" t="s">
        <v>11</v>
      </c>
      <c r="B180" s="2" t="s">
        <v>64</v>
      </c>
      <c r="C180" s="2" t="s">
        <v>49</v>
      </c>
      <c r="D180" s="4">
        <v>44873</v>
      </c>
      <c r="F180" s="2"/>
      <c r="G180" s="2"/>
      <c r="H180" s="3">
        <v>0</v>
      </c>
      <c r="I180" s="3">
        <v>0</v>
      </c>
      <c r="J180" s="2"/>
      <c r="K180" s="3">
        <v>0</v>
      </c>
      <c r="L180" s="2"/>
    </row>
    <row r="181" spans="1:13" hidden="1" x14ac:dyDescent="0.35">
      <c r="A181" s="2" t="s">
        <v>11</v>
      </c>
      <c r="B181" s="2" t="s">
        <v>64</v>
      </c>
      <c r="C181" s="2" t="s">
        <v>49</v>
      </c>
      <c r="D181" s="4">
        <v>44874</v>
      </c>
      <c r="F181" s="2"/>
      <c r="G181" s="2"/>
      <c r="H181" s="3">
        <v>0</v>
      </c>
      <c r="I181" s="3">
        <v>0</v>
      </c>
      <c r="J181" s="2"/>
      <c r="K181" s="3">
        <v>0</v>
      </c>
      <c r="L181" s="2"/>
    </row>
    <row r="182" spans="1:13" hidden="1" x14ac:dyDescent="0.35">
      <c r="A182" s="2" t="s">
        <v>11</v>
      </c>
      <c r="B182" s="2" t="s">
        <v>64</v>
      </c>
      <c r="C182" s="2" t="s">
        <v>49</v>
      </c>
      <c r="D182" s="4">
        <v>44875</v>
      </c>
      <c r="F182" s="2"/>
      <c r="G182" s="2"/>
      <c r="H182" s="3">
        <v>0</v>
      </c>
      <c r="I182" s="3">
        <v>0</v>
      </c>
      <c r="J182" s="2"/>
      <c r="K182" s="3">
        <v>0</v>
      </c>
      <c r="L182" s="2"/>
    </row>
    <row r="183" spans="1:13" x14ac:dyDescent="0.35">
      <c r="A183" s="2" t="s">
        <v>12</v>
      </c>
      <c r="B183" s="2" t="s">
        <v>66</v>
      </c>
      <c r="C183" s="2" t="s">
        <v>49</v>
      </c>
      <c r="D183" s="4">
        <v>44830</v>
      </c>
      <c r="F183" s="2"/>
      <c r="G183" s="2"/>
      <c r="H183" s="3">
        <v>782</v>
      </c>
      <c r="J183" s="3">
        <v>179</v>
      </c>
      <c r="K183" s="3">
        <v>19</v>
      </c>
      <c r="L183" s="2"/>
      <c r="M183" s="2" t="s">
        <v>135</v>
      </c>
    </row>
    <row r="184" spans="1:13" x14ac:dyDescent="0.35">
      <c r="A184" s="2" t="s">
        <v>12</v>
      </c>
      <c r="B184" s="2" t="s">
        <v>66</v>
      </c>
      <c r="C184" s="2" t="s">
        <v>49</v>
      </c>
      <c r="D184" s="4">
        <v>44831</v>
      </c>
      <c r="F184" s="2"/>
      <c r="G184" s="2"/>
      <c r="L184" s="2"/>
      <c r="M184" s="2" t="s">
        <v>135</v>
      </c>
    </row>
    <row r="185" spans="1:13" x14ac:dyDescent="0.35">
      <c r="A185" s="2" t="s">
        <v>12</v>
      </c>
      <c r="B185" s="2" t="s">
        <v>66</v>
      </c>
      <c r="C185" s="2" t="s">
        <v>49</v>
      </c>
      <c r="D185" s="4">
        <v>44832</v>
      </c>
      <c r="F185" s="2"/>
      <c r="G185" s="2"/>
      <c r="L185" s="2"/>
      <c r="M185" s="2" t="s">
        <v>135</v>
      </c>
    </row>
    <row r="186" spans="1:13" x14ac:dyDescent="0.35">
      <c r="A186" s="2" t="s">
        <v>12</v>
      </c>
      <c r="B186" s="2" t="s">
        <v>66</v>
      </c>
      <c r="C186" s="2" t="s">
        <v>49</v>
      </c>
      <c r="D186" s="4">
        <v>44833</v>
      </c>
      <c r="F186" s="2"/>
      <c r="G186" s="2"/>
      <c r="L186" s="2"/>
      <c r="M186" s="2" t="s">
        <v>135</v>
      </c>
    </row>
    <row r="187" spans="1:13" x14ac:dyDescent="0.35">
      <c r="A187" s="2" t="s">
        <v>12</v>
      </c>
      <c r="B187" s="2" t="s">
        <v>66</v>
      </c>
      <c r="C187" s="2" t="s">
        <v>49</v>
      </c>
      <c r="D187" s="4">
        <v>44834</v>
      </c>
      <c r="F187" s="2"/>
      <c r="G187" s="2"/>
      <c r="L187" s="2"/>
      <c r="M187" s="2" t="s">
        <v>135</v>
      </c>
    </row>
    <row r="188" spans="1:13" x14ac:dyDescent="0.35">
      <c r="A188" s="2" t="s">
        <v>12</v>
      </c>
      <c r="B188" s="2" t="s">
        <v>66</v>
      </c>
      <c r="C188" s="2" t="s">
        <v>49</v>
      </c>
      <c r="D188" s="4">
        <v>44837</v>
      </c>
      <c r="F188" s="2"/>
      <c r="G188" s="2"/>
      <c r="H188" s="3">
        <v>1501</v>
      </c>
      <c r="J188" s="3">
        <v>343</v>
      </c>
      <c r="K188" s="3">
        <v>38</v>
      </c>
      <c r="L188" s="2"/>
      <c r="M188" s="2" t="s">
        <v>135</v>
      </c>
    </row>
    <row r="189" spans="1:13" x14ac:dyDescent="0.35">
      <c r="A189" s="2" t="s">
        <v>12</v>
      </c>
      <c r="B189" s="2" t="s">
        <v>66</v>
      </c>
      <c r="C189" s="2" t="s">
        <v>49</v>
      </c>
      <c r="D189" s="4">
        <v>44838</v>
      </c>
      <c r="F189" s="2"/>
      <c r="G189" s="2"/>
      <c r="L189" s="2"/>
      <c r="M189" s="2" t="s">
        <v>135</v>
      </c>
    </row>
    <row r="190" spans="1:13" x14ac:dyDescent="0.35">
      <c r="A190" s="2" t="s">
        <v>12</v>
      </c>
      <c r="B190" s="2" t="s">
        <v>66</v>
      </c>
      <c r="C190" s="2" t="s">
        <v>49</v>
      </c>
      <c r="D190" s="4">
        <v>44839</v>
      </c>
      <c r="F190" s="2"/>
      <c r="G190" s="2"/>
      <c r="L190" s="2"/>
      <c r="M190" s="2" t="s">
        <v>135</v>
      </c>
    </row>
    <row r="191" spans="1:13" x14ac:dyDescent="0.35">
      <c r="A191" s="2" t="s">
        <v>12</v>
      </c>
      <c r="B191" s="2" t="s">
        <v>66</v>
      </c>
      <c r="C191" s="2" t="s">
        <v>49</v>
      </c>
      <c r="D191" s="4">
        <v>44840</v>
      </c>
      <c r="F191" s="2"/>
      <c r="G191" s="2"/>
      <c r="L191" s="2"/>
      <c r="M191" s="2" t="s">
        <v>135</v>
      </c>
    </row>
    <row r="192" spans="1:13" x14ac:dyDescent="0.35">
      <c r="A192" s="2" t="s">
        <v>12</v>
      </c>
      <c r="B192" s="2" t="s">
        <v>66</v>
      </c>
      <c r="C192" s="2" t="s">
        <v>49</v>
      </c>
      <c r="D192" s="4">
        <v>44841</v>
      </c>
      <c r="F192" s="2"/>
      <c r="G192" s="2"/>
      <c r="L192" s="2"/>
      <c r="M192" s="2" t="s">
        <v>135</v>
      </c>
    </row>
    <row r="193" spans="1:13" x14ac:dyDescent="0.35">
      <c r="A193" s="2" t="s">
        <v>12</v>
      </c>
      <c r="B193" s="2" t="s">
        <v>66</v>
      </c>
      <c r="C193" s="2" t="s">
        <v>49</v>
      </c>
      <c r="D193" s="4">
        <v>44844</v>
      </c>
      <c r="F193" s="2"/>
      <c r="G193" s="2"/>
      <c r="H193" s="3">
        <v>680</v>
      </c>
      <c r="J193" s="3">
        <v>155</v>
      </c>
      <c r="K193" s="3">
        <v>17</v>
      </c>
      <c r="L193" s="2"/>
      <c r="M193" s="2" t="s">
        <v>135</v>
      </c>
    </row>
    <row r="194" spans="1:13" x14ac:dyDescent="0.35">
      <c r="A194" s="2" t="s">
        <v>12</v>
      </c>
      <c r="B194" s="2" t="s">
        <v>66</v>
      </c>
      <c r="C194" s="2" t="s">
        <v>49</v>
      </c>
      <c r="D194" s="4">
        <v>44845</v>
      </c>
      <c r="F194" s="2"/>
      <c r="G194" s="2"/>
      <c r="L194" s="2"/>
      <c r="M194" s="2" t="s">
        <v>135</v>
      </c>
    </row>
    <row r="195" spans="1:13" x14ac:dyDescent="0.35">
      <c r="A195" s="2" t="s">
        <v>12</v>
      </c>
      <c r="B195" s="2" t="s">
        <v>66</v>
      </c>
      <c r="C195" s="2" t="s">
        <v>49</v>
      </c>
      <c r="D195" s="4">
        <v>44846</v>
      </c>
      <c r="F195" s="2"/>
      <c r="G195" s="2"/>
      <c r="L195" s="2"/>
      <c r="M195" s="2" t="s">
        <v>135</v>
      </c>
    </row>
    <row r="196" spans="1:13" x14ac:dyDescent="0.35">
      <c r="A196" s="2" t="s">
        <v>12</v>
      </c>
      <c r="B196" s="2" t="s">
        <v>66</v>
      </c>
      <c r="C196" s="2" t="s">
        <v>49</v>
      </c>
      <c r="D196" s="4">
        <v>44847</v>
      </c>
      <c r="F196" s="2"/>
      <c r="G196" s="2"/>
      <c r="L196" s="2"/>
      <c r="M196" s="2" t="s">
        <v>135</v>
      </c>
    </row>
    <row r="197" spans="1:13" x14ac:dyDescent="0.35">
      <c r="A197" s="2" t="s">
        <v>12</v>
      </c>
      <c r="B197" s="2" t="s">
        <v>66</v>
      </c>
      <c r="C197" s="2" t="s">
        <v>49</v>
      </c>
      <c r="D197" s="4">
        <v>44848</v>
      </c>
      <c r="F197" s="2"/>
      <c r="G197" s="2"/>
      <c r="L197" s="2"/>
      <c r="M197" s="2" t="s">
        <v>135</v>
      </c>
    </row>
    <row r="198" spans="1:13" x14ac:dyDescent="0.35">
      <c r="A198" s="2" t="s">
        <v>12</v>
      </c>
      <c r="B198" s="2" t="s">
        <v>66</v>
      </c>
      <c r="C198" s="2" t="s">
        <v>49</v>
      </c>
      <c r="D198" s="4">
        <v>44851</v>
      </c>
      <c r="F198" s="2"/>
      <c r="G198" s="2"/>
      <c r="H198" s="3">
        <v>258</v>
      </c>
      <c r="J198" s="3">
        <v>59</v>
      </c>
      <c r="K198" s="3">
        <v>6</v>
      </c>
      <c r="L198" s="2"/>
      <c r="M198" s="2" t="s">
        <v>135</v>
      </c>
    </row>
    <row r="199" spans="1:13" x14ac:dyDescent="0.35">
      <c r="A199" s="2" t="s">
        <v>12</v>
      </c>
      <c r="B199" s="2" t="s">
        <v>66</v>
      </c>
      <c r="C199" s="2" t="s">
        <v>49</v>
      </c>
      <c r="D199" s="4">
        <v>44852</v>
      </c>
      <c r="F199" s="2"/>
      <c r="G199" s="2"/>
      <c r="L199" s="2"/>
      <c r="M199" s="2" t="s">
        <v>135</v>
      </c>
    </row>
    <row r="200" spans="1:13" x14ac:dyDescent="0.35">
      <c r="A200" s="2" t="s">
        <v>12</v>
      </c>
      <c r="B200" s="2" t="s">
        <v>66</v>
      </c>
      <c r="C200" s="2" t="s">
        <v>49</v>
      </c>
      <c r="D200" s="4">
        <v>44853</v>
      </c>
      <c r="F200" s="2"/>
      <c r="G200" s="2"/>
      <c r="L200" s="2"/>
      <c r="M200" s="2" t="s">
        <v>135</v>
      </c>
    </row>
    <row r="201" spans="1:13" x14ac:dyDescent="0.35">
      <c r="A201" s="2" t="s">
        <v>12</v>
      </c>
      <c r="B201" s="2" t="s">
        <v>66</v>
      </c>
      <c r="C201" s="2" t="s">
        <v>49</v>
      </c>
      <c r="D201" s="4">
        <v>44854</v>
      </c>
      <c r="F201" s="2"/>
      <c r="G201" s="2"/>
      <c r="L201" s="2"/>
      <c r="M201" s="2" t="s">
        <v>135</v>
      </c>
    </row>
    <row r="202" spans="1:13" x14ac:dyDescent="0.35">
      <c r="A202" s="2" t="s">
        <v>12</v>
      </c>
      <c r="B202" s="2" t="s">
        <v>66</v>
      </c>
      <c r="C202" s="2" t="s">
        <v>49</v>
      </c>
      <c r="D202" s="4">
        <v>44855</v>
      </c>
      <c r="F202" s="2"/>
      <c r="G202" s="2"/>
      <c r="L202" s="2"/>
      <c r="M202" s="2" t="s">
        <v>135</v>
      </c>
    </row>
    <row r="203" spans="1:13" x14ac:dyDescent="0.35">
      <c r="A203" s="2" t="s">
        <v>12</v>
      </c>
      <c r="B203" s="2" t="s">
        <v>66</v>
      </c>
      <c r="C203" s="2" t="s">
        <v>49</v>
      </c>
      <c r="D203" s="4">
        <v>44858</v>
      </c>
      <c r="F203" s="2"/>
      <c r="G203" s="2"/>
      <c r="H203" s="3">
        <v>526</v>
      </c>
      <c r="J203" s="3">
        <v>120</v>
      </c>
      <c r="K203" s="3">
        <v>13</v>
      </c>
      <c r="L203" s="2"/>
      <c r="M203" s="2" t="s">
        <v>135</v>
      </c>
    </row>
    <row r="204" spans="1:13" x14ac:dyDescent="0.35">
      <c r="A204" s="2" t="s">
        <v>12</v>
      </c>
      <c r="B204" s="2" t="s">
        <v>66</v>
      </c>
      <c r="C204" s="2" t="s">
        <v>49</v>
      </c>
      <c r="D204" s="4">
        <v>44859</v>
      </c>
      <c r="F204" s="2"/>
      <c r="G204" s="2"/>
      <c r="L204" s="2"/>
      <c r="M204" s="2" t="s">
        <v>135</v>
      </c>
    </row>
    <row r="205" spans="1:13" x14ac:dyDescent="0.35">
      <c r="A205" s="2" t="s">
        <v>12</v>
      </c>
      <c r="B205" s="2" t="s">
        <v>66</v>
      </c>
      <c r="C205" s="2" t="s">
        <v>49</v>
      </c>
      <c r="D205" s="4">
        <v>44860</v>
      </c>
      <c r="F205" s="2"/>
      <c r="G205" s="2"/>
      <c r="L205" s="2"/>
      <c r="M205" s="2" t="s">
        <v>135</v>
      </c>
    </row>
    <row r="206" spans="1:13" x14ac:dyDescent="0.35">
      <c r="A206" s="2" t="s">
        <v>12</v>
      </c>
      <c r="B206" s="2" t="s">
        <v>66</v>
      </c>
      <c r="C206" s="2" t="s">
        <v>49</v>
      </c>
      <c r="D206" s="4">
        <v>44861</v>
      </c>
      <c r="F206" s="2"/>
      <c r="G206" s="2"/>
      <c r="L206" s="2"/>
      <c r="M206" s="2" t="s">
        <v>135</v>
      </c>
    </row>
    <row r="207" spans="1:13" x14ac:dyDescent="0.35">
      <c r="A207" s="2" t="s">
        <v>12</v>
      </c>
      <c r="B207" s="2" t="s">
        <v>66</v>
      </c>
      <c r="C207" s="2" t="s">
        <v>49</v>
      </c>
      <c r="D207" s="4">
        <v>44862</v>
      </c>
      <c r="F207" s="2"/>
      <c r="G207" s="2"/>
      <c r="L207" s="2"/>
      <c r="M207" s="2" t="s">
        <v>135</v>
      </c>
    </row>
    <row r="208" spans="1:13" hidden="1" x14ac:dyDescent="0.35">
      <c r="A208" s="2" t="s">
        <v>9</v>
      </c>
      <c r="B208" s="2" t="s">
        <v>64</v>
      </c>
      <c r="C208" s="2" t="s">
        <v>49</v>
      </c>
      <c r="D208" s="4">
        <v>44777</v>
      </c>
      <c r="F208" s="2"/>
      <c r="G208" s="2"/>
      <c r="H208" s="3">
        <v>0</v>
      </c>
      <c r="J208" s="3">
        <v>0</v>
      </c>
      <c r="K208" s="3">
        <v>0</v>
      </c>
      <c r="L208" s="2"/>
    </row>
    <row r="209" spans="1:13" hidden="1" x14ac:dyDescent="0.35">
      <c r="A209" s="2" t="s">
        <v>9</v>
      </c>
      <c r="B209" s="2" t="s">
        <v>64</v>
      </c>
      <c r="C209" s="2" t="s">
        <v>49</v>
      </c>
      <c r="D209" s="4">
        <v>44781</v>
      </c>
      <c r="F209" s="2"/>
      <c r="G209" s="2"/>
      <c r="H209" s="3">
        <v>0</v>
      </c>
      <c r="J209" s="3">
        <v>0</v>
      </c>
      <c r="K209" s="3">
        <v>0</v>
      </c>
      <c r="L209" s="2"/>
    </row>
    <row r="210" spans="1:13" hidden="1" x14ac:dyDescent="0.35">
      <c r="A210" s="2" t="s">
        <v>9</v>
      </c>
      <c r="B210" s="2" t="s">
        <v>64</v>
      </c>
      <c r="C210" s="2" t="s">
        <v>49</v>
      </c>
      <c r="D210" s="4">
        <v>44783</v>
      </c>
      <c r="F210" s="2"/>
      <c r="G210" s="2"/>
      <c r="H210" s="3">
        <v>0</v>
      </c>
      <c r="J210" s="3">
        <v>0</v>
      </c>
      <c r="K210" s="3">
        <v>0</v>
      </c>
      <c r="L210" s="2"/>
      <c r="M210" s="2" t="s">
        <v>136</v>
      </c>
    </row>
    <row r="211" spans="1:13" hidden="1" x14ac:dyDescent="0.35">
      <c r="A211" s="2" t="s">
        <v>9</v>
      </c>
      <c r="B211" s="2" t="s">
        <v>64</v>
      </c>
      <c r="C211" s="2" t="s">
        <v>49</v>
      </c>
      <c r="D211" s="4">
        <v>44787</v>
      </c>
      <c r="F211" s="2"/>
      <c r="G211" s="2"/>
      <c r="H211" s="3">
        <v>2.8000000000000003</v>
      </c>
      <c r="J211" s="3">
        <v>2.8000000000000003</v>
      </c>
      <c r="K211" s="3">
        <v>0</v>
      </c>
      <c r="L211" s="2"/>
      <c r="M211" s="2" t="s">
        <v>136</v>
      </c>
    </row>
    <row r="212" spans="1:13" hidden="1" x14ac:dyDescent="0.35">
      <c r="A212" s="2" t="s">
        <v>9</v>
      </c>
      <c r="B212" s="2" t="s">
        <v>64</v>
      </c>
      <c r="C212" s="2" t="s">
        <v>49</v>
      </c>
      <c r="D212" s="4">
        <v>44790</v>
      </c>
      <c r="F212" s="2"/>
      <c r="G212" s="2"/>
      <c r="H212" s="3">
        <v>1.8</v>
      </c>
      <c r="J212" s="3">
        <v>1.8</v>
      </c>
      <c r="K212" s="3">
        <v>0</v>
      </c>
      <c r="L212" s="2"/>
      <c r="M212" s="2" t="s">
        <v>136</v>
      </c>
    </row>
    <row r="213" spans="1:13" hidden="1" x14ac:dyDescent="0.35">
      <c r="A213" s="2" t="s">
        <v>9</v>
      </c>
      <c r="B213" s="2" t="s">
        <v>64</v>
      </c>
      <c r="C213" s="2" t="s">
        <v>49</v>
      </c>
      <c r="D213" s="4">
        <v>44795</v>
      </c>
      <c r="F213" s="2"/>
      <c r="G213" s="2"/>
      <c r="H213" s="3">
        <v>1.5555555555555556</v>
      </c>
      <c r="J213" s="3">
        <v>1.5555555555555556</v>
      </c>
      <c r="K213" s="3">
        <v>0</v>
      </c>
      <c r="L213" s="2"/>
      <c r="M213" s="2" t="s">
        <v>136</v>
      </c>
    </row>
    <row r="214" spans="1:13" hidden="1" x14ac:dyDescent="0.35">
      <c r="A214" s="2" t="s">
        <v>9</v>
      </c>
      <c r="B214" s="2" t="s">
        <v>64</v>
      </c>
      <c r="C214" s="2" t="s">
        <v>49</v>
      </c>
      <c r="D214" s="4">
        <v>44797</v>
      </c>
      <c r="F214" s="2"/>
      <c r="G214" s="2"/>
      <c r="H214" s="3">
        <v>14.777777777777779</v>
      </c>
      <c r="J214" s="3">
        <v>14.777777777777779</v>
      </c>
      <c r="K214" s="3">
        <v>0</v>
      </c>
      <c r="L214" s="2"/>
      <c r="M214" s="2" t="s">
        <v>136</v>
      </c>
    </row>
    <row r="215" spans="1:13" hidden="1" x14ac:dyDescent="0.35">
      <c r="A215" s="2" t="s">
        <v>9</v>
      </c>
      <c r="B215" s="2" t="s">
        <v>64</v>
      </c>
      <c r="C215" s="2" t="s">
        <v>49</v>
      </c>
      <c r="D215" s="4">
        <v>44801</v>
      </c>
      <c r="F215" s="2"/>
      <c r="G215" s="2"/>
      <c r="H215" s="3">
        <v>87.111111111111114</v>
      </c>
      <c r="J215" s="3">
        <v>87.111111111111114</v>
      </c>
      <c r="K215" s="3">
        <v>0</v>
      </c>
      <c r="L215" s="2"/>
      <c r="M215" s="2" t="s">
        <v>136</v>
      </c>
    </row>
    <row r="216" spans="1:13" hidden="1" x14ac:dyDescent="0.35">
      <c r="A216" s="2" t="s">
        <v>9</v>
      </c>
      <c r="B216" s="2" t="s">
        <v>64</v>
      </c>
      <c r="C216" s="2" t="s">
        <v>49</v>
      </c>
      <c r="D216" s="4">
        <v>44803</v>
      </c>
      <c r="F216" s="2"/>
      <c r="G216" s="2"/>
      <c r="H216" s="3">
        <v>147.06040268456377</v>
      </c>
      <c r="J216" s="3">
        <v>147.06040268456377</v>
      </c>
      <c r="K216" s="3">
        <v>0</v>
      </c>
      <c r="L216" s="2"/>
      <c r="M216" s="2" t="s">
        <v>136</v>
      </c>
    </row>
    <row r="217" spans="1:13" hidden="1" x14ac:dyDescent="0.35">
      <c r="A217" s="2" t="s">
        <v>9</v>
      </c>
      <c r="B217" s="2" t="s">
        <v>64</v>
      </c>
      <c r="C217" s="2" t="s">
        <v>49</v>
      </c>
      <c r="D217" s="4">
        <v>44805</v>
      </c>
      <c r="F217" s="2"/>
      <c r="G217" s="2"/>
      <c r="H217" s="3">
        <v>41.932885906040269</v>
      </c>
      <c r="J217" s="3">
        <v>41.932885906040269</v>
      </c>
      <c r="K217" s="3">
        <v>0</v>
      </c>
      <c r="L217" s="2"/>
      <c r="M217" s="2" t="s">
        <v>136</v>
      </c>
    </row>
    <row r="218" spans="1:13" hidden="1" x14ac:dyDescent="0.35">
      <c r="A218" s="2" t="s">
        <v>9</v>
      </c>
      <c r="B218" s="2" t="s">
        <v>64</v>
      </c>
      <c r="C218" s="2" t="s">
        <v>49</v>
      </c>
      <c r="D218" s="4">
        <v>44822</v>
      </c>
      <c r="F218" s="2"/>
      <c r="G218" s="2"/>
      <c r="H218" s="3">
        <v>254.43096234309624</v>
      </c>
      <c r="J218" s="3">
        <v>254.43096234309624</v>
      </c>
      <c r="K218" s="3">
        <v>6.4142259414225942</v>
      </c>
      <c r="L218" s="2"/>
      <c r="M218" s="2" t="s">
        <v>135</v>
      </c>
    </row>
    <row r="219" spans="1:13" hidden="1" x14ac:dyDescent="0.35">
      <c r="A219" s="2" t="s">
        <v>9</v>
      </c>
      <c r="B219" s="2" t="s">
        <v>64</v>
      </c>
      <c r="C219" s="2" t="s">
        <v>49</v>
      </c>
      <c r="D219" s="4">
        <v>44824</v>
      </c>
      <c r="F219" s="2"/>
      <c r="G219" s="2"/>
      <c r="H219" s="3">
        <v>168.79079497907949</v>
      </c>
      <c r="J219" s="3">
        <v>168.79079497907949</v>
      </c>
      <c r="K219" s="3">
        <v>4.2552301255230125</v>
      </c>
      <c r="L219" s="2"/>
      <c r="M219" s="2" t="s">
        <v>135</v>
      </c>
    </row>
    <row r="220" spans="1:13" hidden="1" x14ac:dyDescent="0.35">
      <c r="A220" s="2" t="s">
        <v>9</v>
      </c>
      <c r="B220" s="2" t="s">
        <v>64</v>
      </c>
      <c r="C220" s="2" t="s">
        <v>49</v>
      </c>
      <c r="D220" s="4">
        <v>44826</v>
      </c>
      <c r="F220" s="2"/>
      <c r="G220" s="2"/>
      <c r="H220" s="3">
        <v>95.59832635983264</v>
      </c>
      <c r="J220" s="3">
        <v>95.59832635983264</v>
      </c>
      <c r="K220" s="3">
        <v>2.4100418410041842</v>
      </c>
      <c r="L220" s="2"/>
      <c r="M220" s="2" t="s">
        <v>135</v>
      </c>
    </row>
    <row r="221" spans="1:13" hidden="1" x14ac:dyDescent="0.35">
      <c r="A221" s="2" t="s">
        <v>9</v>
      </c>
      <c r="B221" s="2" t="s">
        <v>64</v>
      </c>
      <c r="C221" s="2" t="s">
        <v>49</v>
      </c>
      <c r="D221" s="4">
        <v>44829</v>
      </c>
      <c r="F221" s="2"/>
      <c r="G221" s="2"/>
      <c r="H221" s="3">
        <v>60.744769874476987</v>
      </c>
      <c r="J221" s="3">
        <v>60.744769874476987</v>
      </c>
      <c r="K221" s="3">
        <v>1.5313807531380752</v>
      </c>
      <c r="L221" s="2"/>
      <c r="M221" s="2" t="s">
        <v>135</v>
      </c>
    </row>
    <row r="222" spans="1:13" hidden="1" x14ac:dyDescent="0.35">
      <c r="A222" s="2" t="s">
        <v>9</v>
      </c>
      <c r="B222" s="2" t="s">
        <v>64</v>
      </c>
      <c r="C222" s="2" t="s">
        <v>49</v>
      </c>
      <c r="D222" s="4">
        <v>44832</v>
      </c>
      <c r="F222" s="2"/>
      <c r="G222" s="2"/>
      <c r="H222" s="3">
        <v>17.6056338028169</v>
      </c>
      <c r="J222" s="3">
        <v>17.6056338028169</v>
      </c>
      <c r="K222" s="3">
        <v>0</v>
      </c>
      <c r="L222" s="2"/>
      <c r="M222" s="2" t="s">
        <v>135</v>
      </c>
    </row>
    <row r="223" spans="1:13" hidden="1" x14ac:dyDescent="0.35">
      <c r="A223" s="2" t="s">
        <v>9</v>
      </c>
      <c r="B223" s="2" t="s">
        <v>64</v>
      </c>
      <c r="C223" s="2" t="s">
        <v>49</v>
      </c>
      <c r="D223" s="4">
        <v>44837</v>
      </c>
      <c r="F223" s="2"/>
      <c r="G223" s="2"/>
      <c r="H223" s="3">
        <v>22.894736842105264</v>
      </c>
      <c r="J223" s="3">
        <v>22.894736842105264</v>
      </c>
      <c r="K223" s="3">
        <v>0</v>
      </c>
      <c r="L223" s="2"/>
      <c r="M223" s="2" t="s">
        <v>135</v>
      </c>
    </row>
    <row r="224" spans="1:13" hidden="1" x14ac:dyDescent="0.35">
      <c r="A224" s="2" t="s">
        <v>9</v>
      </c>
      <c r="B224" s="2" t="s">
        <v>64</v>
      </c>
      <c r="C224" s="2" t="s">
        <v>49</v>
      </c>
      <c r="D224" s="4">
        <v>44839</v>
      </c>
      <c r="F224" s="2"/>
      <c r="G224" s="2"/>
      <c r="H224" s="3">
        <v>3.9473684210526319</v>
      </c>
      <c r="J224" s="3">
        <v>3.9473684210526319</v>
      </c>
      <c r="K224" s="3">
        <v>0</v>
      </c>
      <c r="L224" s="2"/>
      <c r="M224" s="2" t="s">
        <v>135</v>
      </c>
    </row>
    <row r="225" spans="1:13" hidden="1" x14ac:dyDescent="0.35">
      <c r="A225" s="2" t="s">
        <v>9</v>
      </c>
      <c r="B225" s="2" t="s">
        <v>64</v>
      </c>
      <c r="C225" s="2" t="s">
        <v>49</v>
      </c>
      <c r="D225" s="4">
        <v>44847</v>
      </c>
      <c r="H225" s="3">
        <v>0</v>
      </c>
      <c r="J225" s="3">
        <v>0</v>
      </c>
      <c r="K225" s="3">
        <v>0</v>
      </c>
    </row>
    <row r="226" spans="1:13" hidden="1" x14ac:dyDescent="0.35">
      <c r="A226" s="2" t="s">
        <v>9</v>
      </c>
      <c r="B226" s="2" t="s">
        <v>64</v>
      </c>
      <c r="C226" s="2" t="s">
        <v>49</v>
      </c>
      <c r="D226" s="4">
        <v>44854</v>
      </c>
      <c r="H226" s="3">
        <v>0</v>
      </c>
      <c r="J226" s="3">
        <v>0</v>
      </c>
      <c r="K226" s="3">
        <v>0</v>
      </c>
    </row>
    <row r="227" spans="1:13" hidden="1" x14ac:dyDescent="0.35">
      <c r="A227" s="2" t="s">
        <v>12</v>
      </c>
      <c r="B227" s="2" t="s">
        <v>66</v>
      </c>
      <c r="C227" s="2" t="s">
        <v>145</v>
      </c>
      <c r="D227" s="39">
        <v>44821</v>
      </c>
      <c r="H227" s="3">
        <v>19</v>
      </c>
      <c r="J227" s="3">
        <v>2</v>
      </c>
      <c r="K227" s="3">
        <v>0</v>
      </c>
      <c r="L227" s="3">
        <v>0</v>
      </c>
      <c r="M227" s="2" t="s">
        <v>147</v>
      </c>
    </row>
    <row r="228" spans="1:13" hidden="1" x14ac:dyDescent="0.35">
      <c r="A228" s="2" t="s">
        <v>12</v>
      </c>
      <c r="B228" s="2" t="s">
        <v>66</v>
      </c>
      <c r="C228" s="2" t="s">
        <v>145</v>
      </c>
      <c r="D228" s="39">
        <v>44822</v>
      </c>
      <c r="H228" s="3">
        <v>16</v>
      </c>
      <c r="J228" s="3">
        <v>1</v>
      </c>
      <c r="K228" s="3">
        <v>1</v>
      </c>
      <c r="L228" s="3">
        <v>0</v>
      </c>
      <c r="M228" s="2" t="s">
        <v>147</v>
      </c>
    </row>
    <row r="229" spans="1:13" hidden="1" x14ac:dyDescent="0.35">
      <c r="A229" s="2" t="s">
        <v>12</v>
      </c>
      <c r="B229" s="2" t="s">
        <v>66</v>
      </c>
      <c r="C229" s="2" t="s">
        <v>145</v>
      </c>
      <c r="D229" s="39">
        <v>44823</v>
      </c>
      <c r="H229" s="3">
        <v>4</v>
      </c>
      <c r="J229" s="3">
        <v>1</v>
      </c>
      <c r="K229" s="3">
        <v>0</v>
      </c>
      <c r="L229" s="3">
        <v>0</v>
      </c>
      <c r="M229" s="2" t="s">
        <v>147</v>
      </c>
    </row>
    <row r="230" spans="1:13" hidden="1" x14ac:dyDescent="0.35">
      <c r="A230" s="2" t="s">
        <v>12</v>
      </c>
      <c r="B230" s="2" t="s">
        <v>66</v>
      </c>
      <c r="C230" s="2" t="s">
        <v>145</v>
      </c>
      <c r="D230" s="39">
        <v>44827</v>
      </c>
      <c r="H230" s="3">
        <v>9</v>
      </c>
      <c r="J230" s="3">
        <v>1</v>
      </c>
      <c r="K230" s="3">
        <v>1</v>
      </c>
      <c r="L230" s="3">
        <v>0</v>
      </c>
      <c r="M230" s="2" t="s">
        <v>147</v>
      </c>
    </row>
    <row r="231" spans="1:13" hidden="1" x14ac:dyDescent="0.35">
      <c r="A231" s="2" t="s">
        <v>12</v>
      </c>
      <c r="B231" s="2" t="s">
        <v>66</v>
      </c>
      <c r="C231" s="2" t="s">
        <v>145</v>
      </c>
      <c r="D231" s="39">
        <v>44828</v>
      </c>
      <c r="H231" s="3">
        <v>17</v>
      </c>
      <c r="J231" s="3">
        <v>6</v>
      </c>
      <c r="K231" s="3">
        <v>3</v>
      </c>
      <c r="L231" s="3">
        <v>0</v>
      </c>
      <c r="M231" s="2" t="s">
        <v>147</v>
      </c>
    </row>
    <row r="232" spans="1:13" hidden="1" x14ac:dyDescent="0.35">
      <c r="A232" s="2" t="s">
        <v>12</v>
      </c>
      <c r="B232" s="2" t="s">
        <v>66</v>
      </c>
      <c r="C232" s="2" t="s">
        <v>145</v>
      </c>
      <c r="D232" s="39">
        <v>44829</v>
      </c>
      <c r="H232" s="3">
        <v>19</v>
      </c>
      <c r="J232" s="3">
        <v>3</v>
      </c>
      <c r="K232" s="3">
        <v>1</v>
      </c>
      <c r="L232" s="3">
        <v>0</v>
      </c>
      <c r="M232" s="2" t="s">
        <v>147</v>
      </c>
    </row>
    <row r="233" spans="1:13" hidden="1" x14ac:dyDescent="0.35">
      <c r="A233" s="2" t="s">
        <v>12</v>
      </c>
      <c r="B233" s="2" t="s">
        <v>66</v>
      </c>
      <c r="C233" s="2" t="s">
        <v>145</v>
      </c>
      <c r="D233" s="39">
        <v>44835</v>
      </c>
      <c r="H233" s="3">
        <v>4</v>
      </c>
      <c r="J233" s="3">
        <v>1</v>
      </c>
      <c r="K233" s="3">
        <v>1</v>
      </c>
      <c r="L233" s="3">
        <v>1</v>
      </c>
      <c r="M233" s="2" t="s">
        <v>147</v>
      </c>
    </row>
    <row r="234" spans="1:13" hidden="1" x14ac:dyDescent="0.35">
      <c r="A234" s="2" t="s">
        <v>12</v>
      </c>
      <c r="B234" s="2" t="s">
        <v>66</v>
      </c>
      <c r="C234" s="2" t="s">
        <v>145</v>
      </c>
      <c r="D234" s="39">
        <v>44836</v>
      </c>
      <c r="H234" s="3">
        <v>18</v>
      </c>
      <c r="J234" s="3">
        <v>4</v>
      </c>
      <c r="K234" s="3">
        <v>2</v>
      </c>
      <c r="L234" s="3">
        <v>2</v>
      </c>
      <c r="M234" s="2" t="s">
        <v>147</v>
      </c>
    </row>
    <row r="235" spans="1:13" hidden="1" x14ac:dyDescent="0.35">
      <c r="A235" s="2" t="s">
        <v>12</v>
      </c>
      <c r="B235" s="2" t="s">
        <v>66</v>
      </c>
      <c r="C235" s="2" t="s">
        <v>145</v>
      </c>
      <c r="D235" s="39">
        <v>44841</v>
      </c>
      <c r="H235" s="3">
        <v>1</v>
      </c>
      <c r="J235" s="3">
        <v>0</v>
      </c>
      <c r="K235" s="3">
        <v>0</v>
      </c>
      <c r="L235" s="3">
        <v>0</v>
      </c>
      <c r="M235" s="2" t="s">
        <v>147</v>
      </c>
    </row>
    <row r="236" spans="1:13" hidden="1" x14ac:dyDescent="0.35">
      <c r="A236" s="2" t="s">
        <v>12</v>
      </c>
      <c r="B236" s="2" t="s">
        <v>66</v>
      </c>
      <c r="C236" s="2" t="s">
        <v>145</v>
      </c>
      <c r="D236" s="39">
        <v>44843</v>
      </c>
      <c r="H236" s="3">
        <v>27</v>
      </c>
      <c r="J236" s="3">
        <v>5</v>
      </c>
      <c r="K236" s="3">
        <v>3</v>
      </c>
      <c r="L236" s="3">
        <v>1</v>
      </c>
      <c r="M236" s="2" t="s">
        <v>147</v>
      </c>
    </row>
    <row r="237" spans="1:13" hidden="1" x14ac:dyDescent="0.35">
      <c r="A237" s="2" t="s">
        <v>12</v>
      </c>
      <c r="B237" s="2" t="s">
        <v>66</v>
      </c>
      <c r="C237" s="2" t="s">
        <v>145</v>
      </c>
      <c r="D237" s="39">
        <v>44848</v>
      </c>
      <c r="H237" s="3">
        <v>7</v>
      </c>
      <c r="J237" s="3">
        <v>2</v>
      </c>
      <c r="K237" s="3">
        <v>0</v>
      </c>
      <c r="L237" s="3">
        <v>0</v>
      </c>
      <c r="M237" s="2" t="s">
        <v>147</v>
      </c>
    </row>
    <row r="238" spans="1:13" hidden="1" x14ac:dyDescent="0.35">
      <c r="A238" s="2" t="s">
        <v>12</v>
      </c>
      <c r="B238" s="2" t="s">
        <v>66</v>
      </c>
      <c r="C238" s="2" t="s">
        <v>145</v>
      </c>
      <c r="D238" s="39">
        <v>44849</v>
      </c>
      <c r="H238" s="3">
        <v>5</v>
      </c>
      <c r="J238" s="3">
        <v>1</v>
      </c>
      <c r="K238" s="3">
        <v>0</v>
      </c>
      <c r="L238" s="3">
        <v>1</v>
      </c>
      <c r="M238" s="2" t="s">
        <v>147</v>
      </c>
    </row>
    <row r="239" spans="1:13" hidden="1" x14ac:dyDescent="0.35">
      <c r="A239" s="2" t="s">
        <v>12</v>
      </c>
      <c r="B239" s="2" t="s">
        <v>66</v>
      </c>
      <c r="C239" s="2" t="s">
        <v>145</v>
      </c>
      <c r="D239" s="39">
        <v>44850</v>
      </c>
      <c r="H239" s="3">
        <v>0</v>
      </c>
      <c r="J239" s="3">
        <v>0</v>
      </c>
      <c r="K239" s="3">
        <v>0</v>
      </c>
      <c r="L239" s="3">
        <v>0</v>
      </c>
      <c r="M239" s="2" t="s">
        <v>147</v>
      </c>
    </row>
    <row r="240" spans="1:13" hidden="1" x14ac:dyDescent="0.35">
      <c r="A240" s="2" t="s">
        <v>12</v>
      </c>
      <c r="B240" s="2" t="s">
        <v>66</v>
      </c>
      <c r="C240" s="2" t="s">
        <v>145</v>
      </c>
      <c r="D240" s="39">
        <v>44851</v>
      </c>
      <c r="H240" s="3">
        <v>8</v>
      </c>
      <c r="J240" s="3">
        <v>1</v>
      </c>
      <c r="K240" s="3">
        <v>0</v>
      </c>
      <c r="L240" s="3">
        <v>0</v>
      </c>
      <c r="M240" s="2" t="s">
        <v>147</v>
      </c>
    </row>
    <row r="241" spans="1:13" hidden="1" x14ac:dyDescent="0.35">
      <c r="A241" s="2" t="s">
        <v>12</v>
      </c>
      <c r="B241" s="2" t="s">
        <v>66</v>
      </c>
      <c r="C241" s="2" t="s">
        <v>145</v>
      </c>
      <c r="D241" s="39">
        <v>44857</v>
      </c>
      <c r="H241" s="3">
        <v>21</v>
      </c>
      <c r="J241" s="3">
        <v>1</v>
      </c>
      <c r="K241" s="3">
        <v>1</v>
      </c>
      <c r="L241" s="3">
        <v>0</v>
      </c>
      <c r="M241" s="2" t="s">
        <v>147</v>
      </c>
    </row>
    <row r="242" spans="1:13" hidden="1" x14ac:dyDescent="0.35">
      <c r="A242" s="2" t="s">
        <v>12</v>
      </c>
      <c r="B242" s="2" t="s">
        <v>66</v>
      </c>
      <c r="C242" s="2" t="s">
        <v>145</v>
      </c>
      <c r="D242" s="39">
        <v>44860</v>
      </c>
      <c r="H242" s="3">
        <v>16</v>
      </c>
      <c r="J242" s="3">
        <v>0</v>
      </c>
      <c r="K242" s="3">
        <v>3</v>
      </c>
      <c r="L242" s="3">
        <v>0</v>
      </c>
      <c r="M242" s="2" t="s">
        <v>147</v>
      </c>
    </row>
    <row r="244" spans="1:13" x14ac:dyDescent="0.35">
      <c r="H244" s="45"/>
    </row>
    <row r="245" spans="1:13" x14ac:dyDescent="0.35">
      <c r="H245" s="45"/>
    </row>
    <row r="246" spans="1:13" x14ac:dyDescent="0.35">
      <c r="H246" s="45"/>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F6C58-FBBF-4EF3-AFBF-97A8EAD5B7CC}">
  <sheetPr>
    <tabColor rgb="FF92D050"/>
  </sheetPr>
  <dimension ref="A1:E11"/>
  <sheetViews>
    <sheetView zoomScale="120" zoomScaleNormal="120" workbookViewId="0">
      <selection activeCell="D20" sqref="D20"/>
    </sheetView>
  </sheetViews>
  <sheetFormatPr defaultRowHeight="14.5" x14ac:dyDescent="0.35"/>
  <cols>
    <col min="1" max="1" width="14" bestFit="1" customWidth="1"/>
    <col min="2" max="2" width="21.1796875" bestFit="1" customWidth="1"/>
    <col min="3" max="3" width="26.1796875" bestFit="1" customWidth="1"/>
    <col min="4" max="4" width="27" bestFit="1" customWidth="1"/>
    <col min="5" max="5" width="112.26953125" bestFit="1" customWidth="1"/>
  </cols>
  <sheetData>
    <row r="1" spans="1:5" s="11" customFormat="1" x14ac:dyDescent="0.35">
      <c r="A1" s="19" t="s">
        <v>16</v>
      </c>
    </row>
    <row r="2" spans="1:5" s="11" customFormat="1" x14ac:dyDescent="0.35"/>
    <row r="3" spans="1:5" x14ac:dyDescent="0.35">
      <c r="A3" s="25" t="s">
        <v>17</v>
      </c>
      <c r="B3" s="25" t="s">
        <v>18</v>
      </c>
      <c r="C3" s="25" t="s">
        <v>3</v>
      </c>
      <c r="D3" s="27" t="s">
        <v>35</v>
      </c>
      <c r="E3" s="27" t="s">
        <v>0</v>
      </c>
    </row>
    <row r="4" spans="1:5" x14ac:dyDescent="0.35">
      <c r="A4" s="2" t="s">
        <v>1</v>
      </c>
      <c r="B4" s="2" t="s">
        <v>19</v>
      </c>
      <c r="C4" s="2">
        <v>6372</v>
      </c>
      <c r="D4" s="2" t="s">
        <v>36</v>
      </c>
      <c r="E4" s="2" t="s">
        <v>37</v>
      </c>
    </row>
    <row r="5" spans="1:5" x14ac:dyDescent="0.35">
      <c r="A5" s="2" t="s">
        <v>2</v>
      </c>
      <c r="B5" s="2" t="s">
        <v>19</v>
      </c>
      <c r="C5" s="2">
        <v>2142</v>
      </c>
      <c r="D5" s="2" t="s">
        <v>36</v>
      </c>
      <c r="E5" s="2" t="s">
        <v>37</v>
      </c>
    </row>
    <row r="6" spans="1:5" x14ac:dyDescent="0.35">
      <c r="A6" s="2" t="s">
        <v>1</v>
      </c>
      <c r="B6" s="2" t="s">
        <v>20</v>
      </c>
      <c r="C6" s="2">
        <v>2542</v>
      </c>
      <c r="D6" s="2" t="s">
        <v>36</v>
      </c>
      <c r="E6" s="2" t="s">
        <v>37</v>
      </c>
    </row>
    <row r="7" spans="1:5" x14ac:dyDescent="0.35">
      <c r="A7" s="2" t="s">
        <v>1</v>
      </c>
      <c r="B7" s="2" t="s">
        <v>21</v>
      </c>
      <c r="C7" s="2">
        <v>372</v>
      </c>
      <c r="D7" s="2" t="s">
        <v>36</v>
      </c>
      <c r="E7" s="2" t="s">
        <v>37</v>
      </c>
    </row>
    <row r="8" spans="1:5" x14ac:dyDescent="0.35">
      <c r="A8" s="2" t="s">
        <v>2</v>
      </c>
      <c r="B8" s="2" t="s">
        <v>22</v>
      </c>
      <c r="C8" s="2">
        <v>2170</v>
      </c>
      <c r="D8" s="2" t="s">
        <v>36</v>
      </c>
      <c r="E8" s="2" t="s">
        <v>38</v>
      </c>
    </row>
    <row r="9" spans="1:5" x14ac:dyDescent="0.35">
      <c r="A9" s="2" t="s">
        <v>1</v>
      </c>
      <c r="B9" s="2" t="s">
        <v>23</v>
      </c>
      <c r="C9" s="2">
        <v>683</v>
      </c>
      <c r="D9" s="2" t="s">
        <v>36</v>
      </c>
      <c r="E9" s="2" t="s">
        <v>37</v>
      </c>
    </row>
    <row r="10" spans="1:5" x14ac:dyDescent="0.35">
      <c r="A10" s="2" t="s">
        <v>1</v>
      </c>
      <c r="B10" s="2" t="s">
        <v>24</v>
      </c>
      <c r="C10" s="2"/>
      <c r="D10" s="2" t="s">
        <v>36</v>
      </c>
      <c r="E10" s="2" t="s">
        <v>75</v>
      </c>
    </row>
    <row r="11" spans="1:5" x14ac:dyDescent="0.35">
      <c r="A11" s="2" t="s">
        <v>2</v>
      </c>
      <c r="B11" s="2" t="s">
        <v>24</v>
      </c>
      <c r="C11" s="2"/>
      <c r="D11" s="2" t="s">
        <v>36</v>
      </c>
      <c r="E11" s="2" t="s">
        <v>76</v>
      </c>
    </row>
  </sheetData>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A0BB-0E3F-480A-ADF0-9BBDF3C8DBB3}">
  <sheetPr>
    <tabColor rgb="FF92D050"/>
  </sheetPr>
  <dimension ref="A1:O314"/>
  <sheetViews>
    <sheetView workbookViewId="0">
      <pane xSplit="1" topLeftCell="B1" activePane="topRight" state="frozen"/>
      <selection pane="topRight" activeCell="B4" sqref="B4"/>
    </sheetView>
  </sheetViews>
  <sheetFormatPr defaultRowHeight="14.5" x14ac:dyDescent="0.35"/>
  <cols>
    <col min="1" max="1" width="20.54296875" customWidth="1"/>
    <col min="2" max="2" width="24.7265625" style="2" bestFit="1" customWidth="1"/>
    <col min="3" max="3" width="15.54296875" bestFit="1" customWidth="1"/>
    <col min="4" max="4" width="27.1796875" bestFit="1" customWidth="1"/>
    <col min="5" max="5" width="27.7265625" bestFit="1" customWidth="1"/>
    <col min="6" max="6" width="15.26953125" bestFit="1" customWidth="1"/>
    <col min="7" max="7" width="27" bestFit="1" customWidth="1"/>
    <col min="8" max="8" width="27.1796875" bestFit="1" customWidth="1"/>
    <col min="9" max="10" width="24.7265625" bestFit="1" customWidth="1"/>
    <col min="11" max="11" width="33.54296875" bestFit="1" customWidth="1"/>
    <col min="12" max="12" width="32.81640625" bestFit="1" customWidth="1"/>
    <col min="13" max="13" width="33.54296875" bestFit="1" customWidth="1"/>
    <col min="14" max="14" width="32.81640625" bestFit="1" customWidth="1"/>
    <col min="15" max="15" width="29.54296875" bestFit="1" customWidth="1"/>
  </cols>
  <sheetData>
    <row r="1" spans="1:15" s="11" customFormat="1" x14ac:dyDescent="0.35">
      <c r="A1" s="12" t="s">
        <v>34</v>
      </c>
      <c r="B1" s="14"/>
    </row>
    <row r="2" spans="1:15" s="11" customFormat="1" x14ac:dyDescent="0.35">
      <c r="A2" s="12" t="s">
        <v>111</v>
      </c>
      <c r="B2" s="20"/>
      <c r="C2" s="20"/>
      <c r="D2" s="20"/>
      <c r="E2" s="20"/>
      <c r="F2" s="20"/>
      <c r="G2" s="20"/>
      <c r="H2" s="20"/>
      <c r="I2" s="20"/>
      <c r="J2" s="20"/>
      <c r="K2" s="20"/>
      <c r="L2" s="20"/>
      <c r="M2" s="20"/>
      <c r="N2" s="20"/>
    </row>
    <row r="3" spans="1:15" x14ac:dyDescent="0.35">
      <c r="A3" s="24" t="s">
        <v>33</v>
      </c>
      <c r="B3" s="24" t="s">
        <v>13</v>
      </c>
      <c r="C3" s="24" t="s">
        <v>10</v>
      </c>
      <c r="D3" s="24" t="s">
        <v>46</v>
      </c>
      <c r="E3" s="24" t="s">
        <v>47</v>
      </c>
      <c r="F3" s="24" t="s">
        <v>11</v>
      </c>
      <c r="G3" s="24" t="s">
        <v>14</v>
      </c>
      <c r="H3" s="24" t="s">
        <v>15</v>
      </c>
      <c r="I3" s="24" t="s">
        <v>12</v>
      </c>
      <c r="J3" s="24" t="s">
        <v>9</v>
      </c>
      <c r="K3" s="24" t="s">
        <v>29</v>
      </c>
      <c r="L3" s="24" t="s">
        <v>30</v>
      </c>
      <c r="M3" s="24" t="s">
        <v>31</v>
      </c>
      <c r="N3" s="24" t="s">
        <v>32</v>
      </c>
      <c r="O3" s="24" t="s">
        <v>42</v>
      </c>
    </row>
    <row r="4" spans="1:15" x14ac:dyDescent="0.35">
      <c r="A4" s="31">
        <f>DATE(2022,8,1)</f>
        <v>44774</v>
      </c>
      <c r="B4" s="5">
        <v>0.81</v>
      </c>
      <c r="C4" s="5">
        <v>1</v>
      </c>
      <c r="D4" s="5">
        <v>1</v>
      </c>
      <c r="E4" s="5">
        <v>1</v>
      </c>
      <c r="F4" s="5">
        <v>0</v>
      </c>
      <c r="G4" s="5">
        <v>0.51300000000000001</v>
      </c>
      <c r="H4" s="5">
        <v>0.51300000000000001</v>
      </c>
      <c r="I4" s="5">
        <v>1</v>
      </c>
      <c r="J4" s="5">
        <v>1</v>
      </c>
      <c r="K4" s="5">
        <v>1</v>
      </c>
      <c r="L4" s="5">
        <v>1</v>
      </c>
      <c r="M4" s="5">
        <v>1</v>
      </c>
      <c r="N4" s="5">
        <v>1</v>
      </c>
      <c r="O4" s="5">
        <v>1</v>
      </c>
    </row>
    <row r="5" spans="1:15" x14ac:dyDescent="0.35">
      <c r="A5" s="4">
        <f>A4+1</f>
        <v>44775</v>
      </c>
      <c r="B5" s="5"/>
      <c r="C5" s="5">
        <v>1</v>
      </c>
      <c r="D5" s="5">
        <v>1</v>
      </c>
      <c r="E5" s="5">
        <v>1</v>
      </c>
      <c r="F5" s="5">
        <v>0</v>
      </c>
      <c r="G5" s="5"/>
      <c r="H5" s="5"/>
      <c r="I5" s="5">
        <v>1</v>
      </c>
      <c r="J5" s="5">
        <v>1</v>
      </c>
      <c r="K5" s="5">
        <v>1</v>
      </c>
      <c r="L5" s="5">
        <v>1</v>
      </c>
      <c r="M5" s="5">
        <v>1</v>
      </c>
      <c r="N5" s="5">
        <v>1</v>
      </c>
      <c r="O5" s="5">
        <v>1</v>
      </c>
    </row>
    <row r="6" spans="1:15" x14ac:dyDescent="0.35">
      <c r="A6" s="4">
        <f t="shared" ref="A6:A69" si="0">A5+1</f>
        <v>44776</v>
      </c>
      <c r="B6" s="5"/>
      <c r="C6" s="5">
        <v>1</v>
      </c>
      <c r="D6" s="5">
        <v>1</v>
      </c>
      <c r="E6" s="5">
        <v>1</v>
      </c>
      <c r="F6" s="5">
        <v>0</v>
      </c>
      <c r="G6" s="5"/>
      <c r="H6" s="5"/>
      <c r="I6" s="5">
        <v>1</v>
      </c>
      <c r="J6" s="5">
        <v>1</v>
      </c>
      <c r="K6" s="5">
        <v>1</v>
      </c>
      <c r="L6" s="5">
        <v>1</v>
      </c>
      <c r="M6" s="5">
        <v>1</v>
      </c>
      <c r="N6" s="5">
        <v>1</v>
      </c>
      <c r="O6" s="5">
        <v>1</v>
      </c>
    </row>
    <row r="7" spans="1:15" x14ac:dyDescent="0.35">
      <c r="A7" s="4">
        <f t="shared" si="0"/>
        <v>44777</v>
      </c>
      <c r="B7" s="5"/>
      <c r="C7" s="5">
        <v>1</v>
      </c>
      <c r="D7" s="5">
        <v>1</v>
      </c>
      <c r="E7" s="5">
        <v>1</v>
      </c>
      <c r="F7" s="5">
        <v>0</v>
      </c>
      <c r="G7" s="5"/>
      <c r="H7" s="5"/>
      <c r="I7" s="5">
        <v>1</v>
      </c>
      <c r="J7" s="5">
        <v>1</v>
      </c>
      <c r="K7" s="5">
        <v>1</v>
      </c>
      <c r="L7" s="5">
        <v>1</v>
      </c>
      <c r="M7" s="5">
        <v>1</v>
      </c>
      <c r="N7" s="5">
        <v>1</v>
      </c>
      <c r="O7" s="5">
        <v>1</v>
      </c>
    </row>
    <row r="8" spans="1:15" x14ac:dyDescent="0.35">
      <c r="A8" s="4">
        <f t="shared" si="0"/>
        <v>44778</v>
      </c>
      <c r="B8" s="5"/>
      <c r="C8" s="5">
        <v>1</v>
      </c>
      <c r="D8" s="5">
        <v>1</v>
      </c>
      <c r="E8" s="5">
        <v>1</v>
      </c>
      <c r="F8" s="5">
        <v>0</v>
      </c>
      <c r="G8" s="5"/>
      <c r="H8" s="5"/>
      <c r="I8" s="5">
        <v>1</v>
      </c>
      <c r="J8" s="5">
        <v>1</v>
      </c>
      <c r="K8" s="5">
        <v>1</v>
      </c>
      <c r="L8" s="5">
        <v>1</v>
      </c>
      <c r="M8" s="5">
        <v>1</v>
      </c>
      <c r="N8" s="5">
        <v>1</v>
      </c>
      <c r="O8" s="5">
        <v>1</v>
      </c>
    </row>
    <row r="9" spans="1:15" x14ac:dyDescent="0.35">
      <c r="A9" s="4">
        <f t="shared" si="0"/>
        <v>44779</v>
      </c>
      <c r="B9" s="5"/>
      <c r="C9" s="5">
        <v>1</v>
      </c>
      <c r="D9" s="5">
        <v>1</v>
      </c>
      <c r="E9" s="5">
        <v>1</v>
      </c>
      <c r="F9" s="5">
        <v>0</v>
      </c>
      <c r="G9" s="5"/>
      <c r="H9" s="5"/>
      <c r="I9" s="5">
        <v>1</v>
      </c>
      <c r="J9" s="5">
        <v>1</v>
      </c>
      <c r="K9" s="5">
        <v>1</v>
      </c>
      <c r="L9" s="5">
        <v>1</v>
      </c>
      <c r="M9" s="5">
        <v>1</v>
      </c>
      <c r="N9" s="5">
        <v>1</v>
      </c>
      <c r="O9" s="5">
        <v>1</v>
      </c>
    </row>
    <row r="10" spans="1:15" x14ac:dyDescent="0.35">
      <c r="A10" s="4">
        <f t="shared" si="0"/>
        <v>44780</v>
      </c>
      <c r="B10" s="5"/>
      <c r="C10" s="5">
        <v>1</v>
      </c>
      <c r="D10" s="5">
        <v>1</v>
      </c>
      <c r="E10" s="5">
        <v>1</v>
      </c>
      <c r="F10" s="5">
        <v>0</v>
      </c>
      <c r="G10" s="5"/>
      <c r="H10" s="5"/>
      <c r="I10" s="5">
        <v>1</v>
      </c>
      <c r="J10" s="5">
        <v>1</v>
      </c>
      <c r="K10" s="5">
        <v>1</v>
      </c>
      <c r="L10" s="5">
        <v>1</v>
      </c>
      <c r="M10" s="5">
        <v>1</v>
      </c>
      <c r="N10" s="5">
        <v>1</v>
      </c>
      <c r="O10" s="5">
        <v>1</v>
      </c>
    </row>
    <row r="11" spans="1:15" x14ac:dyDescent="0.35">
      <c r="A11" s="4">
        <f t="shared" si="0"/>
        <v>44781</v>
      </c>
      <c r="B11" s="5"/>
      <c r="C11" s="5">
        <v>1</v>
      </c>
      <c r="D11" s="5">
        <v>1</v>
      </c>
      <c r="E11" s="5">
        <v>1</v>
      </c>
      <c r="F11" s="5">
        <v>0</v>
      </c>
      <c r="G11" s="5"/>
      <c r="H11" s="5"/>
      <c r="I11" s="5">
        <v>1</v>
      </c>
      <c r="J11" s="5">
        <v>1</v>
      </c>
      <c r="K11" s="5">
        <v>1</v>
      </c>
      <c r="L11" s="5">
        <v>1</v>
      </c>
      <c r="M11" s="5">
        <v>1</v>
      </c>
      <c r="N11" s="5">
        <v>1</v>
      </c>
      <c r="O11" s="5">
        <v>1</v>
      </c>
    </row>
    <row r="12" spans="1:15" x14ac:dyDescent="0.35">
      <c r="A12" s="4">
        <f t="shared" si="0"/>
        <v>44782</v>
      </c>
      <c r="B12" s="5"/>
      <c r="C12" s="5">
        <v>1</v>
      </c>
      <c r="D12" s="5">
        <v>1</v>
      </c>
      <c r="E12" s="5">
        <v>1</v>
      </c>
      <c r="F12" s="5">
        <v>0</v>
      </c>
      <c r="G12" s="5"/>
      <c r="H12" s="5"/>
      <c r="I12" s="5">
        <v>1</v>
      </c>
      <c r="J12" s="5">
        <v>1</v>
      </c>
      <c r="K12" s="5">
        <v>1</v>
      </c>
      <c r="L12" s="5">
        <v>1</v>
      </c>
      <c r="M12" s="5">
        <v>1</v>
      </c>
      <c r="N12" s="5">
        <v>1</v>
      </c>
      <c r="O12" s="5">
        <v>1</v>
      </c>
    </row>
    <row r="13" spans="1:15" x14ac:dyDescent="0.35">
      <c r="A13" s="4">
        <f t="shared" si="0"/>
        <v>44783</v>
      </c>
      <c r="B13" s="5"/>
      <c r="C13" s="5">
        <v>1</v>
      </c>
      <c r="D13" s="5">
        <v>1</v>
      </c>
      <c r="E13" s="5">
        <v>1</v>
      </c>
      <c r="F13" s="5">
        <v>0</v>
      </c>
      <c r="G13" s="5"/>
      <c r="H13" s="5"/>
      <c r="I13" s="5">
        <v>1</v>
      </c>
      <c r="J13" s="5">
        <v>1</v>
      </c>
      <c r="K13" s="5">
        <v>1</v>
      </c>
      <c r="L13" s="5">
        <v>1</v>
      </c>
      <c r="M13" s="5">
        <v>1</v>
      </c>
      <c r="N13" s="5">
        <v>1</v>
      </c>
      <c r="O13" s="5">
        <v>1</v>
      </c>
    </row>
    <row r="14" spans="1:15" x14ac:dyDescent="0.35">
      <c r="A14" s="4">
        <f t="shared" si="0"/>
        <v>44784</v>
      </c>
      <c r="B14" s="5"/>
      <c r="C14" s="5">
        <v>1</v>
      </c>
      <c r="D14" s="5">
        <v>1</v>
      </c>
      <c r="E14" s="5">
        <v>1</v>
      </c>
      <c r="F14" s="5">
        <v>0</v>
      </c>
      <c r="G14" s="5"/>
      <c r="H14" s="5"/>
      <c r="I14" s="5">
        <v>1</v>
      </c>
      <c r="J14" s="5">
        <v>1</v>
      </c>
      <c r="K14" s="5">
        <v>1</v>
      </c>
      <c r="L14" s="5">
        <v>1</v>
      </c>
      <c r="M14" s="5">
        <v>1</v>
      </c>
      <c r="N14" s="5">
        <v>1</v>
      </c>
      <c r="O14" s="5">
        <v>1</v>
      </c>
    </row>
    <row r="15" spans="1:15" x14ac:dyDescent="0.35">
      <c r="A15" s="4">
        <f t="shared" si="0"/>
        <v>44785</v>
      </c>
      <c r="B15" s="5"/>
      <c r="C15" s="5">
        <v>1</v>
      </c>
      <c r="D15" s="5">
        <v>1</v>
      </c>
      <c r="E15" s="5">
        <v>1</v>
      </c>
      <c r="F15" s="5">
        <v>0</v>
      </c>
      <c r="G15" s="5"/>
      <c r="H15" s="5"/>
      <c r="I15" s="5">
        <v>1</v>
      </c>
      <c r="J15" s="5">
        <v>1</v>
      </c>
      <c r="K15" s="5">
        <v>1</v>
      </c>
      <c r="L15" s="5">
        <v>1</v>
      </c>
      <c r="M15" s="5">
        <v>1</v>
      </c>
      <c r="N15" s="5">
        <v>1</v>
      </c>
      <c r="O15" s="5">
        <v>1</v>
      </c>
    </row>
    <row r="16" spans="1:15" x14ac:dyDescent="0.35">
      <c r="A16" s="4">
        <f t="shared" si="0"/>
        <v>44786</v>
      </c>
      <c r="B16" s="5"/>
      <c r="C16" s="5">
        <v>1</v>
      </c>
      <c r="D16" s="5">
        <v>1</v>
      </c>
      <c r="E16" s="5">
        <v>1</v>
      </c>
      <c r="F16" s="5">
        <v>0</v>
      </c>
      <c r="G16" s="5"/>
      <c r="H16" s="5"/>
      <c r="I16" s="5">
        <v>1</v>
      </c>
      <c r="J16" s="5">
        <v>1</v>
      </c>
      <c r="K16" s="5">
        <v>1</v>
      </c>
      <c r="L16" s="5">
        <v>1</v>
      </c>
      <c r="M16" s="5">
        <v>1</v>
      </c>
      <c r="N16" s="5">
        <v>1</v>
      </c>
      <c r="O16" s="5">
        <v>1</v>
      </c>
    </row>
    <row r="17" spans="1:15" x14ac:dyDescent="0.35">
      <c r="A17" s="4">
        <f t="shared" si="0"/>
        <v>44787</v>
      </c>
      <c r="B17" s="5"/>
      <c r="C17" s="5">
        <v>1</v>
      </c>
      <c r="D17" s="5">
        <v>1</v>
      </c>
      <c r="E17" s="5">
        <v>1</v>
      </c>
      <c r="F17" s="5">
        <v>0</v>
      </c>
      <c r="G17" s="5"/>
      <c r="H17" s="5"/>
      <c r="I17" s="5">
        <v>1</v>
      </c>
      <c r="J17" s="5">
        <v>1</v>
      </c>
      <c r="K17" s="5">
        <v>1</v>
      </c>
      <c r="L17" s="5">
        <v>1</v>
      </c>
      <c r="M17" s="5">
        <v>1</v>
      </c>
      <c r="N17" s="5">
        <v>1</v>
      </c>
      <c r="O17" s="5">
        <v>1</v>
      </c>
    </row>
    <row r="18" spans="1:15" x14ac:dyDescent="0.35">
      <c r="A18" s="4">
        <f t="shared" si="0"/>
        <v>44788</v>
      </c>
      <c r="B18" s="5"/>
      <c r="C18" s="5">
        <v>1</v>
      </c>
      <c r="D18" s="5">
        <v>1</v>
      </c>
      <c r="E18" s="5">
        <v>1</v>
      </c>
      <c r="F18" s="5">
        <v>0</v>
      </c>
      <c r="G18" s="5"/>
      <c r="H18" s="5"/>
      <c r="I18" s="5">
        <v>1</v>
      </c>
      <c r="J18" s="5">
        <v>1</v>
      </c>
      <c r="K18" s="5">
        <v>1</v>
      </c>
      <c r="L18" s="5">
        <v>1</v>
      </c>
      <c r="M18" s="5">
        <v>1</v>
      </c>
      <c r="N18" s="5">
        <v>1</v>
      </c>
      <c r="O18" s="5">
        <v>1</v>
      </c>
    </row>
    <row r="19" spans="1:15" x14ac:dyDescent="0.35">
      <c r="A19" s="4">
        <f t="shared" si="0"/>
        <v>44789</v>
      </c>
      <c r="B19" s="5"/>
      <c r="C19" s="5">
        <v>1</v>
      </c>
      <c r="D19" s="5">
        <v>1</v>
      </c>
      <c r="E19" s="5">
        <v>1</v>
      </c>
      <c r="F19" s="5">
        <v>0</v>
      </c>
      <c r="G19" s="5"/>
      <c r="H19" s="5"/>
      <c r="I19" s="5">
        <v>1</v>
      </c>
      <c r="J19" s="5">
        <v>1</v>
      </c>
      <c r="K19" s="5">
        <v>1</v>
      </c>
      <c r="L19" s="5">
        <v>1</v>
      </c>
      <c r="M19" s="5">
        <v>1</v>
      </c>
      <c r="N19" s="5">
        <v>1</v>
      </c>
      <c r="O19" s="5">
        <v>1</v>
      </c>
    </row>
    <row r="20" spans="1:15" x14ac:dyDescent="0.35">
      <c r="A20" s="4">
        <f t="shared" si="0"/>
        <v>44790</v>
      </c>
      <c r="B20" s="5"/>
      <c r="C20" s="5">
        <v>1</v>
      </c>
      <c r="D20" s="5">
        <v>1</v>
      </c>
      <c r="E20" s="5">
        <v>1</v>
      </c>
      <c r="F20" s="5">
        <v>0</v>
      </c>
      <c r="G20" s="5"/>
      <c r="H20" s="5"/>
      <c r="I20" s="5">
        <v>1</v>
      </c>
      <c r="J20" s="5">
        <v>1</v>
      </c>
      <c r="K20" s="5">
        <v>1</v>
      </c>
      <c r="L20" s="5">
        <v>1</v>
      </c>
      <c r="M20" s="5">
        <v>1</v>
      </c>
      <c r="N20" s="5">
        <v>1</v>
      </c>
      <c r="O20" s="5">
        <v>1</v>
      </c>
    </row>
    <row r="21" spans="1:15" x14ac:dyDescent="0.35">
      <c r="A21" s="4">
        <f t="shared" si="0"/>
        <v>44791</v>
      </c>
      <c r="B21" s="5"/>
      <c r="C21" s="5">
        <v>1</v>
      </c>
      <c r="D21" s="5">
        <v>1</v>
      </c>
      <c r="E21" s="5">
        <v>1</v>
      </c>
      <c r="F21" s="5">
        <v>0</v>
      </c>
      <c r="G21" s="5"/>
      <c r="H21" s="5"/>
      <c r="I21" s="5">
        <v>1</v>
      </c>
      <c r="J21" s="5">
        <v>1</v>
      </c>
      <c r="K21" s="5">
        <v>1</v>
      </c>
      <c r="L21" s="5">
        <v>1</v>
      </c>
      <c r="M21" s="5">
        <v>1</v>
      </c>
      <c r="N21" s="5">
        <v>1</v>
      </c>
      <c r="O21" s="5">
        <v>1</v>
      </c>
    </row>
    <row r="22" spans="1:15" x14ac:dyDescent="0.35">
      <c r="A22" s="4">
        <f t="shared" si="0"/>
        <v>44792</v>
      </c>
      <c r="B22" s="5"/>
      <c r="C22" s="5">
        <v>1</v>
      </c>
      <c r="D22" s="5">
        <v>1</v>
      </c>
      <c r="E22" s="5">
        <v>1</v>
      </c>
      <c r="F22" s="5">
        <v>0</v>
      </c>
      <c r="G22" s="5"/>
      <c r="H22" s="5"/>
      <c r="I22" s="5">
        <v>1</v>
      </c>
      <c r="J22" s="5">
        <v>1</v>
      </c>
      <c r="K22" s="5">
        <v>1</v>
      </c>
      <c r="L22" s="5">
        <v>1</v>
      </c>
      <c r="M22" s="5">
        <v>1</v>
      </c>
      <c r="N22" s="5">
        <v>1</v>
      </c>
      <c r="O22" s="5">
        <v>1</v>
      </c>
    </row>
    <row r="23" spans="1:15" x14ac:dyDescent="0.35">
      <c r="A23" s="4">
        <f t="shared" si="0"/>
        <v>44793</v>
      </c>
      <c r="B23" s="5"/>
      <c r="C23" s="5">
        <v>1</v>
      </c>
      <c r="D23" s="5">
        <v>1</v>
      </c>
      <c r="E23" s="5">
        <v>1</v>
      </c>
      <c r="F23" s="5">
        <v>0</v>
      </c>
      <c r="G23" s="5"/>
      <c r="H23" s="5"/>
      <c r="I23" s="5">
        <v>1</v>
      </c>
      <c r="J23" s="5">
        <v>1</v>
      </c>
      <c r="K23" s="5">
        <v>1</v>
      </c>
      <c r="L23" s="5">
        <v>1</v>
      </c>
      <c r="M23" s="5">
        <v>1</v>
      </c>
      <c r="N23" s="5">
        <v>1</v>
      </c>
      <c r="O23" s="5">
        <v>1</v>
      </c>
    </row>
    <row r="24" spans="1:15" x14ac:dyDescent="0.35">
      <c r="A24" s="4">
        <f t="shared" si="0"/>
        <v>44794</v>
      </c>
      <c r="B24" s="5"/>
      <c r="C24" s="5">
        <v>1</v>
      </c>
      <c r="D24" s="5">
        <v>1</v>
      </c>
      <c r="E24" s="5">
        <v>1</v>
      </c>
      <c r="F24" s="5">
        <v>0</v>
      </c>
      <c r="G24" s="5"/>
      <c r="H24" s="5"/>
      <c r="I24" s="5">
        <v>1</v>
      </c>
      <c r="J24" s="5">
        <v>1</v>
      </c>
      <c r="K24" s="5">
        <v>1</v>
      </c>
      <c r="L24" s="5">
        <v>1</v>
      </c>
      <c r="M24" s="5">
        <v>1</v>
      </c>
      <c r="N24" s="5">
        <v>1</v>
      </c>
      <c r="O24" s="5">
        <v>1</v>
      </c>
    </row>
    <row r="25" spans="1:15" x14ac:dyDescent="0.35">
      <c r="A25" s="4">
        <f t="shared" si="0"/>
        <v>44795</v>
      </c>
      <c r="B25" s="5"/>
      <c r="C25" s="5">
        <v>1</v>
      </c>
      <c r="D25" s="5">
        <v>1</v>
      </c>
      <c r="E25" s="5">
        <v>1</v>
      </c>
      <c r="F25" s="5">
        <v>0</v>
      </c>
      <c r="G25" s="5"/>
      <c r="H25" s="5"/>
      <c r="I25" s="5">
        <v>1</v>
      </c>
      <c r="J25" s="5">
        <v>1</v>
      </c>
      <c r="K25" s="5">
        <v>1</v>
      </c>
      <c r="L25" s="5">
        <v>1</v>
      </c>
      <c r="M25" s="5">
        <v>1</v>
      </c>
      <c r="N25" s="5">
        <v>1</v>
      </c>
      <c r="O25" s="5">
        <v>1</v>
      </c>
    </row>
    <row r="26" spans="1:15" x14ac:dyDescent="0.35">
      <c r="A26" s="4">
        <f t="shared" si="0"/>
        <v>44796</v>
      </c>
      <c r="B26" s="5"/>
      <c r="C26" s="5">
        <v>1</v>
      </c>
      <c r="D26" s="5">
        <v>1</v>
      </c>
      <c r="E26" s="5">
        <v>1</v>
      </c>
      <c r="F26" s="5">
        <v>0</v>
      </c>
      <c r="G26" s="5"/>
      <c r="H26" s="5"/>
      <c r="I26" s="5">
        <v>1</v>
      </c>
      <c r="J26" s="5">
        <v>1</v>
      </c>
      <c r="K26" s="5">
        <v>1</v>
      </c>
      <c r="L26" s="5">
        <v>1</v>
      </c>
      <c r="M26" s="5">
        <v>1</v>
      </c>
      <c r="N26" s="5">
        <v>1</v>
      </c>
      <c r="O26" s="5">
        <v>1</v>
      </c>
    </row>
    <row r="27" spans="1:15" x14ac:dyDescent="0.35">
      <c r="A27" s="4">
        <f t="shared" si="0"/>
        <v>44797</v>
      </c>
      <c r="B27" s="5"/>
      <c r="C27" s="5">
        <v>1</v>
      </c>
      <c r="D27" s="5">
        <v>1</v>
      </c>
      <c r="E27" s="5">
        <v>1</v>
      </c>
      <c r="F27" s="5">
        <v>0</v>
      </c>
      <c r="G27" s="5"/>
      <c r="H27" s="5"/>
      <c r="I27" s="5">
        <v>1</v>
      </c>
      <c r="J27" s="5">
        <v>1</v>
      </c>
      <c r="K27" s="5">
        <v>1</v>
      </c>
      <c r="L27" s="5">
        <v>1</v>
      </c>
      <c r="M27" s="5">
        <v>1</v>
      </c>
      <c r="N27" s="5">
        <v>1</v>
      </c>
      <c r="O27" s="5">
        <v>1</v>
      </c>
    </row>
    <row r="28" spans="1:15" x14ac:dyDescent="0.35">
      <c r="A28" s="4">
        <f t="shared" si="0"/>
        <v>44798</v>
      </c>
      <c r="B28" s="5"/>
      <c r="C28" s="5">
        <v>1</v>
      </c>
      <c r="D28" s="5">
        <v>1</v>
      </c>
      <c r="E28" s="5">
        <v>1</v>
      </c>
      <c r="F28" s="5">
        <v>0</v>
      </c>
      <c r="G28" s="5"/>
      <c r="H28" s="5"/>
      <c r="I28" s="5">
        <v>1</v>
      </c>
      <c r="J28" s="5">
        <v>1</v>
      </c>
      <c r="K28" s="5">
        <v>1</v>
      </c>
      <c r="L28" s="5">
        <v>1</v>
      </c>
      <c r="M28" s="5">
        <v>1</v>
      </c>
      <c r="N28" s="5">
        <v>1</v>
      </c>
      <c r="O28" s="5">
        <v>1</v>
      </c>
    </row>
    <row r="29" spans="1:15" x14ac:dyDescent="0.35">
      <c r="A29" s="4">
        <f t="shared" si="0"/>
        <v>44799</v>
      </c>
      <c r="B29" s="5"/>
      <c r="C29" s="5">
        <v>1</v>
      </c>
      <c r="D29" s="5">
        <v>1</v>
      </c>
      <c r="E29" s="5">
        <v>1</v>
      </c>
      <c r="F29" s="5">
        <v>0</v>
      </c>
      <c r="G29" s="5"/>
      <c r="H29" s="5"/>
      <c r="I29" s="5">
        <v>1</v>
      </c>
      <c r="J29" s="5">
        <v>1</v>
      </c>
      <c r="K29" s="5">
        <v>1</v>
      </c>
      <c r="L29" s="5">
        <v>1</v>
      </c>
      <c r="M29" s="5">
        <v>1</v>
      </c>
      <c r="N29" s="5">
        <v>1</v>
      </c>
      <c r="O29" s="5">
        <v>1</v>
      </c>
    </row>
    <row r="30" spans="1:15" x14ac:dyDescent="0.35">
      <c r="A30" s="4">
        <f t="shared" si="0"/>
        <v>44800</v>
      </c>
      <c r="B30" s="5"/>
      <c r="C30" s="5">
        <v>1</v>
      </c>
      <c r="D30" s="5">
        <v>1</v>
      </c>
      <c r="E30" s="5">
        <v>1</v>
      </c>
      <c r="F30" s="5">
        <v>0</v>
      </c>
      <c r="G30" s="5"/>
      <c r="H30" s="5"/>
      <c r="I30" s="5">
        <v>1</v>
      </c>
      <c r="J30" s="5">
        <v>1</v>
      </c>
      <c r="K30" s="5">
        <v>1</v>
      </c>
      <c r="L30" s="5">
        <v>1</v>
      </c>
      <c r="M30" s="5">
        <v>1</v>
      </c>
      <c r="N30" s="5">
        <v>1</v>
      </c>
      <c r="O30" s="5">
        <v>1</v>
      </c>
    </row>
    <row r="31" spans="1:15" x14ac:dyDescent="0.35">
      <c r="A31" s="4">
        <f t="shared" si="0"/>
        <v>44801</v>
      </c>
      <c r="B31" s="5"/>
      <c r="C31" s="5">
        <v>1</v>
      </c>
      <c r="D31" s="5">
        <v>1</v>
      </c>
      <c r="E31" s="5">
        <v>1</v>
      </c>
      <c r="F31" s="5">
        <v>0</v>
      </c>
      <c r="G31" s="5"/>
      <c r="H31" s="5"/>
      <c r="I31" s="5">
        <v>1</v>
      </c>
      <c r="J31" s="5">
        <v>1</v>
      </c>
      <c r="K31" s="5">
        <v>1</v>
      </c>
      <c r="L31" s="5">
        <v>1</v>
      </c>
      <c r="M31" s="5">
        <v>1</v>
      </c>
      <c r="N31" s="5">
        <v>1</v>
      </c>
      <c r="O31" s="5">
        <v>1</v>
      </c>
    </row>
    <row r="32" spans="1:15" x14ac:dyDescent="0.35">
      <c r="A32" s="4">
        <f t="shared" si="0"/>
        <v>44802</v>
      </c>
      <c r="B32" s="5"/>
      <c r="C32" s="5">
        <v>1</v>
      </c>
      <c r="D32" s="5">
        <v>1</v>
      </c>
      <c r="E32" s="5">
        <v>1</v>
      </c>
      <c r="F32" s="5">
        <v>0</v>
      </c>
      <c r="G32" s="5"/>
      <c r="H32" s="5"/>
      <c r="I32" s="5">
        <v>1</v>
      </c>
      <c r="J32" s="5">
        <v>1</v>
      </c>
      <c r="K32" s="5">
        <v>1</v>
      </c>
      <c r="L32" s="5">
        <v>1</v>
      </c>
      <c r="M32" s="5">
        <v>1</v>
      </c>
      <c r="N32" s="5">
        <v>1</v>
      </c>
      <c r="O32" s="5">
        <v>1</v>
      </c>
    </row>
    <row r="33" spans="1:15" x14ac:dyDescent="0.35">
      <c r="A33" s="4">
        <f t="shared" si="0"/>
        <v>44803</v>
      </c>
      <c r="B33" s="5"/>
      <c r="C33" s="5">
        <v>1</v>
      </c>
      <c r="D33" s="5">
        <v>1</v>
      </c>
      <c r="E33" s="5">
        <v>1</v>
      </c>
      <c r="F33" s="5">
        <v>0</v>
      </c>
      <c r="G33" s="5"/>
      <c r="H33" s="5"/>
      <c r="I33" s="5">
        <v>1</v>
      </c>
      <c r="J33" s="5">
        <v>1</v>
      </c>
      <c r="K33" s="5">
        <v>1</v>
      </c>
      <c r="L33" s="5">
        <v>1</v>
      </c>
      <c r="M33" s="5">
        <v>1</v>
      </c>
      <c r="N33" s="5">
        <v>1</v>
      </c>
      <c r="O33" s="5">
        <v>1</v>
      </c>
    </row>
    <row r="34" spans="1:15" x14ac:dyDescent="0.35">
      <c r="A34" s="4">
        <f t="shared" si="0"/>
        <v>44804</v>
      </c>
      <c r="B34" s="5"/>
      <c r="C34" s="5">
        <v>1</v>
      </c>
      <c r="D34" s="5">
        <v>1</v>
      </c>
      <c r="E34" s="5">
        <v>1</v>
      </c>
      <c r="F34" s="5">
        <v>0</v>
      </c>
      <c r="G34" s="5"/>
      <c r="H34" s="5"/>
      <c r="I34" s="5">
        <v>1</v>
      </c>
      <c r="J34" s="5">
        <v>1</v>
      </c>
      <c r="K34" s="5">
        <v>1</v>
      </c>
      <c r="L34" s="5">
        <v>1</v>
      </c>
      <c r="M34" s="5">
        <v>1</v>
      </c>
      <c r="N34" s="5">
        <v>1</v>
      </c>
      <c r="O34" s="5">
        <v>1</v>
      </c>
    </row>
    <row r="35" spans="1:15" x14ac:dyDescent="0.35">
      <c r="A35" s="4">
        <f t="shared" si="0"/>
        <v>44805</v>
      </c>
      <c r="B35" s="5"/>
      <c r="C35" s="5">
        <v>1</v>
      </c>
      <c r="D35" s="5">
        <v>1</v>
      </c>
      <c r="E35" s="5">
        <v>1</v>
      </c>
      <c r="F35" s="5">
        <v>0</v>
      </c>
      <c r="G35" s="5"/>
      <c r="H35" s="5"/>
      <c r="I35" s="5">
        <v>1</v>
      </c>
      <c r="J35" s="5">
        <v>1</v>
      </c>
      <c r="K35" s="5">
        <v>1</v>
      </c>
      <c r="L35" s="5">
        <v>1</v>
      </c>
      <c r="M35" s="5">
        <v>1</v>
      </c>
      <c r="N35" s="5">
        <v>1</v>
      </c>
      <c r="O35" s="5">
        <v>1</v>
      </c>
    </row>
    <row r="36" spans="1:15" x14ac:dyDescent="0.35">
      <c r="A36" s="4">
        <f t="shared" si="0"/>
        <v>44806</v>
      </c>
      <c r="B36" s="5"/>
      <c r="C36" s="5">
        <v>1</v>
      </c>
      <c r="D36" s="5">
        <v>1</v>
      </c>
      <c r="E36" s="5">
        <v>1</v>
      </c>
      <c r="F36" s="5">
        <v>0</v>
      </c>
      <c r="G36" s="5"/>
      <c r="H36" s="5"/>
      <c r="I36" s="5">
        <v>1</v>
      </c>
      <c r="J36" s="5">
        <v>1</v>
      </c>
      <c r="K36" s="5">
        <v>1</v>
      </c>
      <c r="L36" s="5">
        <v>1</v>
      </c>
      <c r="M36" s="5">
        <v>1</v>
      </c>
      <c r="N36" s="5">
        <v>1</v>
      </c>
      <c r="O36" s="5">
        <v>1</v>
      </c>
    </row>
    <row r="37" spans="1:15" x14ac:dyDescent="0.35">
      <c r="A37" s="4">
        <f t="shared" si="0"/>
        <v>44807</v>
      </c>
      <c r="B37" s="5"/>
      <c r="C37" s="5">
        <v>1</v>
      </c>
      <c r="D37" s="5">
        <v>1</v>
      </c>
      <c r="E37" s="5">
        <v>1</v>
      </c>
      <c r="F37" s="5">
        <v>0</v>
      </c>
      <c r="G37" s="5"/>
      <c r="H37" s="5"/>
      <c r="I37" s="5">
        <v>1</v>
      </c>
      <c r="J37" s="5">
        <v>1</v>
      </c>
      <c r="K37" s="5">
        <v>1</v>
      </c>
      <c r="L37" s="5">
        <v>1</v>
      </c>
      <c r="M37" s="5">
        <v>1</v>
      </c>
      <c r="N37" s="5">
        <v>1</v>
      </c>
      <c r="O37" s="5">
        <v>1</v>
      </c>
    </row>
    <row r="38" spans="1:15" x14ac:dyDescent="0.35">
      <c r="A38" s="4">
        <f t="shared" si="0"/>
        <v>44808</v>
      </c>
      <c r="B38" s="5"/>
      <c r="C38" s="5">
        <v>1</v>
      </c>
      <c r="D38" s="5">
        <v>1</v>
      </c>
      <c r="E38" s="5">
        <v>1</v>
      </c>
      <c r="F38" s="5">
        <v>0</v>
      </c>
      <c r="G38" s="5"/>
      <c r="H38" s="5"/>
      <c r="I38" s="5">
        <v>1</v>
      </c>
      <c r="J38" s="5">
        <v>1</v>
      </c>
      <c r="K38" s="5">
        <v>1</v>
      </c>
      <c r="L38" s="5">
        <v>1</v>
      </c>
      <c r="M38" s="5">
        <v>1</v>
      </c>
      <c r="N38" s="5">
        <v>1</v>
      </c>
      <c r="O38" s="5">
        <v>1</v>
      </c>
    </row>
    <row r="39" spans="1:15" x14ac:dyDescent="0.35">
      <c r="A39" s="4">
        <f t="shared" si="0"/>
        <v>44809</v>
      </c>
      <c r="B39" s="5"/>
      <c r="C39" s="5">
        <v>1</v>
      </c>
      <c r="D39" s="5">
        <v>1</v>
      </c>
      <c r="E39" s="5">
        <v>1</v>
      </c>
      <c r="F39" s="5">
        <v>0</v>
      </c>
      <c r="G39" s="5"/>
      <c r="H39" s="5"/>
      <c r="I39" s="5">
        <v>1</v>
      </c>
      <c r="J39" s="5">
        <v>1</v>
      </c>
      <c r="K39" s="5">
        <v>1</v>
      </c>
      <c r="L39" s="5">
        <v>1</v>
      </c>
      <c r="M39" s="5">
        <v>1</v>
      </c>
      <c r="N39" s="5">
        <v>1</v>
      </c>
      <c r="O39" s="5">
        <v>1</v>
      </c>
    </row>
    <row r="40" spans="1:15" x14ac:dyDescent="0.35">
      <c r="A40" s="4">
        <f t="shared" si="0"/>
        <v>44810</v>
      </c>
      <c r="B40" s="5"/>
      <c r="C40" s="5">
        <v>1</v>
      </c>
      <c r="D40" s="5">
        <v>1</v>
      </c>
      <c r="E40" s="5">
        <v>1</v>
      </c>
      <c r="F40" s="5">
        <v>0</v>
      </c>
      <c r="G40" s="5"/>
      <c r="H40" s="5"/>
      <c r="I40" s="5">
        <v>1</v>
      </c>
      <c r="J40" s="5">
        <v>1</v>
      </c>
      <c r="K40" s="5">
        <v>1</v>
      </c>
      <c r="L40" s="5">
        <v>1</v>
      </c>
      <c r="M40" s="5">
        <v>1</v>
      </c>
      <c r="N40" s="5">
        <v>1</v>
      </c>
      <c r="O40" s="5">
        <v>1</v>
      </c>
    </row>
    <row r="41" spans="1:15" x14ac:dyDescent="0.35">
      <c r="A41" s="4">
        <f t="shared" si="0"/>
        <v>44811</v>
      </c>
      <c r="B41" s="5"/>
      <c r="C41" s="5">
        <v>1</v>
      </c>
      <c r="D41" s="5">
        <v>1</v>
      </c>
      <c r="E41" s="5">
        <v>1</v>
      </c>
      <c r="F41" s="5">
        <v>0</v>
      </c>
      <c r="G41" s="5"/>
      <c r="H41" s="5"/>
      <c r="I41" s="5">
        <v>1</v>
      </c>
      <c r="J41" s="5">
        <v>1</v>
      </c>
      <c r="K41" s="5">
        <v>1</v>
      </c>
      <c r="L41" s="5">
        <v>1</v>
      </c>
      <c r="M41" s="5">
        <v>1</v>
      </c>
      <c r="N41" s="5">
        <v>1</v>
      </c>
      <c r="O41" s="5">
        <v>1</v>
      </c>
    </row>
    <row r="42" spans="1:15" x14ac:dyDescent="0.35">
      <c r="A42" s="4">
        <f t="shared" si="0"/>
        <v>44812</v>
      </c>
      <c r="B42" s="5"/>
      <c r="C42" s="5">
        <v>1</v>
      </c>
      <c r="D42" s="5">
        <v>1</v>
      </c>
      <c r="E42" s="5">
        <v>1</v>
      </c>
      <c r="F42" s="5">
        <v>0</v>
      </c>
      <c r="G42" s="5"/>
      <c r="H42" s="5"/>
      <c r="I42" s="5">
        <v>1</v>
      </c>
      <c r="J42" s="5">
        <v>1</v>
      </c>
      <c r="K42" s="5">
        <v>1</v>
      </c>
      <c r="L42" s="5">
        <v>1</v>
      </c>
      <c r="M42" s="5">
        <v>1</v>
      </c>
      <c r="N42" s="5">
        <v>1</v>
      </c>
      <c r="O42" s="5">
        <v>1</v>
      </c>
    </row>
    <row r="43" spans="1:15" x14ac:dyDescent="0.35">
      <c r="A43" s="4">
        <f t="shared" si="0"/>
        <v>44813</v>
      </c>
      <c r="B43" s="5"/>
      <c r="C43" s="5">
        <v>1</v>
      </c>
      <c r="D43" s="5">
        <v>1</v>
      </c>
      <c r="E43" s="5">
        <v>1</v>
      </c>
      <c r="F43" s="5">
        <v>0</v>
      </c>
      <c r="G43" s="5"/>
      <c r="H43" s="5"/>
      <c r="I43" s="5">
        <v>1</v>
      </c>
      <c r="J43" s="5">
        <v>1</v>
      </c>
      <c r="K43" s="5">
        <v>1</v>
      </c>
      <c r="L43" s="5">
        <v>1</v>
      </c>
      <c r="M43" s="5">
        <v>1</v>
      </c>
      <c r="N43" s="5">
        <v>1</v>
      </c>
      <c r="O43" s="5">
        <v>1</v>
      </c>
    </row>
    <row r="44" spans="1:15" x14ac:dyDescent="0.35">
      <c r="A44" s="4">
        <f t="shared" si="0"/>
        <v>44814</v>
      </c>
      <c r="B44" s="5"/>
      <c r="C44" s="5">
        <v>1</v>
      </c>
      <c r="D44" s="5">
        <v>1</v>
      </c>
      <c r="E44" s="5">
        <v>1</v>
      </c>
      <c r="F44" s="5">
        <v>0</v>
      </c>
      <c r="G44" s="5"/>
      <c r="H44" s="5"/>
      <c r="I44" s="5">
        <v>1</v>
      </c>
      <c r="J44" s="5">
        <v>1</v>
      </c>
      <c r="K44" s="5">
        <v>1</v>
      </c>
      <c r="L44" s="5">
        <v>1</v>
      </c>
      <c r="M44" s="5">
        <v>1</v>
      </c>
      <c r="N44" s="5">
        <v>1</v>
      </c>
      <c r="O44" s="5">
        <v>1</v>
      </c>
    </row>
    <row r="45" spans="1:15" x14ac:dyDescent="0.35">
      <c r="A45" s="4">
        <f t="shared" si="0"/>
        <v>44815</v>
      </c>
      <c r="B45" s="5"/>
      <c r="C45" s="5">
        <v>1</v>
      </c>
      <c r="D45" s="5">
        <v>1</v>
      </c>
      <c r="E45" s="5">
        <v>1</v>
      </c>
      <c r="F45" s="5">
        <v>0</v>
      </c>
      <c r="G45" s="5"/>
      <c r="H45" s="5"/>
      <c r="I45" s="5">
        <v>1</v>
      </c>
      <c r="J45" s="5">
        <v>1</v>
      </c>
      <c r="K45" s="5">
        <v>1</v>
      </c>
      <c r="L45" s="5">
        <v>1</v>
      </c>
      <c r="M45" s="5">
        <v>1</v>
      </c>
      <c r="N45" s="5">
        <v>1</v>
      </c>
      <c r="O45" s="5">
        <v>1</v>
      </c>
    </row>
    <row r="46" spans="1:15" x14ac:dyDescent="0.35">
      <c r="A46" s="4">
        <f t="shared" si="0"/>
        <v>44816</v>
      </c>
      <c r="B46" s="5"/>
      <c r="C46" s="5">
        <v>1</v>
      </c>
      <c r="D46" s="5">
        <v>1</v>
      </c>
      <c r="E46" s="5">
        <v>1</v>
      </c>
      <c r="F46" s="5">
        <v>0</v>
      </c>
      <c r="G46" s="5"/>
      <c r="H46" s="5"/>
      <c r="I46" s="5">
        <v>1</v>
      </c>
      <c r="J46" s="5">
        <v>1</v>
      </c>
      <c r="K46" s="5">
        <v>1</v>
      </c>
      <c r="L46" s="5">
        <v>1</v>
      </c>
      <c r="M46" s="5">
        <v>1</v>
      </c>
      <c r="N46" s="5">
        <v>1</v>
      </c>
      <c r="O46" s="5">
        <v>1</v>
      </c>
    </row>
    <row r="47" spans="1:15" x14ac:dyDescent="0.35">
      <c r="A47" s="4">
        <f t="shared" si="0"/>
        <v>44817</v>
      </c>
      <c r="B47" s="5"/>
      <c r="C47" s="5">
        <v>1</v>
      </c>
      <c r="D47" s="5">
        <v>1</v>
      </c>
      <c r="E47" s="5">
        <v>1</v>
      </c>
      <c r="F47" s="5">
        <v>0</v>
      </c>
      <c r="G47" s="5"/>
      <c r="H47" s="5"/>
      <c r="I47" s="5">
        <v>1</v>
      </c>
      <c r="J47" s="5">
        <v>1</v>
      </c>
      <c r="K47" s="5">
        <v>1</v>
      </c>
      <c r="L47" s="5">
        <v>1</v>
      </c>
      <c r="M47" s="5">
        <v>1</v>
      </c>
      <c r="N47" s="5">
        <v>1</v>
      </c>
      <c r="O47" s="5">
        <v>1</v>
      </c>
    </row>
    <row r="48" spans="1:15" x14ac:dyDescent="0.35">
      <c r="A48" s="4">
        <f t="shared" si="0"/>
        <v>44818</v>
      </c>
      <c r="B48" s="5"/>
      <c r="C48" s="5">
        <v>1</v>
      </c>
      <c r="D48" s="5">
        <v>1</v>
      </c>
      <c r="E48" s="5">
        <v>1</v>
      </c>
      <c r="F48" s="5">
        <v>0</v>
      </c>
      <c r="G48" s="5"/>
      <c r="H48" s="5"/>
      <c r="I48" s="5">
        <v>1</v>
      </c>
      <c r="J48" s="5">
        <v>1</v>
      </c>
      <c r="K48" s="5">
        <v>1</v>
      </c>
      <c r="L48" s="5">
        <v>1</v>
      </c>
      <c r="M48" s="5">
        <v>1</v>
      </c>
      <c r="N48" s="5">
        <v>1</v>
      </c>
      <c r="O48" s="5">
        <v>1</v>
      </c>
    </row>
    <row r="49" spans="1:15" x14ac:dyDescent="0.35">
      <c r="A49" s="4">
        <f t="shared" si="0"/>
        <v>44819</v>
      </c>
      <c r="B49" s="5"/>
      <c r="C49" s="5">
        <v>1</v>
      </c>
      <c r="D49" s="5">
        <v>1</v>
      </c>
      <c r="E49" s="5">
        <v>1</v>
      </c>
      <c r="F49" s="5">
        <v>0</v>
      </c>
      <c r="G49" s="5"/>
      <c r="H49" s="5"/>
      <c r="I49" s="5">
        <v>1</v>
      </c>
      <c r="J49" s="5">
        <v>1</v>
      </c>
      <c r="K49" s="5">
        <v>1</v>
      </c>
      <c r="L49" s="5">
        <v>1</v>
      </c>
      <c r="M49" s="5">
        <v>1</v>
      </c>
      <c r="N49" s="5">
        <v>1</v>
      </c>
      <c r="O49" s="5">
        <v>1</v>
      </c>
    </row>
    <row r="50" spans="1:15" x14ac:dyDescent="0.35">
      <c r="A50" s="4">
        <f t="shared" si="0"/>
        <v>44820</v>
      </c>
      <c r="B50" s="5"/>
      <c r="C50" s="5">
        <v>1</v>
      </c>
      <c r="D50" s="5">
        <v>1</v>
      </c>
      <c r="E50" s="5">
        <v>1</v>
      </c>
      <c r="F50" s="5">
        <v>0</v>
      </c>
      <c r="G50" s="5"/>
      <c r="H50" s="5"/>
      <c r="I50" s="5">
        <v>1</v>
      </c>
      <c r="J50" s="5">
        <v>1</v>
      </c>
      <c r="K50" s="5">
        <v>1</v>
      </c>
      <c r="L50" s="5">
        <v>1</v>
      </c>
      <c r="M50" s="5">
        <v>1</v>
      </c>
      <c r="N50" s="5">
        <v>1</v>
      </c>
      <c r="O50" s="5">
        <v>1</v>
      </c>
    </row>
    <row r="51" spans="1:15" x14ac:dyDescent="0.35">
      <c r="A51" s="4">
        <f t="shared" si="0"/>
        <v>44821</v>
      </c>
      <c r="B51" s="5"/>
      <c r="C51" s="5">
        <v>1</v>
      </c>
      <c r="D51" s="5">
        <v>1</v>
      </c>
      <c r="E51" s="5">
        <v>1</v>
      </c>
      <c r="F51" s="5">
        <v>0</v>
      </c>
      <c r="G51" s="5"/>
      <c r="H51" s="5"/>
      <c r="I51" s="5">
        <v>1</v>
      </c>
      <c r="J51" s="5">
        <v>1</v>
      </c>
      <c r="K51" s="5">
        <v>1</v>
      </c>
      <c r="L51" s="5">
        <v>1</v>
      </c>
      <c r="M51" s="5">
        <v>1</v>
      </c>
      <c r="N51" s="5">
        <v>1</v>
      </c>
      <c r="O51" s="5">
        <v>1</v>
      </c>
    </row>
    <row r="52" spans="1:15" x14ac:dyDescent="0.35">
      <c r="A52" s="4">
        <f t="shared" si="0"/>
        <v>44822</v>
      </c>
      <c r="B52" s="5"/>
      <c r="C52" s="5">
        <v>1</v>
      </c>
      <c r="D52" s="5">
        <v>1</v>
      </c>
      <c r="E52" s="5">
        <v>1</v>
      </c>
      <c r="F52" s="5">
        <v>0</v>
      </c>
      <c r="G52" s="5"/>
      <c r="H52" s="5"/>
      <c r="I52" s="5">
        <v>1</v>
      </c>
      <c r="J52" s="5">
        <v>1</v>
      </c>
      <c r="K52" s="5">
        <v>1</v>
      </c>
      <c r="L52" s="5">
        <v>1</v>
      </c>
      <c r="M52" s="5">
        <v>1</v>
      </c>
      <c r="N52" s="5">
        <v>1</v>
      </c>
      <c r="O52" s="5">
        <v>1</v>
      </c>
    </row>
    <row r="53" spans="1:15" x14ac:dyDescent="0.35">
      <c r="A53" s="4">
        <f t="shared" si="0"/>
        <v>44823</v>
      </c>
      <c r="B53" s="5"/>
      <c r="C53" s="5">
        <v>1</v>
      </c>
      <c r="D53" s="5">
        <v>1</v>
      </c>
      <c r="E53" s="5">
        <v>1</v>
      </c>
      <c r="F53" s="5">
        <v>0</v>
      </c>
      <c r="G53" s="5"/>
      <c r="H53" s="5"/>
      <c r="I53" s="5">
        <v>1</v>
      </c>
      <c r="J53" s="5">
        <v>1</v>
      </c>
      <c r="K53" s="5">
        <v>1</v>
      </c>
      <c r="L53" s="5">
        <v>1</v>
      </c>
      <c r="M53" s="5">
        <v>1</v>
      </c>
      <c r="N53" s="5">
        <v>1</v>
      </c>
      <c r="O53" s="5">
        <v>1</v>
      </c>
    </row>
    <row r="54" spans="1:15" x14ac:dyDescent="0.35">
      <c r="A54" s="4">
        <f t="shared" si="0"/>
        <v>44824</v>
      </c>
      <c r="C54" s="5">
        <v>1</v>
      </c>
      <c r="D54" s="5">
        <v>1</v>
      </c>
      <c r="E54" s="5">
        <v>1</v>
      </c>
      <c r="F54" s="5">
        <v>0</v>
      </c>
      <c r="G54" s="2"/>
      <c r="H54" s="2"/>
      <c r="I54" s="2">
        <v>0.5</v>
      </c>
      <c r="J54" s="2">
        <v>0.5</v>
      </c>
      <c r="K54" s="2">
        <v>0.5</v>
      </c>
      <c r="L54" s="2">
        <v>0.5</v>
      </c>
      <c r="M54" s="2">
        <v>0.5</v>
      </c>
      <c r="N54" s="2">
        <v>0.5</v>
      </c>
      <c r="O54" s="2">
        <v>0.5</v>
      </c>
    </row>
    <row r="55" spans="1:15" x14ac:dyDescent="0.35">
      <c r="A55" s="4">
        <f t="shared" si="0"/>
        <v>44825</v>
      </c>
      <c r="C55" s="5">
        <v>1</v>
      </c>
      <c r="D55" s="5">
        <v>1</v>
      </c>
      <c r="E55" s="5">
        <v>1</v>
      </c>
      <c r="F55" s="5">
        <v>0</v>
      </c>
      <c r="G55" s="2"/>
      <c r="H55" s="2"/>
      <c r="I55" s="2">
        <v>0.5</v>
      </c>
      <c r="J55" s="2">
        <v>0.5</v>
      </c>
      <c r="K55" s="2">
        <v>0.5</v>
      </c>
      <c r="L55" s="2">
        <v>0.5</v>
      </c>
      <c r="M55" s="2">
        <v>0.5</v>
      </c>
      <c r="N55" s="2">
        <v>0.5</v>
      </c>
      <c r="O55" s="2">
        <v>0.5</v>
      </c>
    </row>
    <row r="56" spans="1:15" x14ac:dyDescent="0.35">
      <c r="A56" s="4">
        <f t="shared" si="0"/>
        <v>44826</v>
      </c>
      <c r="C56" s="5">
        <v>1</v>
      </c>
      <c r="D56" s="5">
        <v>1</v>
      </c>
      <c r="E56" s="5">
        <v>1</v>
      </c>
      <c r="F56" s="5">
        <v>0</v>
      </c>
      <c r="G56" s="2"/>
      <c r="H56" s="2"/>
      <c r="I56" s="2">
        <v>0.5</v>
      </c>
      <c r="J56" s="2">
        <v>0.5</v>
      </c>
      <c r="K56" s="2">
        <v>0.5</v>
      </c>
      <c r="L56" s="2">
        <v>0.5</v>
      </c>
      <c r="M56" s="2">
        <v>0.5</v>
      </c>
      <c r="N56" s="2">
        <v>0.5</v>
      </c>
      <c r="O56" s="2">
        <v>0.5</v>
      </c>
    </row>
    <row r="57" spans="1:15" x14ac:dyDescent="0.35">
      <c r="A57" s="4">
        <f t="shared" si="0"/>
        <v>44827</v>
      </c>
      <c r="C57" s="5">
        <v>1</v>
      </c>
      <c r="D57" s="5">
        <v>1</v>
      </c>
      <c r="E57" s="5">
        <v>1</v>
      </c>
      <c r="F57" s="5">
        <v>0</v>
      </c>
      <c r="G57" s="2"/>
      <c r="H57" s="2"/>
      <c r="I57" s="2">
        <v>0.5</v>
      </c>
      <c r="J57" s="2">
        <v>0.5</v>
      </c>
      <c r="K57" s="2">
        <v>0.5</v>
      </c>
      <c r="L57" s="2">
        <v>0.5</v>
      </c>
      <c r="M57" s="2">
        <v>0.5</v>
      </c>
      <c r="N57" s="2">
        <v>0.5</v>
      </c>
      <c r="O57" s="2">
        <v>0.5</v>
      </c>
    </row>
    <row r="58" spans="1:15" x14ac:dyDescent="0.35">
      <c r="A58" s="4">
        <f t="shared" si="0"/>
        <v>44828</v>
      </c>
      <c r="C58" s="5">
        <v>1</v>
      </c>
      <c r="D58" s="5">
        <v>1</v>
      </c>
      <c r="E58" s="5">
        <v>1</v>
      </c>
      <c r="F58" s="5">
        <v>0</v>
      </c>
      <c r="G58" s="2"/>
      <c r="H58" s="2"/>
      <c r="I58" s="2">
        <v>0.5</v>
      </c>
      <c r="J58" s="2">
        <v>0.5</v>
      </c>
      <c r="K58" s="2">
        <v>0.5</v>
      </c>
      <c r="L58" s="2">
        <v>0.5</v>
      </c>
      <c r="M58" s="2">
        <v>0.5</v>
      </c>
      <c r="N58" s="2">
        <v>0.5</v>
      </c>
      <c r="O58" s="2">
        <v>0.5</v>
      </c>
    </row>
    <row r="59" spans="1:15" x14ac:dyDescent="0.35">
      <c r="A59" s="4">
        <f t="shared" si="0"/>
        <v>44829</v>
      </c>
      <c r="C59" s="5">
        <v>1</v>
      </c>
      <c r="D59" s="5">
        <v>1</v>
      </c>
      <c r="E59" s="5">
        <v>1</v>
      </c>
      <c r="F59" s="5">
        <v>0</v>
      </c>
      <c r="G59" s="2"/>
      <c r="H59" s="2"/>
      <c r="I59" s="2">
        <v>0.5</v>
      </c>
      <c r="J59" s="2">
        <v>0.5</v>
      </c>
      <c r="K59" s="2">
        <v>0.5</v>
      </c>
      <c r="L59" s="2">
        <v>0.5</v>
      </c>
      <c r="M59" s="2">
        <v>0.5</v>
      </c>
      <c r="N59" s="2">
        <v>0.5</v>
      </c>
      <c r="O59" s="2">
        <v>0.5</v>
      </c>
    </row>
    <row r="60" spans="1:15" x14ac:dyDescent="0.35">
      <c r="A60" s="4">
        <f t="shared" si="0"/>
        <v>44830</v>
      </c>
      <c r="C60" s="5">
        <v>1</v>
      </c>
      <c r="D60" s="5">
        <v>1</v>
      </c>
      <c r="E60" s="5">
        <v>1</v>
      </c>
      <c r="F60" s="5">
        <v>0</v>
      </c>
      <c r="G60" s="2"/>
      <c r="H60" s="2"/>
      <c r="I60" s="2">
        <v>0.5</v>
      </c>
      <c r="J60" s="2">
        <v>0.5</v>
      </c>
      <c r="K60" s="2">
        <v>0.5</v>
      </c>
      <c r="L60" s="2">
        <v>0.5</v>
      </c>
      <c r="M60" s="2">
        <v>0.5</v>
      </c>
      <c r="N60" s="2">
        <v>0.5</v>
      </c>
      <c r="O60" s="2">
        <v>0.5</v>
      </c>
    </row>
    <row r="61" spans="1:15" x14ac:dyDescent="0.35">
      <c r="A61" s="4">
        <f t="shared" si="0"/>
        <v>44831</v>
      </c>
      <c r="C61" s="5">
        <v>1</v>
      </c>
      <c r="D61" s="5">
        <v>1</v>
      </c>
      <c r="E61" s="5">
        <v>1</v>
      </c>
      <c r="F61" s="5">
        <v>0</v>
      </c>
      <c r="G61" s="2"/>
      <c r="H61" s="2"/>
      <c r="I61" s="2">
        <v>0.5</v>
      </c>
      <c r="J61" s="2">
        <v>0.5</v>
      </c>
      <c r="K61" s="2">
        <v>0.5</v>
      </c>
      <c r="L61" s="2">
        <v>0.5</v>
      </c>
      <c r="M61" s="2">
        <v>0.5</v>
      </c>
      <c r="N61" s="2">
        <v>0.5</v>
      </c>
      <c r="O61" s="2">
        <v>0.5</v>
      </c>
    </row>
    <row r="62" spans="1:15" x14ac:dyDescent="0.35">
      <c r="A62" s="4">
        <f t="shared" si="0"/>
        <v>44832</v>
      </c>
      <c r="C62" s="5">
        <v>1</v>
      </c>
      <c r="D62" s="5">
        <v>1</v>
      </c>
      <c r="E62" s="5">
        <v>1</v>
      </c>
      <c r="F62" s="5">
        <v>0</v>
      </c>
      <c r="G62" s="2"/>
      <c r="H62" s="2"/>
      <c r="I62" s="2">
        <v>0.5</v>
      </c>
      <c r="J62" s="2">
        <v>0.5</v>
      </c>
      <c r="K62" s="2">
        <v>0.5</v>
      </c>
      <c r="L62" s="2">
        <v>0.5</v>
      </c>
      <c r="M62" s="2">
        <v>0.5</v>
      </c>
      <c r="N62" s="2">
        <v>0.5</v>
      </c>
      <c r="O62" s="2">
        <v>0.5</v>
      </c>
    </row>
    <row r="63" spans="1:15" x14ac:dyDescent="0.35">
      <c r="A63" s="4">
        <f t="shared" si="0"/>
        <v>44833</v>
      </c>
      <c r="C63" s="5">
        <v>1</v>
      </c>
      <c r="D63" s="5">
        <v>1</v>
      </c>
      <c r="E63" s="5">
        <v>1</v>
      </c>
      <c r="F63" s="5">
        <v>0</v>
      </c>
      <c r="G63" s="2"/>
      <c r="H63" s="2"/>
      <c r="I63" s="2">
        <v>0.5</v>
      </c>
      <c r="J63" s="2">
        <v>0.5</v>
      </c>
      <c r="K63" s="2">
        <v>0.5</v>
      </c>
      <c r="L63" s="2">
        <v>0.5</v>
      </c>
      <c r="M63" s="2">
        <v>0.5</v>
      </c>
      <c r="N63" s="2">
        <v>0.5</v>
      </c>
      <c r="O63" s="2">
        <v>0.5</v>
      </c>
    </row>
    <row r="64" spans="1:15" x14ac:dyDescent="0.35">
      <c r="A64" s="4">
        <f t="shared" si="0"/>
        <v>44834</v>
      </c>
      <c r="C64" s="5">
        <v>1</v>
      </c>
      <c r="D64" s="5">
        <v>1</v>
      </c>
      <c r="E64" s="5">
        <v>1</v>
      </c>
      <c r="F64" s="5">
        <v>0</v>
      </c>
      <c r="G64" s="2"/>
      <c r="H64" s="2"/>
      <c r="I64" s="2">
        <v>0.5</v>
      </c>
      <c r="J64" s="2">
        <v>0.5</v>
      </c>
      <c r="K64" s="2">
        <v>0.5</v>
      </c>
      <c r="L64" s="2">
        <v>0.5</v>
      </c>
      <c r="M64" s="2">
        <v>0.5</v>
      </c>
      <c r="N64" s="2">
        <v>0.5</v>
      </c>
      <c r="O64" s="2">
        <v>0.5</v>
      </c>
    </row>
    <row r="65" spans="1:15" x14ac:dyDescent="0.35">
      <c r="A65" s="4">
        <f t="shared" si="0"/>
        <v>44835</v>
      </c>
      <c r="C65" s="5">
        <v>1</v>
      </c>
      <c r="D65" s="5">
        <v>1</v>
      </c>
      <c r="E65" s="5">
        <v>1</v>
      </c>
      <c r="F65" s="5">
        <v>0</v>
      </c>
      <c r="G65" s="2"/>
      <c r="H65" s="2"/>
      <c r="I65" s="2">
        <v>0.5</v>
      </c>
      <c r="J65" s="2">
        <v>0.5</v>
      </c>
      <c r="K65" s="2">
        <v>0.5</v>
      </c>
      <c r="L65" s="2">
        <v>0.5</v>
      </c>
      <c r="M65" s="2">
        <v>0.5</v>
      </c>
      <c r="N65" s="2">
        <v>0.5</v>
      </c>
      <c r="O65" s="2">
        <v>0.5</v>
      </c>
    </row>
    <row r="66" spans="1:15" x14ac:dyDescent="0.35">
      <c r="A66" s="4">
        <f t="shared" si="0"/>
        <v>44836</v>
      </c>
      <c r="C66" s="5">
        <v>1</v>
      </c>
      <c r="D66" s="5">
        <v>1</v>
      </c>
      <c r="E66" s="5">
        <v>1</v>
      </c>
      <c r="F66" s="5">
        <v>0</v>
      </c>
      <c r="G66" s="2"/>
      <c r="H66" s="2"/>
      <c r="I66" s="2">
        <v>0.5</v>
      </c>
      <c r="J66" s="2">
        <v>0.5</v>
      </c>
      <c r="K66" s="2">
        <v>0.5</v>
      </c>
      <c r="L66" s="2">
        <v>0.5</v>
      </c>
      <c r="M66" s="2">
        <v>0.5</v>
      </c>
      <c r="N66" s="2">
        <v>0.5</v>
      </c>
      <c r="O66" s="2">
        <v>0.5</v>
      </c>
    </row>
    <row r="67" spans="1:15" x14ac:dyDescent="0.35">
      <c r="A67" s="4">
        <f t="shared" si="0"/>
        <v>44837</v>
      </c>
      <c r="C67" s="5">
        <v>1</v>
      </c>
      <c r="D67" s="5">
        <v>1</v>
      </c>
      <c r="E67" s="5">
        <v>1</v>
      </c>
      <c r="F67" s="5">
        <v>0</v>
      </c>
      <c r="G67" s="2"/>
      <c r="H67" s="2"/>
      <c r="I67" s="2">
        <v>0.5</v>
      </c>
      <c r="J67" s="2">
        <v>0.5</v>
      </c>
      <c r="K67" s="2">
        <v>0.5</v>
      </c>
      <c r="L67" s="2">
        <v>0.5</v>
      </c>
      <c r="M67" s="2">
        <v>0.5</v>
      </c>
      <c r="N67" s="2">
        <v>0.5</v>
      </c>
      <c r="O67" s="2">
        <v>0.5</v>
      </c>
    </row>
    <row r="68" spans="1:15" x14ac:dyDescent="0.35">
      <c r="A68" s="4">
        <f t="shared" si="0"/>
        <v>44838</v>
      </c>
      <c r="C68" s="5">
        <v>1</v>
      </c>
      <c r="D68" s="5">
        <v>1</v>
      </c>
      <c r="E68" s="5">
        <v>1</v>
      </c>
      <c r="F68" s="5">
        <v>0</v>
      </c>
      <c r="G68" s="2"/>
      <c r="H68" s="2"/>
      <c r="I68" s="2">
        <v>0.5</v>
      </c>
      <c r="J68" s="2">
        <v>0.5</v>
      </c>
      <c r="K68" s="2">
        <v>0.5</v>
      </c>
      <c r="L68" s="2">
        <v>0.5</v>
      </c>
      <c r="M68" s="2">
        <v>0.5</v>
      </c>
      <c r="N68" s="2">
        <v>0.5</v>
      </c>
      <c r="O68" s="2">
        <v>0.5</v>
      </c>
    </row>
    <row r="69" spans="1:15" x14ac:dyDescent="0.35">
      <c r="A69" s="4">
        <f t="shared" si="0"/>
        <v>44839</v>
      </c>
      <c r="C69" s="5">
        <v>1</v>
      </c>
      <c r="D69" s="5">
        <v>1</v>
      </c>
      <c r="E69" s="5">
        <v>1</v>
      </c>
      <c r="F69" s="5">
        <v>0</v>
      </c>
      <c r="G69" s="2"/>
      <c r="H69" s="2"/>
      <c r="I69" s="2">
        <v>0.5</v>
      </c>
      <c r="J69" s="2">
        <v>0.5</v>
      </c>
      <c r="K69" s="2">
        <v>0.5</v>
      </c>
      <c r="L69" s="2">
        <v>0.5</v>
      </c>
      <c r="M69" s="2">
        <v>0.5</v>
      </c>
      <c r="N69" s="2">
        <v>0.5</v>
      </c>
      <c r="O69" s="2">
        <v>0.5</v>
      </c>
    </row>
    <row r="70" spans="1:15" x14ac:dyDescent="0.35">
      <c r="A70" s="4">
        <f t="shared" ref="A70:A133" si="1">A69+1</f>
        <v>44840</v>
      </c>
      <c r="C70" s="5">
        <v>1</v>
      </c>
      <c r="D70" s="5">
        <v>1</v>
      </c>
      <c r="E70" s="5">
        <v>1</v>
      </c>
      <c r="F70" s="5">
        <v>0</v>
      </c>
      <c r="G70" s="2"/>
      <c r="H70" s="2"/>
      <c r="I70" s="2">
        <v>0.5</v>
      </c>
      <c r="J70" s="2">
        <v>0.5</v>
      </c>
      <c r="K70" s="2">
        <v>0.5</v>
      </c>
      <c r="L70" s="2">
        <v>0.5</v>
      </c>
      <c r="M70" s="2">
        <v>0.5</v>
      </c>
      <c r="N70" s="2">
        <v>0.5</v>
      </c>
      <c r="O70" s="2">
        <v>0.5</v>
      </c>
    </row>
    <row r="71" spans="1:15" x14ac:dyDescent="0.35">
      <c r="A71" s="4">
        <f t="shared" si="1"/>
        <v>44841</v>
      </c>
      <c r="C71" s="5">
        <v>1</v>
      </c>
      <c r="D71" s="5">
        <v>1</v>
      </c>
      <c r="E71" s="5">
        <v>1</v>
      </c>
      <c r="F71" s="5">
        <v>0</v>
      </c>
      <c r="G71" s="2"/>
      <c r="H71" s="2"/>
      <c r="I71" s="2">
        <v>0.5</v>
      </c>
      <c r="J71" s="2">
        <v>0.5</v>
      </c>
      <c r="K71" s="2">
        <v>0.5</v>
      </c>
      <c r="L71" s="2">
        <v>0.5</v>
      </c>
      <c r="M71" s="2">
        <v>0.5</v>
      </c>
      <c r="N71" s="2">
        <v>0.5</v>
      </c>
      <c r="O71" s="2">
        <v>0.5</v>
      </c>
    </row>
    <row r="72" spans="1:15" x14ac:dyDescent="0.35">
      <c r="A72" s="4">
        <f t="shared" si="1"/>
        <v>44842</v>
      </c>
      <c r="C72" s="5">
        <v>1</v>
      </c>
      <c r="D72" s="5">
        <v>1</v>
      </c>
      <c r="E72" s="5">
        <v>1</v>
      </c>
      <c r="F72" s="5">
        <v>0</v>
      </c>
      <c r="G72" s="2"/>
      <c r="H72" s="2"/>
      <c r="I72" s="2">
        <v>0.5</v>
      </c>
      <c r="J72" s="2">
        <v>0.5</v>
      </c>
      <c r="K72" s="2">
        <v>0.5</v>
      </c>
      <c r="L72" s="2">
        <v>0.5</v>
      </c>
      <c r="M72" s="2">
        <v>0.5</v>
      </c>
      <c r="N72" s="2">
        <v>0.5</v>
      </c>
      <c r="O72" s="2">
        <v>0.5</v>
      </c>
    </row>
    <row r="73" spans="1:15" x14ac:dyDescent="0.35">
      <c r="A73" s="4">
        <f t="shared" si="1"/>
        <v>44843</v>
      </c>
      <c r="B73" s="5"/>
      <c r="C73" s="5">
        <v>1</v>
      </c>
      <c r="D73" s="5">
        <v>1</v>
      </c>
      <c r="E73" s="5">
        <v>1</v>
      </c>
      <c r="F73" s="5">
        <v>0</v>
      </c>
      <c r="G73" s="5"/>
      <c r="H73" s="5"/>
      <c r="I73" s="2">
        <v>0.5</v>
      </c>
      <c r="J73" s="2">
        <v>0.5</v>
      </c>
      <c r="K73" s="2">
        <v>0.5</v>
      </c>
      <c r="L73" s="2">
        <v>0.5</v>
      </c>
      <c r="M73" s="2">
        <v>0.5</v>
      </c>
      <c r="N73" s="2">
        <v>0.5</v>
      </c>
      <c r="O73" s="2">
        <v>0.5</v>
      </c>
    </row>
    <row r="74" spans="1:15" x14ac:dyDescent="0.35">
      <c r="A74" s="4">
        <f t="shared" si="1"/>
        <v>44844</v>
      </c>
      <c r="B74" s="5"/>
      <c r="C74" s="5">
        <v>1</v>
      </c>
      <c r="D74" s="5">
        <v>1</v>
      </c>
      <c r="E74" s="5">
        <v>1</v>
      </c>
      <c r="F74" s="5">
        <v>0</v>
      </c>
      <c r="G74" s="5"/>
      <c r="H74" s="5"/>
      <c r="I74" s="2">
        <v>0.5</v>
      </c>
      <c r="J74" s="2">
        <v>0.5</v>
      </c>
      <c r="K74" s="2">
        <v>0.5</v>
      </c>
      <c r="L74" s="2">
        <v>0.5</v>
      </c>
      <c r="M74" s="2">
        <v>0.5</v>
      </c>
      <c r="N74" s="2">
        <v>0.5</v>
      </c>
      <c r="O74" s="2">
        <v>0.5</v>
      </c>
    </row>
    <row r="75" spans="1:15" x14ac:dyDescent="0.35">
      <c r="A75" s="4">
        <f t="shared" si="1"/>
        <v>44845</v>
      </c>
      <c r="B75" s="7"/>
      <c r="C75" s="5">
        <v>1</v>
      </c>
      <c r="D75" s="5">
        <v>1</v>
      </c>
      <c r="E75" s="5">
        <v>1</v>
      </c>
      <c r="F75" s="5">
        <v>0</v>
      </c>
      <c r="G75" s="7"/>
      <c r="H75" s="7"/>
      <c r="I75" s="7">
        <v>0</v>
      </c>
      <c r="J75" s="7">
        <v>0</v>
      </c>
      <c r="K75" s="7">
        <v>0</v>
      </c>
      <c r="L75" s="7">
        <v>0</v>
      </c>
      <c r="M75" s="7">
        <v>0</v>
      </c>
      <c r="N75" s="7">
        <v>0</v>
      </c>
      <c r="O75" s="7">
        <v>0</v>
      </c>
    </row>
    <row r="76" spans="1:15" x14ac:dyDescent="0.35">
      <c r="A76" s="4">
        <f t="shared" si="1"/>
        <v>44846</v>
      </c>
      <c r="B76" s="7"/>
      <c r="C76" s="5">
        <v>1</v>
      </c>
      <c r="D76" s="5">
        <v>1</v>
      </c>
      <c r="E76" s="5">
        <v>1</v>
      </c>
      <c r="F76" s="5">
        <v>0</v>
      </c>
      <c r="G76" s="7"/>
      <c r="H76" s="7"/>
      <c r="I76" s="7">
        <v>0</v>
      </c>
      <c r="J76" s="7">
        <v>0</v>
      </c>
      <c r="K76" s="7">
        <v>0</v>
      </c>
      <c r="L76" s="7">
        <v>0</v>
      </c>
      <c r="M76" s="7">
        <v>0</v>
      </c>
      <c r="N76" s="7">
        <v>0</v>
      </c>
      <c r="O76" s="7">
        <v>0</v>
      </c>
    </row>
    <row r="77" spans="1:15" x14ac:dyDescent="0.35">
      <c r="A77" s="4">
        <f t="shared" si="1"/>
        <v>44847</v>
      </c>
      <c r="B77" s="7"/>
      <c r="C77" s="5">
        <v>1</v>
      </c>
      <c r="D77" s="5">
        <v>1</v>
      </c>
      <c r="E77" s="5">
        <v>1</v>
      </c>
      <c r="F77" s="5">
        <v>0</v>
      </c>
      <c r="G77" s="7"/>
      <c r="H77" s="7"/>
      <c r="I77" s="7">
        <v>0</v>
      </c>
      <c r="J77" s="7">
        <v>0</v>
      </c>
      <c r="K77" s="7">
        <v>0</v>
      </c>
      <c r="L77" s="7">
        <v>0</v>
      </c>
      <c r="M77" s="7">
        <v>0</v>
      </c>
      <c r="N77" s="7">
        <v>0</v>
      </c>
      <c r="O77" s="7">
        <v>0</v>
      </c>
    </row>
    <row r="78" spans="1:15" x14ac:dyDescent="0.35">
      <c r="A78" s="4">
        <f t="shared" si="1"/>
        <v>44848</v>
      </c>
      <c r="B78" s="7"/>
      <c r="C78" s="5">
        <v>1</v>
      </c>
      <c r="D78" s="5">
        <v>1</v>
      </c>
      <c r="E78" s="5">
        <v>1</v>
      </c>
      <c r="F78" s="5">
        <v>0</v>
      </c>
      <c r="G78" s="7"/>
      <c r="H78" s="7"/>
      <c r="I78" s="7">
        <v>0</v>
      </c>
      <c r="J78" s="7">
        <v>0</v>
      </c>
      <c r="K78" s="7">
        <v>0</v>
      </c>
      <c r="L78" s="7">
        <v>0</v>
      </c>
      <c r="M78" s="7">
        <v>0</v>
      </c>
      <c r="N78" s="7">
        <v>0</v>
      </c>
      <c r="O78" s="7">
        <v>0</v>
      </c>
    </row>
    <row r="79" spans="1:15" x14ac:dyDescent="0.35">
      <c r="A79" s="4">
        <f t="shared" si="1"/>
        <v>44849</v>
      </c>
      <c r="B79" s="7"/>
      <c r="C79" s="5">
        <v>1</v>
      </c>
      <c r="D79" s="5">
        <v>1</v>
      </c>
      <c r="E79" s="5">
        <v>1</v>
      </c>
      <c r="F79" s="5">
        <v>0</v>
      </c>
      <c r="G79" s="7"/>
      <c r="H79" s="7"/>
      <c r="I79" s="7">
        <v>0</v>
      </c>
      <c r="J79" s="7">
        <v>0</v>
      </c>
      <c r="K79" s="7">
        <v>0</v>
      </c>
      <c r="L79" s="7">
        <v>0</v>
      </c>
      <c r="M79" s="7">
        <v>0</v>
      </c>
      <c r="N79" s="7">
        <v>0</v>
      </c>
      <c r="O79" s="7">
        <v>0</v>
      </c>
    </row>
    <row r="80" spans="1:15" x14ac:dyDescent="0.35">
      <c r="A80" s="4">
        <f t="shared" si="1"/>
        <v>44850</v>
      </c>
      <c r="B80" s="7"/>
      <c r="C80" s="5">
        <v>1</v>
      </c>
      <c r="D80" s="5">
        <v>1</v>
      </c>
      <c r="E80" s="5">
        <v>1</v>
      </c>
      <c r="F80" s="5">
        <v>0</v>
      </c>
      <c r="G80" s="7"/>
      <c r="H80" s="7"/>
      <c r="I80" s="7">
        <v>0</v>
      </c>
      <c r="J80" s="7">
        <v>0</v>
      </c>
      <c r="K80" s="7">
        <v>0</v>
      </c>
      <c r="L80" s="7">
        <v>0</v>
      </c>
      <c r="M80" s="7">
        <v>0</v>
      </c>
      <c r="N80" s="7">
        <v>0</v>
      </c>
      <c r="O80" s="7">
        <v>0</v>
      </c>
    </row>
    <row r="81" spans="1:15" x14ac:dyDescent="0.35">
      <c r="A81" s="4">
        <f t="shared" si="1"/>
        <v>44851</v>
      </c>
      <c r="B81" s="7"/>
      <c r="C81" s="5">
        <v>1</v>
      </c>
      <c r="D81" s="5">
        <v>1</v>
      </c>
      <c r="E81" s="5">
        <v>1</v>
      </c>
      <c r="F81" s="5">
        <v>0</v>
      </c>
      <c r="G81" s="7"/>
      <c r="H81" s="7"/>
      <c r="I81" s="7">
        <v>0</v>
      </c>
      <c r="J81" s="7">
        <v>0</v>
      </c>
      <c r="K81" s="7">
        <v>0</v>
      </c>
      <c r="L81" s="7">
        <v>0</v>
      </c>
      <c r="M81" s="7">
        <v>0</v>
      </c>
      <c r="N81" s="7">
        <v>0</v>
      </c>
      <c r="O81" s="7">
        <v>0</v>
      </c>
    </row>
    <row r="82" spans="1:15" x14ac:dyDescent="0.35">
      <c r="A82" s="4">
        <f t="shared" si="1"/>
        <v>44852</v>
      </c>
      <c r="B82" s="7"/>
      <c r="C82" s="5">
        <v>1</v>
      </c>
      <c r="D82" s="5">
        <v>1</v>
      </c>
      <c r="E82" s="5">
        <v>1</v>
      </c>
      <c r="F82" s="5">
        <v>0</v>
      </c>
      <c r="G82" s="7"/>
      <c r="H82" s="7"/>
      <c r="I82" s="7">
        <v>0</v>
      </c>
      <c r="J82" s="7">
        <v>0</v>
      </c>
      <c r="K82" s="7">
        <v>0</v>
      </c>
      <c r="L82" s="7">
        <v>0</v>
      </c>
      <c r="M82" s="7">
        <v>0</v>
      </c>
      <c r="N82" s="7">
        <v>0</v>
      </c>
      <c r="O82" s="7">
        <v>0</v>
      </c>
    </row>
    <row r="83" spans="1:15" x14ac:dyDescent="0.35">
      <c r="A83" s="4">
        <f t="shared" si="1"/>
        <v>44853</v>
      </c>
      <c r="B83" s="7"/>
      <c r="C83" s="5">
        <v>1</v>
      </c>
      <c r="D83" s="5">
        <v>1</v>
      </c>
      <c r="E83" s="5">
        <v>1</v>
      </c>
      <c r="F83" s="5">
        <v>0</v>
      </c>
      <c r="G83" s="7"/>
      <c r="H83" s="7"/>
      <c r="I83" s="7">
        <v>0</v>
      </c>
      <c r="J83" s="7">
        <v>0</v>
      </c>
      <c r="K83" s="7">
        <v>0</v>
      </c>
      <c r="L83" s="7">
        <v>0</v>
      </c>
      <c r="M83" s="7">
        <v>0</v>
      </c>
      <c r="N83" s="7">
        <v>0</v>
      </c>
      <c r="O83" s="7">
        <v>0</v>
      </c>
    </row>
    <row r="84" spans="1:15" x14ac:dyDescent="0.35">
      <c r="A84" s="4">
        <f t="shared" si="1"/>
        <v>44854</v>
      </c>
      <c r="B84" s="7"/>
      <c r="C84" s="5">
        <v>1</v>
      </c>
      <c r="D84" s="5">
        <v>1</v>
      </c>
      <c r="E84" s="5">
        <v>1</v>
      </c>
      <c r="F84" s="5">
        <v>0</v>
      </c>
      <c r="G84" s="7"/>
      <c r="H84" s="7"/>
      <c r="I84" s="7">
        <v>0</v>
      </c>
      <c r="J84" s="7">
        <v>0</v>
      </c>
      <c r="K84" s="7">
        <v>0</v>
      </c>
      <c r="L84" s="7">
        <v>0</v>
      </c>
      <c r="M84" s="7">
        <v>0</v>
      </c>
      <c r="N84" s="7">
        <v>0</v>
      </c>
      <c r="O84" s="7">
        <v>0</v>
      </c>
    </row>
    <row r="85" spans="1:15" x14ac:dyDescent="0.35">
      <c r="A85" s="4">
        <f t="shared" si="1"/>
        <v>44855</v>
      </c>
      <c r="B85" s="7"/>
      <c r="C85" s="5">
        <v>1</v>
      </c>
      <c r="D85" s="5">
        <v>1</v>
      </c>
      <c r="E85" s="5">
        <v>1</v>
      </c>
      <c r="F85" s="5">
        <v>0</v>
      </c>
      <c r="G85" s="7"/>
      <c r="H85" s="7"/>
      <c r="I85" s="7">
        <v>0</v>
      </c>
      <c r="J85" s="7">
        <v>0</v>
      </c>
      <c r="K85" s="7">
        <v>0</v>
      </c>
      <c r="L85" s="7">
        <v>0</v>
      </c>
      <c r="M85" s="7">
        <v>0</v>
      </c>
      <c r="N85" s="7">
        <v>0</v>
      </c>
      <c r="O85" s="7">
        <v>0</v>
      </c>
    </row>
    <row r="86" spans="1:15" x14ac:dyDescent="0.35">
      <c r="A86" s="4">
        <f t="shared" si="1"/>
        <v>44856</v>
      </c>
      <c r="B86" s="7"/>
      <c r="C86" s="5">
        <v>1</v>
      </c>
      <c r="D86" s="5">
        <v>1</v>
      </c>
      <c r="E86" s="5">
        <v>1</v>
      </c>
      <c r="F86" s="5">
        <v>0</v>
      </c>
      <c r="G86" s="7"/>
      <c r="H86" s="7"/>
      <c r="I86" s="7">
        <v>0</v>
      </c>
      <c r="J86" s="7">
        <v>0</v>
      </c>
      <c r="K86" s="7">
        <v>0</v>
      </c>
      <c r="L86" s="7">
        <v>0</v>
      </c>
      <c r="M86" s="7">
        <v>0</v>
      </c>
      <c r="N86" s="7">
        <v>0</v>
      </c>
      <c r="O86" s="7">
        <v>0</v>
      </c>
    </row>
    <row r="87" spans="1:15" x14ac:dyDescent="0.35">
      <c r="A87" s="4">
        <f t="shared" si="1"/>
        <v>44857</v>
      </c>
      <c r="B87" s="7"/>
      <c r="C87" s="5">
        <v>1</v>
      </c>
      <c r="D87" s="5">
        <v>1</v>
      </c>
      <c r="E87" s="5">
        <v>1</v>
      </c>
      <c r="F87" s="5">
        <v>0</v>
      </c>
      <c r="G87" s="7"/>
      <c r="H87" s="7"/>
      <c r="I87" s="7">
        <v>0</v>
      </c>
      <c r="J87" s="7">
        <v>0</v>
      </c>
      <c r="K87" s="7">
        <v>0</v>
      </c>
      <c r="L87" s="7">
        <v>0</v>
      </c>
      <c r="M87" s="7">
        <v>0</v>
      </c>
      <c r="N87" s="7">
        <v>0</v>
      </c>
      <c r="O87" s="7">
        <v>0</v>
      </c>
    </row>
    <row r="88" spans="1:15" x14ac:dyDescent="0.35">
      <c r="A88" s="4">
        <f t="shared" si="1"/>
        <v>44858</v>
      </c>
      <c r="B88" s="7"/>
      <c r="C88" s="5">
        <v>1</v>
      </c>
      <c r="D88" s="5">
        <v>1</v>
      </c>
      <c r="E88" s="5">
        <v>1</v>
      </c>
      <c r="F88" s="5">
        <v>0</v>
      </c>
      <c r="G88" s="7"/>
      <c r="H88" s="7"/>
      <c r="I88" s="7">
        <v>0</v>
      </c>
      <c r="J88" s="7">
        <v>0</v>
      </c>
      <c r="K88" s="7">
        <v>0</v>
      </c>
      <c r="L88" s="7">
        <v>0</v>
      </c>
      <c r="M88" s="7">
        <v>0</v>
      </c>
      <c r="N88" s="7">
        <v>0</v>
      </c>
      <c r="O88" s="7">
        <v>0</v>
      </c>
    </row>
    <row r="89" spans="1:15" x14ac:dyDescent="0.35">
      <c r="A89" s="4">
        <f t="shared" si="1"/>
        <v>44859</v>
      </c>
      <c r="B89" s="7"/>
      <c r="C89" s="5">
        <v>1</v>
      </c>
      <c r="D89" s="5">
        <v>1</v>
      </c>
      <c r="E89" s="5">
        <v>1</v>
      </c>
      <c r="F89" s="5">
        <v>0</v>
      </c>
      <c r="G89" s="7"/>
      <c r="H89" s="7"/>
      <c r="I89" s="7">
        <v>0</v>
      </c>
      <c r="J89" s="7">
        <v>0</v>
      </c>
      <c r="K89" s="7">
        <v>0</v>
      </c>
      <c r="L89" s="7">
        <v>0</v>
      </c>
      <c r="M89" s="7">
        <v>0</v>
      </c>
      <c r="N89" s="7">
        <v>0</v>
      </c>
      <c r="O89" s="7">
        <v>0</v>
      </c>
    </row>
    <row r="90" spans="1:15" x14ac:dyDescent="0.35">
      <c r="A90" s="4">
        <f t="shared" si="1"/>
        <v>44860</v>
      </c>
      <c r="B90" s="7"/>
      <c r="C90" s="5">
        <v>1</v>
      </c>
      <c r="D90" s="5">
        <v>1</v>
      </c>
      <c r="E90" s="5">
        <v>1</v>
      </c>
      <c r="F90" s="5">
        <v>0</v>
      </c>
      <c r="G90" s="7"/>
      <c r="H90" s="7"/>
      <c r="I90" s="7">
        <v>0</v>
      </c>
      <c r="J90" s="7">
        <v>0</v>
      </c>
      <c r="K90" s="7">
        <v>0</v>
      </c>
      <c r="L90" s="7">
        <v>0</v>
      </c>
      <c r="M90" s="7">
        <v>0</v>
      </c>
      <c r="N90" s="7">
        <v>0</v>
      </c>
      <c r="O90" s="7">
        <v>0</v>
      </c>
    </row>
    <row r="91" spans="1:15" x14ac:dyDescent="0.35">
      <c r="A91" s="4">
        <f t="shared" si="1"/>
        <v>44861</v>
      </c>
      <c r="B91" s="7"/>
      <c r="C91" s="5">
        <v>1</v>
      </c>
      <c r="D91" s="5">
        <v>1</v>
      </c>
      <c r="E91" s="5">
        <v>1</v>
      </c>
      <c r="F91" s="5">
        <v>0</v>
      </c>
      <c r="G91" s="7"/>
      <c r="H91" s="7"/>
      <c r="I91" s="7">
        <v>0</v>
      </c>
      <c r="J91" s="7">
        <v>0</v>
      </c>
      <c r="K91" s="7">
        <v>0</v>
      </c>
      <c r="L91" s="7">
        <v>0</v>
      </c>
      <c r="M91" s="7">
        <v>0</v>
      </c>
      <c r="N91" s="7">
        <v>0</v>
      </c>
      <c r="O91" s="7">
        <v>0</v>
      </c>
    </row>
    <row r="92" spans="1:15" x14ac:dyDescent="0.35">
      <c r="A92" s="4">
        <f t="shared" si="1"/>
        <v>44862</v>
      </c>
      <c r="B92" s="7"/>
      <c r="C92" s="5">
        <v>1</v>
      </c>
      <c r="D92" s="5">
        <v>1</v>
      </c>
      <c r="E92" s="5">
        <v>1</v>
      </c>
      <c r="F92" s="5">
        <v>0</v>
      </c>
      <c r="G92" s="7"/>
      <c r="H92" s="7"/>
      <c r="I92" s="7">
        <v>0</v>
      </c>
      <c r="J92" s="7">
        <v>0</v>
      </c>
      <c r="K92" s="7">
        <v>0</v>
      </c>
      <c r="L92" s="7">
        <v>0</v>
      </c>
      <c r="M92" s="7">
        <v>0</v>
      </c>
      <c r="N92" s="7">
        <v>0</v>
      </c>
      <c r="O92" s="7">
        <v>0</v>
      </c>
    </row>
    <row r="93" spans="1:15" x14ac:dyDescent="0.35">
      <c r="A93" s="4">
        <f t="shared" si="1"/>
        <v>44863</v>
      </c>
      <c r="B93" s="7"/>
      <c r="C93" s="5">
        <v>1</v>
      </c>
      <c r="D93" s="5">
        <v>1</v>
      </c>
      <c r="E93" s="5">
        <v>1</v>
      </c>
      <c r="F93" s="5">
        <v>0</v>
      </c>
      <c r="G93" s="7"/>
      <c r="H93" s="7"/>
      <c r="I93" s="7">
        <v>0</v>
      </c>
      <c r="J93" s="7">
        <v>0</v>
      </c>
      <c r="K93" s="7">
        <v>0</v>
      </c>
      <c r="L93" s="7">
        <v>0</v>
      </c>
      <c r="M93" s="7">
        <v>0</v>
      </c>
      <c r="N93" s="7">
        <v>0</v>
      </c>
      <c r="O93" s="7">
        <v>0</v>
      </c>
    </row>
    <row r="94" spans="1:15" x14ac:dyDescent="0.35">
      <c r="A94" s="4">
        <f t="shared" si="1"/>
        <v>44864</v>
      </c>
      <c r="B94" s="7"/>
      <c r="C94" s="5">
        <v>1</v>
      </c>
      <c r="D94" s="5">
        <v>1</v>
      </c>
      <c r="E94" s="5">
        <v>1</v>
      </c>
      <c r="F94" s="5">
        <v>0</v>
      </c>
      <c r="G94" s="7"/>
      <c r="H94" s="7"/>
      <c r="I94" s="7">
        <v>0</v>
      </c>
      <c r="J94" s="7">
        <v>0</v>
      </c>
      <c r="K94" s="7">
        <v>0</v>
      </c>
      <c r="L94" s="7">
        <v>0</v>
      </c>
      <c r="M94" s="7">
        <v>0</v>
      </c>
      <c r="N94" s="7">
        <v>0</v>
      </c>
      <c r="O94" s="7">
        <v>0</v>
      </c>
    </row>
    <row r="95" spans="1:15" x14ac:dyDescent="0.35">
      <c r="A95" s="4">
        <f t="shared" si="1"/>
        <v>44865</v>
      </c>
      <c r="B95" s="7"/>
      <c r="C95" s="5">
        <v>1</v>
      </c>
      <c r="D95" s="5">
        <v>1</v>
      </c>
      <c r="E95" s="5">
        <v>1</v>
      </c>
      <c r="F95" s="5">
        <v>0</v>
      </c>
      <c r="G95" s="7"/>
      <c r="H95" s="7"/>
      <c r="I95" s="7">
        <v>0</v>
      </c>
      <c r="J95" s="7">
        <v>0</v>
      </c>
      <c r="K95" s="7">
        <v>0</v>
      </c>
      <c r="L95" s="7">
        <v>0</v>
      </c>
      <c r="M95" s="7">
        <v>0</v>
      </c>
      <c r="N95" s="7">
        <v>0</v>
      </c>
      <c r="O95" s="7">
        <v>0</v>
      </c>
    </row>
    <row r="96" spans="1:15" x14ac:dyDescent="0.35">
      <c r="A96" s="4">
        <f t="shared" si="1"/>
        <v>44866</v>
      </c>
      <c r="B96" s="7"/>
      <c r="C96" s="5">
        <v>1</v>
      </c>
      <c r="D96" s="5">
        <v>1</v>
      </c>
      <c r="E96" s="5">
        <v>1</v>
      </c>
      <c r="F96" s="5">
        <v>0</v>
      </c>
      <c r="G96" s="7"/>
      <c r="H96" s="7"/>
      <c r="I96" s="7">
        <v>0</v>
      </c>
      <c r="J96" s="7">
        <v>0</v>
      </c>
      <c r="K96" s="7">
        <v>0</v>
      </c>
      <c r="L96" s="7">
        <v>0</v>
      </c>
      <c r="M96" s="7">
        <v>0</v>
      </c>
      <c r="N96" s="7">
        <v>0</v>
      </c>
      <c r="O96" s="7">
        <v>0</v>
      </c>
    </row>
    <row r="97" spans="1:15" x14ac:dyDescent="0.35">
      <c r="A97" s="4">
        <f t="shared" si="1"/>
        <v>44867</v>
      </c>
      <c r="B97" s="7"/>
      <c r="C97" s="5">
        <v>1</v>
      </c>
      <c r="D97" s="5">
        <v>1</v>
      </c>
      <c r="E97" s="5">
        <v>1</v>
      </c>
      <c r="F97" s="5">
        <v>0</v>
      </c>
      <c r="G97" s="7"/>
      <c r="H97" s="7"/>
      <c r="I97" s="7">
        <v>0</v>
      </c>
      <c r="J97" s="7">
        <v>0</v>
      </c>
      <c r="K97" s="7">
        <v>0</v>
      </c>
      <c r="L97" s="7">
        <v>0</v>
      </c>
      <c r="M97" s="7">
        <v>0</v>
      </c>
      <c r="N97" s="7">
        <v>0</v>
      </c>
      <c r="O97" s="7">
        <v>0</v>
      </c>
    </row>
    <row r="98" spans="1:15" x14ac:dyDescent="0.35">
      <c r="A98" s="4">
        <f t="shared" si="1"/>
        <v>44868</v>
      </c>
      <c r="B98" s="7"/>
      <c r="C98" s="5">
        <v>1</v>
      </c>
      <c r="D98" s="5">
        <v>1</v>
      </c>
      <c r="E98" s="5">
        <v>1</v>
      </c>
      <c r="F98" s="5">
        <v>0</v>
      </c>
      <c r="G98" s="7"/>
      <c r="H98" s="7"/>
      <c r="I98" s="7">
        <v>0</v>
      </c>
      <c r="J98" s="7">
        <v>0</v>
      </c>
      <c r="K98" s="7">
        <v>0</v>
      </c>
      <c r="L98" s="7">
        <v>0</v>
      </c>
      <c r="M98" s="7">
        <v>0</v>
      </c>
      <c r="N98" s="7">
        <v>0</v>
      </c>
      <c r="O98" s="7">
        <v>0</v>
      </c>
    </row>
    <row r="99" spans="1:15" x14ac:dyDescent="0.35">
      <c r="A99" s="4">
        <f t="shared" si="1"/>
        <v>44869</v>
      </c>
      <c r="B99" s="7"/>
      <c r="C99" s="5">
        <v>1</v>
      </c>
      <c r="D99" s="5">
        <v>1</v>
      </c>
      <c r="E99" s="5">
        <v>1</v>
      </c>
      <c r="F99" s="5">
        <v>0</v>
      </c>
      <c r="G99" s="7"/>
      <c r="H99" s="7"/>
      <c r="I99" s="7">
        <v>0</v>
      </c>
      <c r="J99" s="7">
        <v>0</v>
      </c>
      <c r="K99" s="7">
        <v>0</v>
      </c>
      <c r="L99" s="7">
        <v>0</v>
      </c>
      <c r="M99" s="7">
        <v>0</v>
      </c>
      <c r="N99" s="7">
        <v>0</v>
      </c>
      <c r="O99" s="7">
        <v>0</v>
      </c>
    </row>
    <row r="100" spans="1:15" x14ac:dyDescent="0.35">
      <c r="A100" s="4">
        <f t="shared" si="1"/>
        <v>44870</v>
      </c>
      <c r="B100" s="7"/>
      <c r="C100" s="5">
        <v>1</v>
      </c>
      <c r="D100" s="5">
        <v>1</v>
      </c>
      <c r="E100" s="5">
        <v>1</v>
      </c>
      <c r="F100" s="5">
        <v>0</v>
      </c>
      <c r="G100" s="7"/>
      <c r="H100" s="7"/>
      <c r="I100" s="7">
        <v>0</v>
      </c>
      <c r="J100" s="7">
        <v>0</v>
      </c>
      <c r="K100" s="7">
        <v>0</v>
      </c>
      <c r="L100" s="7">
        <v>0</v>
      </c>
      <c r="M100" s="7">
        <v>0</v>
      </c>
      <c r="N100" s="7">
        <v>0</v>
      </c>
      <c r="O100" s="7">
        <v>0</v>
      </c>
    </row>
    <row r="101" spans="1:15" x14ac:dyDescent="0.35">
      <c r="A101" s="4">
        <f t="shared" si="1"/>
        <v>44871</v>
      </c>
      <c r="B101" s="7"/>
      <c r="C101" s="5">
        <v>1</v>
      </c>
      <c r="D101" s="5">
        <v>1</v>
      </c>
      <c r="E101" s="5">
        <v>1</v>
      </c>
      <c r="F101" s="5">
        <v>0</v>
      </c>
      <c r="G101" s="7"/>
      <c r="H101" s="7"/>
      <c r="I101" s="7">
        <v>0</v>
      </c>
      <c r="J101" s="7">
        <v>0</v>
      </c>
      <c r="K101" s="7">
        <v>0</v>
      </c>
      <c r="L101" s="7">
        <v>0</v>
      </c>
      <c r="M101" s="7">
        <v>0</v>
      </c>
      <c r="N101" s="7">
        <v>0</v>
      </c>
      <c r="O101" s="7">
        <v>0</v>
      </c>
    </row>
    <row r="102" spans="1:15" x14ac:dyDescent="0.35">
      <c r="A102" s="4">
        <f t="shared" si="1"/>
        <v>44872</v>
      </c>
      <c r="B102" s="7"/>
      <c r="C102" s="5">
        <v>1</v>
      </c>
      <c r="D102" s="5">
        <v>1</v>
      </c>
      <c r="E102" s="5">
        <v>1</v>
      </c>
      <c r="F102" s="5">
        <v>0</v>
      </c>
      <c r="G102" s="7"/>
      <c r="H102" s="7"/>
      <c r="I102" s="7">
        <v>0</v>
      </c>
      <c r="J102" s="7">
        <v>0</v>
      </c>
      <c r="K102" s="7">
        <v>0</v>
      </c>
      <c r="L102" s="7">
        <v>0</v>
      </c>
      <c r="M102" s="7">
        <v>0</v>
      </c>
      <c r="N102" s="7">
        <v>0</v>
      </c>
      <c r="O102" s="7">
        <v>0</v>
      </c>
    </row>
    <row r="103" spans="1:15" x14ac:dyDescent="0.35">
      <c r="A103" s="4">
        <f t="shared" si="1"/>
        <v>44873</v>
      </c>
      <c r="B103" s="7"/>
      <c r="C103" s="5">
        <v>1</v>
      </c>
      <c r="D103" s="5">
        <v>1</v>
      </c>
      <c r="E103" s="5">
        <v>1</v>
      </c>
      <c r="F103" s="5">
        <v>0</v>
      </c>
      <c r="G103" s="7"/>
      <c r="H103" s="7"/>
      <c r="I103" s="7">
        <v>0</v>
      </c>
      <c r="J103" s="7">
        <v>0</v>
      </c>
      <c r="K103" s="7">
        <v>0</v>
      </c>
      <c r="L103" s="7">
        <v>0</v>
      </c>
      <c r="M103" s="7">
        <v>0</v>
      </c>
      <c r="N103" s="7">
        <v>0</v>
      </c>
      <c r="O103" s="7">
        <v>0</v>
      </c>
    </row>
    <row r="104" spans="1:15" x14ac:dyDescent="0.35">
      <c r="A104" s="4">
        <f t="shared" si="1"/>
        <v>44874</v>
      </c>
      <c r="B104" s="7"/>
      <c r="C104" s="5">
        <v>1</v>
      </c>
      <c r="D104" s="5">
        <v>1</v>
      </c>
      <c r="E104" s="5">
        <v>1</v>
      </c>
      <c r="F104" s="5">
        <v>0</v>
      </c>
      <c r="G104" s="7"/>
      <c r="H104" s="7"/>
      <c r="I104" s="7">
        <v>0</v>
      </c>
      <c r="J104" s="7">
        <v>0</v>
      </c>
      <c r="K104" s="7">
        <v>0</v>
      </c>
      <c r="L104" s="7">
        <v>0</v>
      </c>
      <c r="M104" s="7">
        <v>0</v>
      </c>
      <c r="N104" s="7">
        <v>0</v>
      </c>
      <c r="O104" s="7">
        <v>0</v>
      </c>
    </row>
    <row r="105" spans="1:15" x14ac:dyDescent="0.35">
      <c r="A105" s="4">
        <f t="shared" si="1"/>
        <v>44875</v>
      </c>
      <c r="B105" s="7"/>
      <c r="C105" s="5">
        <v>1</v>
      </c>
      <c r="D105" s="5">
        <v>1</v>
      </c>
      <c r="E105" s="5">
        <v>1</v>
      </c>
      <c r="F105" s="5">
        <v>0</v>
      </c>
      <c r="G105" s="7"/>
      <c r="H105" s="7"/>
      <c r="I105" s="7">
        <v>0</v>
      </c>
      <c r="J105" s="7">
        <v>0</v>
      </c>
      <c r="K105" s="7">
        <v>0</v>
      </c>
      <c r="L105" s="7">
        <v>0</v>
      </c>
      <c r="M105" s="7">
        <v>0</v>
      </c>
      <c r="N105" s="7">
        <v>0</v>
      </c>
      <c r="O105" s="7">
        <v>0</v>
      </c>
    </row>
    <row r="106" spans="1:15" x14ac:dyDescent="0.35">
      <c r="A106" s="4">
        <f t="shared" si="1"/>
        <v>44876</v>
      </c>
      <c r="B106" s="7"/>
      <c r="C106" s="5">
        <v>1</v>
      </c>
      <c r="D106" s="5">
        <v>1</v>
      </c>
      <c r="E106" s="5">
        <v>1</v>
      </c>
      <c r="F106" s="5">
        <v>0</v>
      </c>
      <c r="G106" s="7"/>
      <c r="H106" s="7"/>
      <c r="I106" s="7">
        <v>0</v>
      </c>
      <c r="J106" s="7">
        <v>0</v>
      </c>
      <c r="K106" s="7">
        <v>0</v>
      </c>
      <c r="L106" s="7">
        <v>0</v>
      </c>
      <c r="M106" s="7">
        <v>0</v>
      </c>
      <c r="N106" s="7">
        <v>0</v>
      </c>
      <c r="O106" s="7">
        <v>0</v>
      </c>
    </row>
    <row r="107" spans="1:15" x14ac:dyDescent="0.35">
      <c r="A107" s="4">
        <f t="shared" si="1"/>
        <v>44877</v>
      </c>
      <c r="B107" s="7"/>
      <c r="C107" s="5">
        <v>1</v>
      </c>
      <c r="D107" s="5">
        <v>1</v>
      </c>
      <c r="E107" s="5">
        <v>1</v>
      </c>
      <c r="F107" s="5">
        <v>0</v>
      </c>
      <c r="G107" s="7"/>
      <c r="H107" s="7"/>
      <c r="I107" s="7">
        <v>0</v>
      </c>
      <c r="J107" s="7">
        <v>0</v>
      </c>
      <c r="K107" s="7">
        <v>0</v>
      </c>
      <c r="L107" s="7">
        <v>0</v>
      </c>
      <c r="M107" s="7">
        <v>0</v>
      </c>
      <c r="N107" s="7">
        <v>0</v>
      </c>
      <c r="O107" s="7">
        <v>0</v>
      </c>
    </row>
    <row r="108" spans="1:15" x14ac:dyDescent="0.35">
      <c r="A108" s="4">
        <f t="shared" si="1"/>
        <v>44878</v>
      </c>
      <c r="B108" s="7"/>
      <c r="C108" s="5">
        <v>1</v>
      </c>
      <c r="D108" s="5">
        <v>1</v>
      </c>
      <c r="E108" s="5">
        <v>1</v>
      </c>
      <c r="F108" s="5">
        <v>0</v>
      </c>
      <c r="G108" s="7"/>
      <c r="H108" s="7"/>
      <c r="I108" s="7">
        <v>0</v>
      </c>
      <c r="J108" s="7">
        <v>0</v>
      </c>
      <c r="K108" s="7">
        <v>0</v>
      </c>
      <c r="L108" s="7">
        <v>0</v>
      </c>
      <c r="M108" s="7">
        <v>0</v>
      </c>
      <c r="N108" s="7">
        <v>0</v>
      </c>
      <c r="O108" s="7">
        <v>0</v>
      </c>
    </row>
    <row r="109" spans="1:15" x14ac:dyDescent="0.35">
      <c r="A109" s="4">
        <f t="shared" si="1"/>
        <v>44879</v>
      </c>
      <c r="B109" s="7"/>
      <c r="C109" s="5">
        <v>1</v>
      </c>
      <c r="D109" s="5">
        <v>1</v>
      </c>
      <c r="E109" s="5">
        <v>1</v>
      </c>
      <c r="F109" s="5">
        <v>0</v>
      </c>
      <c r="G109" s="7"/>
      <c r="H109" s="7"/>
      <c r="I109" s="7">
        <v>0</v>
      </c>
      <c r="J109" s="7">
        <v>0</v>
      </c>
      <c r="K109" s="7">
        <v>0</v>
      </c>
      <c r="L109" s="7">
        <v>0</v>
      </c>
      <c r="M109" s="7">
        <v>0</v>
      </c>
      <c r="N109" s="7">
        <v>0</v>
      </c>
      <c r="O109" s="7">
        <v>0</v>
      </c>
    </row>
    <row r="110" spans="1:15" x14ac:dyDescent="0.35">
      <c r="A110" s="4">
        <f t="shared" si="1"/>
        <v>44880</v>
      </c>
      <c r="B110" s="7"/>
      <c r="C110" s="5">
        <v>1</v>
      </c>
      <c r="D110" s="5">
        <v>1</v>
      </c>
      <c r="E110" s="5">
        <v>1</v>
      </c>
      <c r="F110" s="5">
        <v>0</v>
      </c>
      <c r="G110" s="7"/>
      <c r="H110" s="7"/>
      <c r="I110" s="7">
        <v>0</v>
      </c>
      <c r="J110" s="7">
        <v>0</v>
      </c>
      <c r="K110" s="7">
        <v>0</v>
      </c>
      <c r="L110" s="7">
        <v>0</v>
      </c>
      <c r="M110" s="7">
        <v>0</v>
      </c>
      <c r="N110" s="7">
        <v>0</v>
      </c>
      <c r="O110" s="7">
        <v>0</v>
      </c>
    </row>
    <row r="111" spans="1:15" x14ac:dyDescent="0.35">
      <c r="A111" s="4">
        <f t="shared" si="1"/>
        <v>44881</v>
      </c>
      <c r="B111" s="7"/>
      <c r="C111" s="5">
        <v>1</v>
      </c>
      <c r="D111" s="5">
        <v>1</v>
      </c>
      <c r="E111" s="5">
        <v>1</v>
      </c>
      <c r="F111" s="5">
        <v>0</v>
      </c>
      <c r="G111" s="7"/>
      <c r="H111" s="7"/>
      <c r="I111" s="7">
        <v>0</v>
      </c>
      <c r="J111" s="7">
        <v>0</v>
      </c>
      <c r="K111" s="7">
        <v>0</v>
      </c>
      <c r="L111" s="7">
        <v>0</v>
      </c>
      <c r="M111" s="7">
        <v>0</v>
      </c>
      <c r="N111" s="7">
        <v>0</v>
      </c>
      <c r="O111" s="7">
        <v>0</v>
      </c>
    </row>
    <row r="112" spans="1:15" x14ac:dyDescent="0.35">
      <c r="A112" s="4">
        <f t="shared" si="1"/>
        <v>44882</v>
      </c>
      <c r="B112" s="7"/>
      <c r="C112" s="5">
        <v>1</v>
      </c>
      <c r="D112" s="5">
        <v>1</v>
      </c>
      <c r="E112" s="5">
        <v>1</v>
      </c>
      <c r="F112" s="5">
        <v>0</v>
      </c>
      <c r="G112" s="7"/>
      <c r="H112" s="7"/>
      <c r="I112" s="7">
        <v>0</v>
      </c>
      <c r="J112" s="7">
        <v>0</v>
      </c>
      <c r="K112" s="7">
        <v>0</v>
      </c>
      <c r="L112" s="7">
        <v>0</v>
      </c>
      <c r="M112" s="7">
        <v>0</v>
      </c>
      <c r="N112" s="7">
        <v>0</v>
      </c>
      <c r="O112" s="7">
        <v>0</v>
      </c>
    </row>
    <row r="113" spans="1:15" x14ac:dyDescent="0.35">
      <c r="A113" s="4">
        <f t="shared" si="1"/>
        <v>44883</v>
      </c>
      <c r="B113" s="7"/>
      <c r="C113" s="5">
        <v>1</v>
      </c>
      <c r="D113" s="5">
        <v>1</v>
      </c>
      <c r="E113" s="5">
        <v>1</v>
      </c>
      <c r="F113" s="5">
        <v>0</v>
      </c>
      <c r="G113" s="7"/>
      <c r="H113" s="7"/>
      <c r="I113" s="7">
        <v>0</v>
      </c>
      <c r="J113" s="7">
        <v>0</v>
      </c>
      <c r="K113" s="7">
        <v>0</v>
      </c>
      <c r="L113" s="7">
        <v>0</v>
      </c>
      <c r="M113" s="7">
        <v>0</v>
      </c>
      <c r="N113" s="7">
        <v>0</v>
      </c>
      <c r="O113" s="7">
        <v>0</v>
      </c>
    </row>
    <row r="114" spans="1:15" x14ac:dyDescent="0.35">
      <c r="A114" s="4">
        <f t="shared" si="1"/>
        <v>44884</v>
      </c>
      <c r="B114" s="7"/>
      <c r="C114" s="5">
        <v>1</v>
      </c>
      <c r="D114" s="5">
        <v>1</v>
      </c>
      <c r="E114" s="5">
        <v>1</v>
      </c>
      <c r="F114" s="5">
        <v>0</v>
      </c>
      <c r="G114" s="7"/>
      <c r="H114" s="7"/>
      <c r="I114" s="7">
        <v>0</v>
      </c>
      <c r="J114" s="7">
        <v>0</v>
      </c>
      <c r="K114" s="7">
        <v>0</v>
      </c>
      <c r="L114" s="7">
        <v>0</v>
      </c>
      <c r="M114" s="7">
        <v>0</v>
      </c>
      <c r="N114" s="7">
        <v>0</v>
      </c>
      <c r="O114" s="7">
        <v>0</v>
      </c>
    </row>
    <row r="115" spans="1:15" x14ac:dyDescent="0.35">
      <c r="A115" s="4">
        <f t="shared" si="1"/>
        <v>44885</v>
      </c>
      <c r="B115" s="7"/>
      <c r="C115" s="5">
        <v>1</v>
      </c>
      <c r="D115" s="5">
        <v>1</v>
      </c>
      <c r="E115" s="5">
        <v>1</v>
      </c>
      <c r="F115" s="5">
        <v>0</v>
      </c>
      <c r="G115" s="7"/>
      <c r="H115" s="7"/>
      <c r="I115" s="7">
        <v>0</v>
      </c>
      <c r="J115" s="7">
        <v>0</v>
      </c>
      <c r="K115" s="7">
        <v>0</v>
      </c>
      <c r="L115" s="7">
        <v>0</v>
      </c>
      <c r="M115" s="7">
        <v>0</v>
      </c>
      <c r="N115" s="7">
        <v>0</v>
      </c>
      <c r="O115" s="7">
        <v>0</v>
      </c>
    </row>
    <row r="116" spans="1:15" x14ac:dyDescent="0.35">
      <c r="A116" s="4">
        <f t="shared" si="1"/>
        <v>44886</v>
      </c>
      <c r="B116" s="7"/>
      <c r="C116" s="5">
        <v>1</v>
      </c>
      <c r="D116" s="5">
        <v>1</v>
      </c>
      <c r="E116" s="5">
        <v>1</v>
      </c>
      <c r="F116" s="5">
        <v>0</v>
      </c>
      <c r="G116" s="7"/>
      <c r="H116" s="7"/>
      <c r="I116" s="7">
        <v>0</v>
      </c>
      <c r="J116" s="7">
        <v>0</v>
      </c>
      <c r="K116" s="7">
        <v>0</v>
      </c>
      <c r="L116" s="7">
        <v>0</v>
      </c>
      <c r="M116" s="7">
        <v>0</v>
      </c>
      <c r="N116" s="7">
        <v>0</v>
      </c>
      <c r="O116" s="7">
        <v>0</v>
      </c>
    </row>
    <row r="117" spans="1:15" x14ac:dyDescent="0.35">
      <c r="A117" s="4">
        <f t="shared" si="1"/>
        <v>44887</v>
      </c>
      <c r="B117" s="7"/>
      <c r="C117" s="5">
        <v>1</v>
      </c>
      <c r="D117" s="5">
        <v>1</v>
      </c>
      <c r="E117" s="5">
        <v>1</v>
      </c>
      <c r="F117" s="5">
        <v>0</v>
      </c>
      <c r="G117" s="7"/>
      <c r="H117" s="7"/>
      <c r="I117" s="7">
        <v>0</v>
      </c>
      <c r="J117" s="7">
        <v>0</v>
      </c>
      <c r="K117" s="7">
        <v>0</v>
      </c>
      <c r="L117" s="7">
        <v>0</v>
      </c>
      <c r="M117" s="7">
        <v>0</v>
      </c>
      <c r="N117" s="7">
        <v>0</v>
      </c>
      <c r="O117" s="7">
        <v>0</v>
      </c>
    </row>
    <row r="118" spans="1:15" x14ac:dyDescent="0.35">
      <c r="A118" s="4">
        <f t="shared" si="1"/>
        <v>44888</v>
      </c>
      <c r="B118" s="7"/>
      <c r="C118" s="5">
        <v>1</v>
      </c>
      <c r="D118" s="5">
        <v>1</v>
      </c>
      <c r="E118" s="5">
        <v>1</v>
      </c>
      <c r="F118" s="5">
        <v>0</v>
      </c>
      <c r="G118" s="7"/>
      <c r="H118" s="7"/>
      <c r="I118" s="7">
        <v>0</v>
      </c>
      <c r="J118" s="7">
        <v>0</v>
      </c>
      <c r="K118" s="7">
        <v>0</v>
      </c>
      <c r="L118" s="7">
        <v>0</v>
      </c>
      <c r="M118" s="7">
        <v>0</v>
      </c>
      <c r="N118" s="7">
        <v>0</v>
      </c>
      <c r="O118" s="7">
        <v>0</v>
      </c>
    </row>
    <row r="119" spans="1:15" x14ac:dyDescent="0.35">
      <c r="A119" s="4">
        <f t="shared" si="1"/>
        <v>44889</v>
      </c>
      <c r="B119" s="7"/>
      <c r="C119" s="5">
        <v>1</v>
      </c>
      <c r="D119" s="5">
        <v>1</v>
      </c>
      <c r="E119" s="5">
        <v>1</v>
      </c>
      <c r="F119" s="5">
        <v>0</v>
      </c>
      <c r="G119" s="7"/>
      <c r="H119" s="7"/>
      <c r="I119" s="7">
        <v>0</v>
      </c>
      <c r="J119" s="7">
        <v>0</v>
      </c>
      <c r="K119" s="7">
        <v>0</v>
      </c>
      <c r="L119" s="7">
        <v>0</v>
      </c>
      <c r="M119" s="7">
        <v>0</v>
      </c>
      <c r="N119" s="7">
        <v>0</v>
      </c>
      <c r="O119" s="7">
        <v>0</v>
      </c>
    </row>
    <row r="120" spans="1:15" x14ac:dyDescent="0.35">
      <c r="A120" s="4">
        <f t="shared" si="1"/>
        <v>44890</v>
      </c>
      <c r="B120" s="7"/>
      <c r="C120" s="5">
        <v>1</v>
      </c>
      <c r="D120" s="5">
        <v>1</v>
      </c>
      <c r="E120" s="5">
        <v>1</v>
      </c>
      <c r="F120" s="5">
        <v>0</v>
      </c>
      <c r="G120" s="7"/>
      <c r="H120" s="7"/>
      <c r="I120" s="7">
        <v>0</v>
      </c>
      <c r="J120" s="7">
        <v>0</v>
      </c>
      <c r="K120" s="7">
        <v>0</v>
      </c>
      <c r="L120" s="7">
        <v>0</v>
      </c>
      <c r="M120" s="7">
        <v>0</v>
      </c>
      <c r="N120" s="7">
        <v>0</v>
      </c>
      <c r="O120" s="7">
        <v>0</v>
      </c>
    </row>
    <row r="121" spans="1:15" x14ac:dyDescent="0.35">
      <c r="A121" s="4">
        <f t="shared" si="1"/>
        <v>44891</v>
      </c>
      <c r="B121" s="7"/>
      <c r="C121" s="5">
        <v>1</v>
      </c>
      <c r="D121" s="5">
        <v>1</v>
      </c>
      <c r="E121" s="5">
        <v>1</v>
      </c>
      <c r="F121" s="5">
        <v>0</v>
      </c>
      <c r="G121" s="7"/>
      <c r="H121" s="7"/>
      <c r="I121" s="7">
        <v>0</v>
      </c>
      <c r="J121" s="7">
        <v>0</v>
      </c>
      <c r="K121" s="7">
        <v>0</v>
      </c>
      <c r="L121" s="7">
        <v>0</v>
      </c>
      <c r="M121" s="7">
        <v>0</v>
      </c>
      <c r="N121" s="7">
        <v>0</v>
      </c>
      <c r="O121" s="7">
        <v>0</v>
      </c>
    </row>
    <row r="122" spans="1:15" x14ac:dyDescent="0.35">
      <c r="A122" s="4">
        <f t="shared" si="1"/>
        <v>44892</v>
      </c>
      <c r="B122" s="7"/>
      <c r="C122" s="5">
        <v>1</v>
      </c>
      <c r="D122" s="5">
        <v>1</v>
      </c>
      <c r="E122" s="5">
        <v>1</v>
      </c>
      <c r="F122" s="5">
        <v>0</v>
      </c>
      <c r="G122" s="7"/>
      <c r="H122" s="7"/>
      <c r="I122" s="7">
        <v>0</v>
      </c>
      <c r="J122" s="7">
        <v>0</v>
      </c>
      <c r="K122" s="7">
        <v>0</v>
      </c>
      <c r="L122" s="7">
        <v>0</v>
      </c>
      <c r="M122" s="7">
        <v>0</v>
      </c>
      <c r="N122" s="7">
        <v>0</v>
      </c>
      <c r="O122" s="7">
        <v>0</v>
      </c>
    </row>
    <row r="123" spans="1:15" x14ac:dyDescent="0.35">
      <c r="A123" s="4">
        <f t="shared" si="1"/>
        <v>44893</v>
      </c>
      <c r="B123" s="7"/>
      <c r="C123" s="5">
        <v>1</v>
      </c>
      <c r="D123" s="5">
        <v>1</v>
      </c>
      <c r="E123" s="5">
        <v>1</v>
      </c>
      <c r="F123" s="5">
        <v>0</v>
      </c>
      <c r="G123" s="7"/>
      <c r="H123" s="7"/>
      <c r="I123" s="7">
        <v>0</v>
      </c>
      <c r="J123" s="7">
        <v>0</v>
      </c>
      <c r="K123" s="7">
        <v>0</v>
      </c>
      <c r="L123" s="7">
        <v>0</v>
      </c>
      <c r="M123" s="7">
        <v>0</v>
      </c>
      <c r="N123" s="7">
        <v>0</v>
      </c>
      <c r="O123" s="7">
        <v>0</v>
      </c>
    </row>
    <row r="124" spans="1:15" x14ac:dyDescent="0.35">
      <c r="A124" s="4">
        <f t="shared" si="1"/>
        <v>44894</v>
      </c>
      <c r="B124" s="7"/>
      <c r="C124" s="5">
        <v>1</v>
      </c>
      <c r="D124" s="5">
        <v>1</v>
      </c>
      <c r="E124" s="5">
        <v>1</v>
      </c>
      <c r="F124" s="5">
        <v>0</v>
      </c>
      <c r="G124" s="7"/>
      <c r="H124" s="7"/>
      <c r="I124" s="7">
        <v>0</v>
      </c>
      <c r="J124" s="7">
        <v>0</v>
      </c>
      <c r="K124" s="7">
        <v>0</v>
      </c>
      <c r="L124" s="7">
        <v>0</v>
      </c>
      <c r="M124" s="7">
        <v>0</v>
      </c>
      <c r="N124" s="7">
        <v>0</v>
      </c>
      <c r="O124" s="7">
        <v>0</v>
      </c>
    </row>
    <row r="125" spans="1:15" x14ac:dyDescent="0.35">
      <c r="A125" s="4">
        <f t="shared" si="1"/>
        <v>44895</v>
      </c>
      <c r="B125" s="7"/>
      <c r="C125" s="5">
        <v>1</v>
      </c>
      <c r="D125" s="5">
        <v>1</v>
      </c>
      <c r="E125" s="5">
        <v>1</v>
      </c>
      <c r="F125" s="5">
        <v>0</v>
      </c>
      <c r="G125" s="7"/>
      <c r="H125" s="7"/>
      <c r="I125" s="7">
        <v>0</v>
      </c>
      <c r="J125" s="7">
        <v>0</v>
      </c>
      <c r="K125" s="7">
        <v>0</v>
      </c>
      <c r="L125" s="7">
        <v>0</v>
      </c>
      <c r="M125" s="7">
        <v>0</v>
      </c>
      <c r="N125" s="7">
        <v>0</v>
      </c>
      <c r="O125" s="7">
        <v>0</v>
      </c>
    </row>
    <row r="126" spans="1:15" x14ac:dyDescent="0.35">
      <c r="A126" s="4">
        <f t="shared" si="1"/>
        <v>44896</v>
      </c>
      <c r="B126" s="7"/>
      <c r="C126" s="5">
        <v>1</v>
      </c>
      <c r="D126" s="5">
        <v>1</v>
      </c>
      <c r="E126" s="5">
        <v>1</v>
      </c>
      <c r="F126" s="5">
        <v>0</v>
      </c>
      <c r="G126" s="7"/>
      <c r="H126" s="7"/>
      <c r="I126" s="7">
        <v>0</v>
      </c>
      <c r="J126" s="7">
        <v>0</v>
      </c>
      <c r="K126" s="7">
        <v>0</v>
      </c>
      <c r="L126" s="7">
        <v>0</v>
      </c>
      <c r="M126" s="7">
        <v>0</v>
      </c>
      <c r="N126" s="7">
        <v>0</v>
      </c>
      <c r="O126" s="7">
        <v>0</v>
      </c>
    </row>
    <row r="127" spans="1:15" x14ac:dyDescent="0.35">
      <c r="A127" s="4">
        <f t="shared" si="1"/>
        <v>44897</v>
      </c>
      <c r="B127" s="7"/>
      <c r="C127" s="5">
        <v>1</v>
      </c>
      <c r="D127" s="5">
        <v>1</v>
      </c>
      <c r="E127" s="5">
        <v>1</v>
      </c>
      <c r="F127" s="5">
        <v>0</v>
      </c>
      <c r="G127" s="7"/>
      <c r="H127" s="7"/>
      <c r="I127" s="7">
        <v>0</v>
      </c>
      <c r="J127" s="7">
        <v>0</v>
      </c>
      <c r="K127" s="7">
        <v>0</v>
      </c>
      <c r="L127" s="7">
        <v>0</v>
      </c>
      <c r="M127" s="7">
        <v>0</v>
      </c>
      <c r="N127" s="7">
        <v>0</v>
      </c>
      <c r="O127" s="7">
        <v>0</v>
      </c>
    </row>
    <row r="128" spans="1:15" x14ac:dyDescent="0.35">
      <c r="A128" s="4">
        <f t="shared" si="1"/>
        <v>44898</v>
      </c>
      <c r="B128" s="7"/>
      <c r="C128" s="5">
        <v>1</v>
      </c>
      <c r="D128" s="5">
        <v>1</v>
      </c>
      <c r="E128" s="5">
        <v>1</v>
      </c>
      <c r="F128" s="5">
        <v>0</v>
      </c>
      <c r="G128" s="7"/>
      <c r="H128" s="7"/>
      <c r="I128" s="7">
        <v>0</v>
      </c>
      <c r="J128" s="7">
        <v>0</v>
      </c>
      <c r="K128" s="7">
        <v>0</v>
      </c>
      <c r="L128" s="7">
        <v>0</v>
      </c>
      <c r="M128" s="7">
        <v>0</v>
      </c>
      <c r="N128" s="7">
        <v>0</v>
      </c>
      <c r="O128" s="7">
        <v>0</v>
      </c>
    </row>
    <row r="129" spans="1:15" x14ac:dyDescent="0.35">
      <c r="A129" s="4">
        <f t="shared" si="1"/>
        <v>44899</v>
      </c>
      <c r="B129" s="7"/>
      <c r="C129" s="5">
        <v>1</v>
      </c>
      <c r="D129" s="5">
        <v>1</v>
      </c>
      <c r="E129" s="5">
        <v>1</v>
      </c>
      <c r="F129" s="5">
        <v>0</v>
      </c>
      <c r="G129" s="7"/>
      <c r="H129" s="7"/>
      <c r="I129" s="7">
        <v>0</v>
      </c>
      <c r="J129" s="7">
        <v>0</v>
      </c>
      <c r="K129" s="7">
        <v>0</v>
      </c>
      <c r="L129" s="7">
        <v>0</v>
      </c>
      <c r="M129" s="7">
        <v>0</v>
      </c>
      <c r="N129" s="7">
        <v>0</v>
      </c>
      <c r="O129" s="7">
        <v>0</v>
      </c>
    </row>
    <row r="130" spans="1:15" x14ac:dyDescent="0.35">
      <c r="A130" s="4">
        <f t="shared" si="1"/>
        <v>44900</v>
      </c>
      <c r="B130" s="7"/>
      <c r="C130" s="5">
        <v>1</v>
      </c>
      <c r="D130" s="5">
        <v>1</v>
      </c>
      <c r="E130" s="5">
        <v>1</v>
      </c>
      <c r="F130" s="5">
        <v>0</v>
      </c>
      <c r="G130" s="7"/>
      <c r="H130" s="7"/>
      <c r="I130" s="7">
        <v>0</v>
      </c>
      <c r="J130" s="7">
        <v>0</v>
      </c>
      <c r="K130" s="7">
        <v>0</v>
      </c>
      <c r="L130" s="7">
        <v>0</v>
      </c>
      <c r="M130" s="7">
        <v>0</v>
      </c>
      <c r="N130" s="7">
        <v>0</v>
      </c>
      <c r="O130" s="7">
        <v>0</v>
      </c>
    </row>
    <row r="131" spans="1:15" x14ac:dyDescent="0.35">
      <c r="A131" s="4">
        <f t="shared" si="1"/>
        <v>44901</v>
      </c>
      <c r="B131" s="7"/>
      <c r="C131" s="5">
        <v>1</v>
      </c>
      <c r="D131" s="5">
        <v>1</v>
      </c>
      <c r="E131" s="5">
        <v>1</v>
      </c>
      <c r="F131" s="5">
        <v>0</v>
      </c>
      <c r="G131" s="7"/>
      <c r="H131" s="7"/>
      <c r="I131" s="7">
        <v>0</v>
      </c>
      <c r="J131" s="7">
        <v>0</v>
      </c>
      <c r="K131" s="7">
        <v>0</v>
      </c>
      <c r="L131" s="7">
        <v>0</v>
      </c>
      <c r="M131" s="7">
        <v>0</v>
      </c>
      <c r="N131" s="7">
        <v>0</v>
      </c>
      <c r="O131" s="7">
        <v>0</v>
      </c>
    </row>
    <row r="132" spans="1:15" x14ac:dyDescent="0.35">
      <c r="A132" s="4">
        <f t="shared" si="1"/>
        <v>44902</v>
      </c>
      <c r="B132" s="7"/>
      <c r="C132" s="5">
        <v>1</v>
      </c>
      <c r="D132" s="5">
        <v>1</v>
      </c>
      <c r="E132" s="5">
        <v>1</v>
      </c>
      <c r="F132" s="5">
        <v>0</v>
      </c>
      <c r="G132" s="7"/>
      <c r="H132" s="7"/>
      <c r="I132" s="7">
        <v>0</v>
      </c>
      <c r="J132" s="7">
        <v>0</v>
      </c>
      <c r="K132" s="7">
        <v>0</v>
      </c>
      <c r="L132" s="7">
        <v>0</v>
      </c>
      <c r="M132" s="7">
        <v>0</v>
      </c>
      <c r="N132" s="7">
        <v>0</v>
      </c>
      <c r="O132" s="7">
        <v>0</v>
      </c>
    </row>
    <row r="133" spans="1:15" x14ac:dyDescent="0.35">
      <c r="A133" s="4">
        <f t="shared" si="1"/>
        <v>44903</v>
      </c>
      <c r="B133" s="7"/>
      <c r="C133" s="5">
        <v>1</v>
      </c>
      <c r="D133" s="5">
        <v>1</v>
      </c>
      <c r="E133" s="5">
        <v>1</v>
      </c>
      <c r="F133" s="5">
        <v>0</v>
      </c>
      <c r="G133" s="7"/>
      <c r="H133" s="7"/>
      <c r="I133" s="7">
        <v>0</v>
      </c>
      <c r="J133" s="7">
        <v>0</v>
      </c>
      <c r="K133" s="7">
        <v>0</v>
      </c>
      <c r="L133" s="7">
        <v>0</v>
      </c>
      <c r="M133" s="7">
        <v>0</v>
      </c>
      <c r="N133" s="7">
        <v>0</v>
      </c>
      <c r="O133" s="7">
        <v>0</v>
      </c>
    </row>
    <row r="134" spans="1:15" x14ac:dyDescent="0.35">
      <c r="A134" s="4">
        <f t="shared" ref="A134:A156" si="2">A133+1</f>
        <v>44904</v>
      </c>
      <c r="B134" s="7"/>
      <c r="C134" s="5">
        <v>1</v>
      </c>
      <c r="D134" s="5">
        <v>1</v>
      </c>
      <c r="E134" s="5">
        <v>1</v>
      </c>
      <c r="F134" s="5">
        <v>0</v>
      </c>
      <c r="G134" s="7"/>
      <c r="H134" s="7"/>
      <c r="I134" s="7">
        <v>0</v>
      </c>
      <c r="J134" s="7">
        <v>0</v>
      </c>
      <c r="K134" s="7">
        <v>0</v>
      </c>
      <c r="L134" s="7">
        <v>0</v>
      </c>
      <c r="M134" s="7">
        <v>0</v>
      </c>
      <c r="N134" s="7">
        <v>0</v>
      </c>
      <c r="O134" s="7">
        <v>0</v>
      </c>
    </row>
    <row r="135" spans="1:15" x14ac:dyDescent="0.35">
      <c r="A135" s="4">
        <f t="shared" si="2"/>
        <v>44905</v>
      </c>
      <c r="B135" s="7"/>
      <c r="C135" s="5">
        <v>1</v>
      </c>
      <c r="D135" s="5">
        <v>1</v>
      </c>
      <c r="E135" s="5">
        <v>1</v>
      </c>
      <c r="F135" s="5">
        <v>0</v>
      </c>
      <c r="G135" s="7"/>
      <c r="H135" s="7"/>
      <c r="I135" s="7">
        <v>0</v>
      </c>
      <c r="J135" s="7">
        <v>0</v>
      </c>
      <c r="K135" s="7">
        <v>0</v>
      </c>
      <c r="L135" s="7">
        <v>0</v>
      </c>
      <c r="M135" s="7">
        <v>0</v>
      </c>
      <c r="N135" s="7">
        <v>0</v>
      </c>
      <c r="O135" s="7">
        <v>0</v>
      </c>
    </row>
    <row r="136" spans="1:15" x14ac:dyDescent="0.35">
      <c r="A136" s="4">
        <f t="shared" si="2"/>
        <v>44906</v>
      </c>
      <c r="B136" s="7"/>
      <c r="C136" s="5">
        <v>1</v>
      </c>
      <c r="D136" s="5">
        <v>1</v>
      </c>
      <c r="E136" s="5">
        <v>1</v>
      </c>
      <c r="F136" s="5">
        <v>0</v>
      </c>
      <c r="G136" s="7"/>
      <c r="H136" s="7"/>
      <c r="I136" s="7">
        <v>0</v>
      </c>
      <c r="J136" s="7">
        <v>0</v>
      </c>
      <c r="K136" s="7">
        <v>0</v>
      </c>
      <c r="L136" s="7">
        <v>0</v>
      </c>
      <c r="M136" s="7">
        <v>0</v>
      </c>
      <c r="N136" s="7">
        <v>0</v>
      </c>
      <c r="O136" s="7">
        <v>0</v>
      </c>
    </row>
    <row r="137" spans="1:15" x14ac:dyDescent="0.35">
      <c r="A137" s="4">
        <f t="shared" si="2"/>
        <v>44907</v>
      </c>
      <c r="B137" s="7"/>
      <c r="C137" s="5">
        <v>1</v>
      </c>
      <c r="D137" s="5">
        <v>1</v>
      </c>
      <c r="E137" s="5">
        <v>1</v>
      </c>
      <c r="F137" s="5">
        <v>0</v>
      </c>
      <c r="G137" s="7"/>
      <c r="H137" s="7"/>
      <c r="I137" s="7">
        <v>0</v>
      </c>
      <c r="J137" s="7">
        <v>0</v>
      </c>
      <c r="K137" s="7">
        <v>0</v>
      </c>
      <c r="L137" s="7">
        <v>0</v>
      </c>
      <c r="M137" s="7">
        <v>0</v>
      </c>
      <c r="N137" s="7">
        <v>0</v>
      </c>
      <c r="O137" s="7">
        <v>0</v>
      </c>
    </row>
    <row r="138" spans="1:15" x14ac:dyDescent="0.35">
      <c r="A138" s="4">
        <f t="shared" si="2"/>
        <v>44908</v>
      </c>
      <c r="B138" s="7"/>
      <c r="C138" s="5">
        <v>1</v>
      </c>
      <c r="D138" s="5">
        <v>1</v>
      </c>
      <c r="E138" s="5">
        <v>1</v>
      </c>
      <c r="F138" s="5">
        <v>0</v>
      </c>
      <c r="G138" s="7"/>
      <c r="H138" s="7"/>
      <c r="I138" s="7">
        <v>0</v>
      </c>
      <c r="J138" s="7">
        <v>0</v>
      </c>
      <c r="K138" s="7">
        <v>0</v>
      </c>
      <c r="L138" s="7">
        <v>0</v>
      </c>
      <c r="M138" s="7">
        <v>0</v>
      </c>
      <c r="N138" s="7">
        <v>0</v>
      </c>
      <c r="O138" s="7">
        <v>0</v>
      </c>
    </row>
    <row r="139" spans="1:15" x14ac:dyDescent="0.35">
      <c r="A139" s="4">
        <f t="shared" si="2"/>
        <v>44909</v>
      </c>
      <c r="B139" s="7"/>
      <c r="C139" s="5">
        <v>1</v>
      </c>
      <c r="D139" s="5">
        <v>1</v>
      </c>
      <c r="E139" s="5">
        <v>1</v>
      </c>
      <c r="F139" s="5">
        <v>0</v>
      </c>
      <c r="G139" s="7"/>
      <c r="H139" s="7"/>
      <c r="I139" s="7">
        <v>0</v>
      </c>
      <c r="J139" s="7">
        <v>0</v>
      </c>
      <c r="K139" s="7">
        <v>0</v>
      </c>
      <c r="L139" s="7">
        <v>0</v>
      </c>
      <c r="M139" s="7">
        <v>0</v>
      </c>
      <c r="N139" s="7">
        <v>0</v>
      </c>
      <c r="O139" s="7">
        <v>0</v>
      </c>
    </row>
    <row r="140" spans="1:15" x14ac:dyDescent="0.35">
      <c r="A140" s="4">
        <f t="shared" si="2"/>
        <v>44910</v>
      </c>
      <c r="B140" s="7"/>
      <c r="C140" s="5">
        <v>1</v>
      </c>
      <c r="D140" s="5">
        <v>1</v>
      </c>
      <c r="E140" s="5">
        <v>1</v>
      </c>
      <c r="F140" s="5">
        <v>0</v>
      </c>
      <c r="G140" s="7"/>
      <c r="H140" s="7"/>
      <c r="I140" s="7">
        <v>0</v>
      </c>
      <c r="J140" s="7">
        <v>0</v>
      </c>
      <c r="K140" s="7">
        <v>0</v>
      </c>
      <c r="L140" s="7">
        <v>0</v>
      </c>
      <c r="M140" s="7">
        <v>0</v>
      </c>
      <c r="N140" s="7">
        <v>0</v>
      </c>
      <c r="O140" s="7">
        <v>0</v>
      </c>
    </row>
    <row r="141" spans="1:15" x14ac:dyDescent="0.35">
      <c r="A141" s="4">
        <f t="shared" si="2"/>
        <v>44911</v>
      </c>
      <c r="B141" s="7"/>
      <c r="C141" s="5">
        <v>1</v>
      </c>
      <c r="D141" s="5">
        <v>1</v>
      </c>
      <c r="E141" s="5">
        <v>1</v>
      </c>
      <c r="F141" s="5">
        <v>0</v>
      </c>
      <c r="G141" s="7"/>
      <c r="H141" s="7"/>
      <c r="I141" s="7">
        <v>0</v>
      </c>
      <c r="J141" s="7">
        <v>0</v>
      </c>
      <c r="K141" s="7">
        <v>0</v>
      </c>
      <c r="L141" s="7">
        <v>0</v>
      </c>
      <c r="M141" s="7">
        <v>0</v>
      </c>
      <c r="N141" s="7">
        <v>0</v>
      </c>
      <c r="O141" s="7">
        <v>0</v>
      </c>
    </row>
    <row r="142" spans="1:15" x14ac:dyDescent="0.35">
      <c r="A142" s="4">
        <f t="shared" si="2"/>
        <v>44912</v>
      </c>
      <c r="B142" s="7"/>
      <c r="C142" s="5">
        <v>1</v>
      </c>
      <c r="D142" s="5">
        <v>1</v>
      </c>
      <c r="E142" s="5">
        <v>1</v>
      </c>
      <c r="F142" s="5">
        <v>0</v>
      </c>
      <c r="G142" s="7"/>
      <c r="H142" s="7"/>
      <c r="I142" s="7">
        <v>0</v>
      </c>
      <c r="J142" s="7">
        <v>0</v>
      </c>
      <c r="K142" s="7">
        <v>0</v>
      </c>
      <c r="L142" s="7">
        <v>0</v>
      </c>
      <c r="M142" s="7">
        <v>0</v>
      </c>
      <c r="N142" s="7">
        <v>0</v>
      </c>
      <c r="O142" s="7">
        <v>0</v>
      </c>
    </row>
    <row r="143" spans="1:15" x14ac:dyDescent="0.35">
      <c r="A143" s="4">
        <f t="shared" si="2"/>
        <v>44913</v>
      </c>
      <c r="B143" s="7"/>
      <c r="C143" s="5">
        <v>1</v>
      </c>
      <c r="D143" s="5">
        <v>1</v>
      </c>
      <c r="E143" s="5">
        <v>1</v>
      </c>
      <c r="F143" s="5">
        <v>0</v>
      </c>
      <c r="G143" s="7"/>
      <c r="H143" s="7"/>
      <c r="I143" s="7">
        <v>0</v>
      </c>
      <c r="J143" s="7">
        <v>0</v>
      </c>
      <c r="K143" s="7">
        <v>0</v>
      </c>
      <c r="L143" s="7">
        <v>0</v>
      </c>
      <c r="M143" s="7">
        <v>0</v>
      </c>
      <c r="N143" s="7">
        <v>0</v>
      </c>
      <c r="O143" s="7">
        <v>0</v>
      </c>
    </row>
    <row r="144" spans="1:15" x14ac:dyDescent="0.35">
      <c r="A144" s="4">
        <f t="shared" si="2"/>
        <v>44914</v>
      </c>
      <c r="B144" s="7"/>
      <c r="C144" s="5">
        <v>1</v>
      </c>
      <c r="D144" s="5">
        <v>1</v>
      </c>
      <c r="E144" s="5">
        <v>1</v>
      </c>
      <c r="F144" s="5">
        <v>0</v>
      </c>
      <c r="G144" s="7"/>
      <c r="H144" s="7"/>
      <c r="I144" s="7">
        <v>0</v>
      </c>
      <c r="J144" s="7">
        <v>0</v>
      </c>
      <c r="K144" s="7">
        <v>0</v>
      </c>
      <c r="L144" s="7">
        <v>0</v>
      </c>
      <c r="M144" s="7">
        <v>0</v>
      </c>
      <c r="N144" s="7">
        <v>0</v>
      </c>
      <c r="O144" s="7">
        <v>0</v>
      </c>
    </row>
    <row r="145" spans="1:15" x14ac:dyDescent="0.35">
      <c r="A145" s="4">
        <f t="shared" si="2"/>
        <v>44915</v>
      </c>
      <c r="B145" s="7"/>
      <c r="C145" s="5">
        <v>1</v>
      </c>
      <c r="D145" s="5">
        <v>1</v>
      </c>
      <c r="E145" s="5">
        <v>1</v>
      </c>
      <c r="F145" s="5">
        <v>0</v>
      </c>
      <c r="G145" s="7"/>
      <c r="H145" s="7"/>
      <c r="I145" s="7">
        <v>0</v>
      </c>
      <c r="J145" s="7">
        <v>0</v>
      </c>
      <c r="K145" s="7">
        <v>0</v>
      </c>
      <c r="L145" s="7">
        <v>0</v>
      </c>
      <c r="M145" s="7">
        <v>0</v>
      </c>
      <c r="N145" s="7">
        <v>0</v>
      </c>
      <c r="O145" s="7">
        <v>0</v>
      </c>
    </row>
    <row r="146" spans="1:15" x14ac:dyDescent="0.35">
      <c r="A146" s="4">
        <f t="shared" si="2"/>
        <v>44916</v>
      </c>
      <c r="B146" s="7"/>
      <c r="C146" s="5">
        <v>1</v>
      </c>
      <c r="D146" s="5">
        <v>1</v>
      </c>
      <c r="E146" s="5">
        <v>1</v>
      </c>
      <c r="F146" s="5">
        <v>0</v>
      </c>
      <c r="G146" s="7"/>
      <c r="H146" s="7"/>
      <c r="I146" s="7">
        <v>0</v>
      </c>
      <c r="J146" s="7">
        <v>0</v>
      </c>
      <c r="K146" s="7">
        <v>0</v>
      </c>
      <c r="L146" s="7">
        <v>0</v>
      </c>
      <c r="M146" s="7">
        <v>0</v>
      </c>
      <c r="N146" s="7">
        <v>0</v>
      </c>
      <c r="O146" s="7">
        <v>0</v>
      </c>
    </row>
    <row r="147" spans="1:15" x14ac:dyDescent="0.35">
      <c r="A147" s="4">
        <f t="shared" si="2"/>
        <v>44917</v>
      </c>
      <c r="B147" s="7"/>
      <c r="C147" s="5">
        <v>1</v>
      </c>
      <c r="D147" s="5">
        <v>1</v>
      </c>
      <c r="E147" s="5">
        <v>1</v>
      </c>
      <c r="F147" s="5">
        <v>0</v>
      </c>
      <c r="G147" s="7"/>
      <c r="H147" s="7"/>
      <c r="I147" s="7">
        <v>0</v>
      </c>
      <c r="J147" s="7">
        <v>0</v>
      </c>
      <c r="K147" s="7">
        <v>0</v>
      </c>
      <c r="L147" s="7">
        <v>0</v>
      </c>
      <c r="M147" s="7">
        <v>0</v>
      </c>
      <c r="N147" s="7">
        <v>0</v>
      </c>
      <c r="O147" s="7">
        <v>0</v>
      </c>
    </row>
    <row r="148" spans="1:15" x14ac:dyDescent="0.35">
      <c r="A148" s="4">
        <f t="shared" si="2"/>
        <v>44918</v>
      </c>
      <c r="B148" s="7"/>
      <c r="C148" s="5">
        <v>1</v>
      </c>
      <c r="D148" s="5">
        <v>1</v>
      </c>
      <c r="E148" s="5">
        <v>1</v>
      </c>
      <c r="F148" s="5">
        <v>0</v>
      </c>
      <c r="G148" s="7"/>
      <c r="H148" s="7"/>
      <c r="I148" s="7">
        <v>0</v>
      </c>
      <c r="J148" s="7">
        <v>0</v>
      </c>
      <c r="K148" s="7">
        <v>0</v>
      </c>
      <c r="L148" s="7">
        <v>0</v>
      </c>
      <c r="M148" s="7">
        <v>0</v>
      </c>
      <c r="N148" s="7">
        <v>0</v>
      </c>
      <c r="O148" s="7">
        <v>0</v>
      </c>
    </row>
    <row r="149" spans="1:15" x14ac:dyDescent="0.35">
      <c r="A149" s="4">
        <f t="shared" si="2"/>
        <v>44919</v>
      </c>
      <c r="B149" s="7"/>
      <c r="C149" s="5">
        <v>1</v>
      </c>
      <c r="D149" s="5">
        <v>1</v>
      </c>
      <c r="E149" s="5">
        <v>1</v>
      </c>
      <c r="F149" s="5">
        <v>0</v>
      </c>
      <c r="G149" s="7"/>
      <c r="H149" s="7"/>
      <c r="I149" s="7">
        <v>0</v>
      </c>
      <c r="J149" s="7">
        <v>0</v>
      </c>
      <c r="K149" s="7">
        <v>0</v>
      </c>
      <c r="L149" s="7">
        <v>0</v>
      </c>
      <c r="M149" s="7">
        <v>0</v>
      </c>
      <c r="N149" s="7">
        <v>0</v>
      </c>
      <c r="O149" s="7">
        <v>0</v>
      </c>
    </row>
    <row r="150" spans="1:15" x14ac:dyDescent="0.35">
      <c r="A150" s="4">
        <f t="shared" si="2"/>
        <v>44920</v>
      </c>
      <c r="B150" s="7"/>
      <c r="C150" s="5">
        <v>1</v>
      </c>
      <c r="D150" s="5">
        <v>1</v>
      </c>
      <c r="E150" s="5">
        <v>1</v>
      </c>
      <c r="F150" s="5">
        <v>0</v>
      </c>
      <c r="G150" s="7"/>
      <c r="H150" s="7"/>
      <c r="I150" s="7">
        <v>0</v>
      </c>
      <c r="J150" s="7">
        <v>0</v>
      </c>
      <c r="K150" s="7">
        <v>0</v>
      </c>
      <c r="L150" s="7">
        <v>0</v>
      </c>
      <c r="M150" s="7">
        <v>0</v>
      </c>
      <c r="N150" s="7">
        <v>0</v>
      </c>
      <c r="O150" s="7">
        <v>0</v>
      </c>
    </row>
    <row r="151" spans="1:15" x14ac:dyDescent="0.35">
      <c r="A151" s="4">
        <f t="shared" si="2"/>
        <v>44921</v>
      </c>
      <c r="B151" s="7"/>
      <c r="C151" s="5">
        <v>1</v>
      </c>
      <c r="D151" s="5">
        <v>1</v>
      </c>
      <c r="E151" s="5">
        <v>1</v>
      </c>
      <c r="F151" s="5">
        <v>0</v>
      </c>
      <c r="G151" s="7"/>
      <c r="H151" s="7"/>
      <c r="I151" s="7">
        <v>0</v>
      </c>
      <c r="J151" s="7">
        <v>0</v>
      </c>
      <c r="K151" s="7">
        <v>0</v>
      </c>
      <c r="L151" s="7">
        <v>0</v>
      </c>
      <c r="M151" s="7">
        <v>0</v>
      </c>
      <c r="N151" s="7">
        <v>0</v>
      </c>
      <c r="O151" s="7">
        <v>0</v>
      </c>
    </row>
    <row r="152" spans="1:15" x14ac:dyDescent="0.35">
      <c r="A152" s="4">
        <f t="shared" si="2"/>
        <v>44922</v>
      </c>
      <c r="B152" s="7"/>
      <c r="C152" s="5">
        <v>1</v>
      </c>
      <c r="D152" s="5">
        <v>1</v>
      </c>
      <c r="E152" s="5">
        <v>1</v>
      </c>
      <c r="F152" s="5">
        <v>0</v>
      </c>
      <c r="G152" s="7"/>
      <c r="H152" s="7"/>
      <c r="I152" s="7">
        <v>0</v>
      </c>
      <c r="J152" s="7">
        <v>0</v>
      </c>
      <c r="K152" s="7">
        <v>0</v>
      </c>
      <c r="L152" s="7">
        <v>0</v>
      </c>
      <c r="M152" s="7">
        <v>0</v>
      </c>
      <c r="N152" s="7">
        <v>0</v>
      </c>
      <c r="O152" s="7">
        <v>0</v>
      </c>
    </row>
    <row r="153" spans="1:15" x14ac:dyDescent="0.35">
      <c r="A153" s="4">
        <f t="shared" si="2"/>
        <v>44923</v>
      </c>
      <c r="B153" s="7"/>
      <c r="C153" s="5">
        <v>1</v>
      </c>
      <c r="D153" s="5">
        <v>1</v>
      </c>
      <c r="E153" s="5">
        <v>1</v>
      </c>
      <c r="F153" s="5">
        <v>0</v>
      </c>
      <c r="G153" s="7"/>
      <c r="H153" s="7"/>
      <c r="I153" s="7">
        <v>0</v>
      </c>
      <c r="J153" s="7">
        <v>0</v>
      </c>
      <c r="K153" s="7">
        <v>0</v>
      </c>
      <c r="L153" s="7">
        <v>0</v>
      </c>
      <c r="M153" s="7">
        <v>0</v>
      </c>
      <c r="N153" s="7">
        <v>0</v>
      </c>
      <c r="O153" s="7">
        <v>0</v>
      </c>
    </row>
    <row r="154" spans="1:15" x14ac:dyDescent="0.35">
      <c r="A154" s="4">
        <f t="shared" si="2"/>
        <v>44924</v>
      </c>
      <c r="B154" s="7"/>
      <c r="C154" s="5">
        <v>1</v>
      </c>
      <c r="D154" s="5">
        <v>1</v>
      </c>
      <c r="E154" s="5">
        <v>1</v>
      </c>
      <c r="F154" s="5">
        <v>0</v>
      </c>
      <c r="G154" s="7"/>
      <c r="H154" s="7"/>
      <c r="I154" s="7">
        <v>0</v>
      </c>
      <c r="J154" s="7">
        <v>0</v>
      </c>
      <c r="K154" s="7">
        <v>0</v>
      </c>
      <c r="L154" s="7">
        <v>0</v>
      </c>
      <c r="M154" s="7">
        <v>0</v>
      </c>
      <c r="N154" s="7">
        <v>0</v>
      </c>
      <c r="O154" s="7">
        <v>0</v>
      </c>
    </row>
    <row r="155" spans="1:15" x14ac:dyDescent="0.35">
      <c r="A155" s="4">
        <f t="shared" si="2"/>
        <v>44925</v>
      </c>
      <c r="B155" s="7"/>
      <c r="C155" s="5">
        <v>1</v>
      </c>
      <c r="D155" s="5">
        <v>1</v>
      </c>
      <c r="E155" s="5">
        <v>1</v>
      </c>
      <c r="F155" s="5">
        <v>0</v>
      </c>
      <c r="G155" s="7"/>
      <c r="H155" s="7"/>
      <c r="I155" s="7">
        <v>0</v>
      </c>
      <c r="J155" s="7">
        <v>0</v>
      </c>
      <c r="K155" s="7">
        <v>0</v>
      </c>
      <c r="L155" s="7">
        <v>0</v>
      </c>
      <c r="M155" s="7">
        <v>0</v>
      </c>
      <c r="N155" s="7">
        <v>0</v>
      </c>
      <c r="O155" s="7">
        <v>0</v>
      </c>
    </row>
    <row r="156" spans="1:15" x14ac:dyDescent="0.35">
      <c r="A156" s="4">
        <f t="shared" si="2"/>
        <v>44926</v>
      </c>
      <c r="B156" s="7"/>
      <c r="C156" s="5">
        <v>1</v>
      </c>
      <c r="D156" s="5">
        <v>1</v>
      </c>
      <c r="E156" s="5">
        <v>1</v>
      </c>
      <c r="F156" s="5">
        <v>0</v>
      </c>
      <c r="G156" s="7"/>
      <c r="H156" s="7"/>
      <c r="I156" s="7">
        <v>0</v>
      </c>
      <c r="J156" s="7">
        <v>0</v>
      </c>
      <c r="K156" s="7">
        <v>0</v>
      </c>
      <c r="L156" s="7">
        <v>0</v>
      </c>
      <c r="M156" s="7">
        <v>0</v>
      </c>
      <c r="N156" s="7">
        <v>0</v>
      </c>
      <c r="O156" s="7">
        <v>0</v>
      </c>
    </row>
    <row r="157" spans="1:15" x14ac:dyDescent="0.35">
      <c r="A157" s="6"/>
    </row>
    <row r="158" spans="1:15" x14ac:dyDescent="0.35">
      <c r="A158" s="6"/>
    </row>
    <row r="159" spans="1:15" x14ac:dyDescent="0.35">
      <c r="A159" s="6"/>
    </row>
    <row r="160" spans="1:15" x14ac:dyDescent="0.35">
      <c r="A160" s="6"/>
    </row>
    <row r="161" spans="1:1" x14ac:dyDescent="0.35">
      <c r="A161" s="6"/>
    </row>
    <row r="162" spans="1:1" x14ac:dyDescent="0.35">
      <c r="A162" s="6"/>
    </row>
    <row r="163" spans="1:1" x14ac:dyDescent="0.35">
      <c r="A163" s="6"/>
    </row>
    <row r="164" spans="1:1" x14ac:dyDescent="0.35">
      <c r="A164" s="6"/>
    </row>
    <row r="165" spans="1:1" x14ac:dyDescent="0.35">
      <c r="A165" s="6"/>
    </row>
    <row r="166" spans="1:1" x14ac:dyDescent="0.35">
      <c r="A166" s="6"/>
    </row>
    <row r="167" spans="1:1" x14ac:dyDescent="0.35">
      <c r="A167" s="6"/>
    </row>
    <row r="168" spans="1:1" x14ac:dyDescent="0.35">
      <c r="A168" s="6"/>
    </row>
    <row r="169" spans="1:1" x14ac:dyDescent="0.35">
      <c r="A169" s="6"/>
    </row>
    <row r="170" spans="1:1" x14ac:dyDescent="0.35">
      <c r="A170" s="6"/>
    </row>
    <row r="171" spans="1:1" x14ac:dyDescent="0.35">
      <c r="A171" s="6"/>
    </row>
    <row r="172" spans="1:1" x14ac:dyDescent="0.35">
      <c r="A172" s="6"/>
    </row>
    <row r="173" spans="1:1" x14ac:dyDescent="0.35">
      <c r="A173" s="6"/>
    </row>
    <row r="174" spans="1:1" x14ac:dyDescent="0.35">
      <c r="A174" s="6"/>
    </row>
    <row r="175" spans="1:1" x14ac:dyDescent="0.35">
      <c r="A175" s="6"/>
    </row>
    <row r="176" spans="1:1" x14ac:dyDescent="0.35">
      <c r="A176" s="6"/>
    </row>
    <row r="177" spans="1:1" x14ac:dyDescent="0.35">
      <c r="A177" s="6"/>
    </row>
    <row r="178" spans="1:1" x14ac:dyDescent="0.35">
      <c r="A178" s="6"/>
    </row>
    <row r="179" spans="1:1" x14ac:dyDescent="0.35">
      <c r="A179" s="6"/>
    </row>
    <row r="180" spans="1:1" x14ac:dyDescent="0.35">
      <c r="A180" s="6"/>
    </row>
    <row r="181" spans="1:1" x14ac:dyDescent="0.35">
      <c r="A181" s="6"/>
    </row>
    <row r="182" spans="1:1" x14ac:dyDescent="0.35">
      <c r="A182" s="6"/>
    </row>
    <row r="183" spans="1:1" x14ac:dyDescent="0.35">
      <c r="A183" s="6"/>
    </row>
    <row r="184" spans="1:1" x14ac:dyDescent="0.35">
      <c r="A184" s="6"/>
    </row>
    <row r="185" spans="1:1" x14ac:dyDescent="0.35">
      <c r="A185" s="6"/>
    </row>
    <row r="186" spans="1:1" x14ac:dyDescent="0.35">
      <c r="A186" s="6"/>
    </row>
    <row r="187" spans="1:1" x14ac:dyDescent="0.35">
      <c r="A187" s="6"/>
    </row>
    <row r="188" spans="1:1" x14ac:dyDescent="0.35">
      <c r="A188" s="6"/>
    </row>
    <row r="189" spans="1:1" x14ac:dyDescent="0.35">
      <c r="A189" s="6"/>
    </row>
    <row r="190" spans="1:1" x14ac:dyDescent="0.35">
      <c r="A190" s="6"/>
    </row>
    <row r="191" spans="1:1" x14ac:dyDescent="0.35">
      <c r="A191" s="6"/>
    </row>
    <row r="192" spans="1:1" x14ac:dyDescent="0.35">
      <c r="A192" s="6"/>
    </row>
    <row r="193" spans="1:1" x14ac:dyDescent="0.35">
      <c r="A193" s="6"/>
    </row>
    <row r="194" spans="1:1" x14ac:dyDescent="0.35">
      <c r="A194" s="6"/>
    </row>
    <row r="195" spans="1:1" x14ac:dyDescent="0.35">
      <c r="A195" s="6"/>
    </row>
    <row r="196" spans="1:1" x14ac:dyDescent="0.35">
      <c r="A196" s="6"/>
    </row>
    <row r="197" spans="1:1" x14ac:dyDescent="0.35">
      <c r="A197" s="6"/>
    </row>
    <row r="198" spans="1:1" x14ac:dyDescent="0.35">
      <c r="A198" s="6"/>
    </row>
    <row r="199" spans="1:1" x14ac:dyDescent="0.35">
      <c r="A199" s="6"/>
    </row>
    <row r="200" spans="1:1" x14ac:dyDescent="0.35">
      <c r="A200" s="6"/>
    </row>
    <row r="201" spans="1:1" x14ac:dyDescent="0.35">
      <c r="A201" s="6"/>
    </row>
    <row r="202" spans="1:1" x14ac:dyDescent="0.35">
      <c r="A202" s="6"/>
    </row>
    <row r="203" spans="1:1" x14ac:dyDescent="0.35">
      <c r="A203" s="6"/>
    </row>
    <row r="204" spans="1:1" x14ac:dyDescent="0.35">
      <c r="A204" s="6"/>
    </row>
    <row r="205" spans="1:1" x14ac:dyDescent="0.35">
      <c r="A205" s="6"/>
    </row>
    <row r="206" spans="1:1" x14ac:dyDescent="0.35">
      <c r="A206" s="6"/>
    </row>
    <row r="207" spans="1:1" x14ac:dyDescent="0.35">
      <c r="A207" s="6"/>
    </row>
    <row r="208" spans="1:1" x14ac:dyDescent="0.35">
      <c r="A208" s="6"/>
    </row>
    <row r="209" spans="1:1" x14ac:dyDescent="0.35">
      <c r="A209" s="6"/>
    </row>
    <row r="210" spans="1:1" x14ac:dyDescent="0.35">
      <c r="A210" s="6"/>
    </row>
    <row r="211" spans="1:1" x14ac:dyDescent="0.35">
      <c r="A211" s="6"/>
    </row>
    <row r="212" spans="1:1" x14ac:dyDescent="0.35">
      <c r="A212" s="6"/>
    </row>
    <row r="213" spans="1:1" x14ac:dyDescent="0.35">
      <c r="A213" s="6"/>
    </row>
    <row r="214" spans="1:1" x14ac:dyDescent="0.35">
      <c r="A214" s="6"/>
    </row>
    <row r="215" spans="1:1" x14ac:dyDescent="0.35">
      <c r="A215" s="6"/>
    </row>
    <row r="216" spans="1:1" x14ac:dyDescent="0.35">
      <c r="A216" s="6"/>
    </row>
    <row r="217" spans="1:1" x14ac:dyDescent="0.35">
      <c r="A217" s="6"/>
    </row>
    <row r="218" spans="1:1" x14ac:dyDescent="0.35">
      <c r="A218" s="6"/>
    </row>
    <row r="219" spans="1:1" x14ac:dyDescent="0.35">
      <c r="A219" s="6"/>
    </row>
    <row r="220" spans="1:1" x14ac:dyDescent="0.35">
      <c r="A220" s="6"/>
    </row>
    <row r="221" spans="1:1" x14ac:dyDescent="0.35">
      <c r="A221" s="6"/>
    </row>
    <row r="222" spans="1:1" x14ac:dyDescent="0.35">
      <c r="A222" s="6"/>
    </row>
    <row r="223" spans="1:1" x14ac:dyDescent="0.35">
      <c r="A223" s="6"/>
    </row>
    <row r="224" spans="1:1" x14ac:dyDescent="0.35">
      <c r="A224" s="6"/>
    </row>
    <row r="225" spans="1:1" x14ac:dyDescent="0.35">
      <c r="A225" s="6"/>
    </row>
    <row r="226" spans="1:1" x14ac:dyDescent="0.35">
      <c r="A226" s="6"/>
    </row>
    <row r="227" spans="1:1" x14ac:dyDescent="0.35">
      <c r="A227" s="6"/>
    </row>
    <row r="228" spans="1:1" x14ac:dyDescent="0.35">
      <c r="A228" s="6"/>
    </row>
    <row r="229" spans="1:1" x14ac:dyDescent="0.35">
      <c r="A229" s="6"/>
    </row>
    <row r="230" spans="1:1" x14ac:dyDescent="0.35">
      <c r="A230" s="6"/>
    </row>
    <row r="313" spans="2:2" x14ac:dyDescent="0.35">
      <c r="B313"/>
    </row>
    <row r="314" spans="2:2" x14ac:dyDescent="0.35">
      <c r="B314"/>
    </row>
  </sheetData>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2AE6-858A-41FF-AA93-9C0982F6CE5A}">
  <sheetPr>
    <tabColor rgb="FF92D050"/>
  </sheetPr>
  <dimension ref="A1:D11"/>
  <sheetViews>
    <sheetView zoomScale="120" zoomScaleNormal="120" workbookViewId="0">
      <selection activeCell="C18" sqref="C18"/>
    </sheetView>
  </sheetViews>
  <sheetFormatPr defaultRowHeight="14.5" x14ac:dyDescent="0.35"/>
  <cols>
    <col min="1" max="1" width="26.54296875" bestFit="1" customWidth="1"/>
    <col min="2" max="2" width="26.54296875" customWidth="1"/>
    <col min="3" max="3" width="18.54296875" bestFit="1" customWidth="1"/>
    <col min="4" max="4" width="26.7265625" bestFit="1" customWidth="1"/>
  </cols>
  <sheetData>
    <row r="1" spans="1:4" s="11" customFormat="1" x14ac:dyDescent="0.35">
      <c r="A1" s="12" t="s">
        <v>99</v>
      </c>
    </row>
    <row r="2" spans="1:4" s="11" customFormat="1" x14ac:dyDescent="0.35"/>
    <row r="3" spans="1:4" x14ac:dyDescent="0.35">
      <c r="A3" s="25" t="s">
        <v>8</v>
      </c>
      <c r="B3" s="25" t="s">
        <v>61</v>
      </c>
      <c r="C3" s="25" t="s">
        <v>39</v>
      </c>
      <c r="D3" s="25" t="s">
        <v>25</v>
      </c>
    </row>
    <row r="4" spans="1:4" x14ac:dyDescent="0.35">
      <c r="A4" s="2" t="s">
        <v>44</v>
      </c>
      <c r="B4" s="2" t="s">
        <v>62</v>
      </c>
      <c r="C4" s="2" t="s">
        <v>40</v>
      </c>
      <c r="D4" s="10">
        <v>0.19</v>
      </c>
    </row>
    <row r="5" spans="1:4" x14ac:dyDescent="0.35">
      <c r="A5" s="2" t="s">
        <v>45</v>
      </c>
      <c r="B5" s="2" t="s">
        <v>63</v>
      </c>
      <c r="C5" s="2" t="s">
        <v>40</v>
      </c>
      <c r="D5" s="10">
        <v>0.21</v>
      </c>
    </row>
    <row r="6" spans="1:4" x14ac:dyDescent="0.35">
      <c r="A6" s="2" t="s">
        <v>64</v>
      </c>
      <c r="B6" s="2" t="s">
        <v>67</v>
      </c>
      <c r="C6" s="2" t="s">
        <v>49</v>
      </c>
      <c r="D6" s="10"/>
    </row>
    <row r="7" spans="1:4" x14ac:dyDescent="0.35">
      <c r="A7" s="2" t="s">
        <v>65</v>
      </c>
      <c r="B7" s="2" t="s">
        <v>68</v>
      </c>
      <c r="C7" s="2" t="s">
        <v>49</v>
      </c>
      <c r="D7" s="10"/>
    </row>
    <row r="8" spans="1:4" x14ac:dyDescent="0.35">
      <c r="A8" s="2" t="s">
        <v>66</v>
      </c>
      <c r="B8" s="2" t="s">
        <v>69</v>
      </c>
      <c r="C8" s="2" t="s">
        <v>49</v>
      </c>
      <c r="D8" s="10">
        <v>0.23599999999999999</v>
      </c>
    </row>
    <row r="9" spans="1:4" x14ac:dyDescent="0.35">
      <c r="A9" s="2" t="s">
        <v>26</v>
      </c>
      <c r="B9" s="2"/>
      <c r="C9" s="2" t="s">
        <v>49</v>
      </c>
      <c r="D9" s="10">
        <v>0.28999999999999998</v>
      </c>
    </row>
    <row r="10" spans="1:4" x14ac:dyDescent="0.35">
      <c r="A10" s="2" t="s">
        <v>27</v>
      </c>
      <c r="B10" s="2"/>
      <c r="C10" s="2" t="s">
        <v>49</v>
      </c>
      <c r="D10" s="10">
        <v>0.38</v>
      </c>
    </row>
    <row r="11" spans="1:4" x14ac:dyDescent="0.35">
      <c r="A11" s="2" t="s">
        <v>28</v>
      </c>
      <c r="B11" s="2"/>
      <c r="C11" s="2" t="s">
        <v>41</v>
      </c>
      <c r="D11" s="10">
        <v>0.09</v>
      </c>
    </row>
  </sheetData>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550A-C170-4E44-97BB-67E9B369AB68}">
  <sheetPr>
    <tabColor rgb="FF92D050"/>
  </sheetPr>
  <dimension ref="A1:E17"/>
  <sheetViews>
    <sheetView zoomScale="120" zoomScaleNormal="120" workbookViewId="0">
      <selection activeCell="E22" sqref="E22"/>
    </sheetView>
  </sheetViews>
  <sheetFormatPr defaultRowHeight="14.5" x14ac:dyDescent="0.35"/>
  <cols>
    <col min="1" max="1" width="28.81640625" style="2" bestFit="1" customWidth="1"/>
    <col min="2" max="2" width="9.81640625" style="2" customWidth="1"/>
    <col min="3" max="3" width="20.453125" style="2" customWidth="1"/>
    <col min="4" max="4" width="22.453125" style="2" customWidth="1"/>
    <col min="5" max="5" width="96.7265625" style="2" bestFit="1" customWidth="1"/>
  </cols>
  <sheetData>
    <row r="1" spans="1:5" s="11" customFormat="1" x14ac:dyDescent="0.35">
      <c r="A1" s="13" t="s">
        <v>100</v>
      </c>
      <c r="B1" s="14"/>
      <c r="C1" s="14"/>
      <c r="D1" s="14"/>
      <c r="E1" s="14"/>
    </row>
    <row r="2" spans="1:5" s="11" customFormat="1" x14ac:dyDescent="0.35">
      <c r="A2" s="14"/>
      <c r="B2" s="14"/>
      <c r="C2" s="14"/>
      <c r="D2" s="14"/>
      <c r="E2" s="14"/>
    </row>
    <row r="3" spans="1:5" x14ac:dyDescent="0.35">
      <c r="A3" s="24" t="s">
        <v>7</v>
      </c>
      <c r="B3" s="32" t="s">
        <v>70</v>
      </c>
      <c r="C3" s="32" t="s">
        <v>56</v>
      </c>
      <c r="D3" s="24" t="s">
        <v>43</v>
      </c>
      <c r="E3" s="32" t="s">
        <v>5</v>
      </c>
    </row>
    <row r="4" spans="1:5" x14ac:dyDescent="0.35">
      <c r="A4" s="2" t="s">
        <v>13</v>
      </c>
      <c r="B4" s="2" t="s">
        <v>71</v>
      </c>
      <c r="C4" s="2" t="s">
        <v>71</v>
      </c>
    </row>
    <row r="5" spans="1:5" ht="43.5" x14ac:dyDescent="0.35">
      <c r="A5" s="2" t="s">
        <v>10</v>
      </c>
      <c r="B5" s="2" t="s">
        <v>72</v>
      </c>
      <c r="C5" s="2" t="s">
        <v>71</v>
      </c>
      <c r="D5" s="2">
        <v>0.88</v>
      </c>
      <c r="E5" s="9" t="s">
        <v>73</v>
      </c>
    </row>
    <row r="6" spans="1:5" ht="43.5" x14ac:dyDescent="0.35">
      <c r="A6" s="2" t="s">
        <v>46</v>
      </c>
      <c r="B6" s="2" t="s">
        <v>72</v>
      </c>
      <c r="C6" s="2" t="s">
        <v>71</v>
      </c>
      <c r="D6" s="2">
        <v>0.8</v>
      </c>
      <c r="E6" s="9" t="s">
        <v>73</v>
      </c>
    </row>
    <row r="7" spans="1:5" ht="43.5" x14ac:dyDescent="0.35">
      <c r="A7" s="2" t="s">
        <v>47</v>
      </c>
      <c r="B7" s="2" t="s">
        <v>72</v>
      </c>
      <c r="C7" s="2" t="s">
        <v>71</v>
      </c>
      <c r="D7" s="2">
        <v>0.87</v>
      </c>
      <c r="E7" s="9" t="s">
        <v>73</v>
      </c>
    </row>
    <row r="8" spans="1:5" ht="43.5" x14ac:dyDescent="0.35">
      <c r="A8" s="2" t="s">
        <v>11</v>
      </c>
      <c r="B8" s="2" t="s">
        <v>72</v>
      </c>
      <c r="C8" s="2" t="s">
        <v>71</v>
      </c>
      <c r="D8" s="2">
        <v>0.89</v>
      </c>
      <c r="E8" s="9" t="s">
        <v>73</v>
      </c>
    </row>
    <row r="9" spans="1:5" x14ac:dyDescent="0.35">
      <c r="A9" s="2" t="s">
        <v>14</v>
      </c>
      <c r="B9" s="2" t="s">
        <v>71</v>
      </c>
      <c r="C9" s="2" t="s">
        <v>71</v>
      </c>
    </row>
    <row r="10" spans="1:5" x14ac:dyDescent="0.35">
      <c r="A10" s="2" t="s">
        <v>15</v>
      </c>
      <c r="B10" s="2" t="s">
        <v>71</v>
      </c>
      <c r="C10" s="2" t="s">
        <v>72</v>
      </c>
    </row>
    <row r="11" spans="1:5" x14ac:dyDescent="0.35">
      <c r="A11" s="2" t="s">
        <v>12</v>
      </c>
      <c r="B11" s="2" t="s">
        <v>71</v>
      </c>
      <c r="C11" s="2" t="s">
        <v>71</v>
      </c>
    </row>
    <row r="12" spans="1:5" x14ac:dyDescent="0.35">
      <c r="A12" s="2" t="s">
        <v>9</v>
      </c>
      <c r="B12" s="2" t="s">
        <v>71</v>
      </c>
      <c r="C12" s="2" t="s">
        <v>72</v>
      </c>
    </row>
    <row r="13" spans="1:5" x14ac:dyDescent="0.35">
      <c r="A13" s="2" t="s">
        <v>29</v>
      </c>
      <c r="B13" s="2" t="s">
        <v>71</v>
      </c>
      <c r="C13" s="2" t="s">
        <v>71</v>
      </c>
    </row>
    <row r="14" spans="1:5" x14ac:dyDescent="0.35">
      <c r="A14" s="2" t="s">
        <v>30</v>
      </c>
      <c r="B14" s="2" t="s">
        <v>71</v>
      </c>
      <c r="C14" s="2" t="s">
        <v>71</v>
      </c>
    </row>
    <row r="15" spans="1:5" x14ac:dyDescent="0.35">
      <c r="A15" s="2" t="s">
        <v>31</v>
      </c>
      <c r="B15" s="2" t="s">
        <v>71</v>
      </c>
      <c r="C15" s="2" t="s">
        <v>72</v>
      </c>
    </row>
    <row r="16" spans="1:5" x14ac:dyDescent="0.35">
      <c r="A16" s="2" t="s">
        <v>32</v>
      </c>
      <c r="B16" s="2" t="s">
        <v>71</v>
      </c>
      <c r="C16" s="2" t="s">
        <v>72</v>
      </c>
    </row>
    <row r="17" spans="1:3" x14ac:dyDescent="0.35">
      <c r="A17" s="2" t="s">
        <v>48</v>
      </c>
      <c r="B17" s="2" t="s">
        <v>71</v>
      </c>
      <c r="C17" s="2" t="s">
        <v>72</v>
      </c>
    </row>
  </sheetData>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74C9E10858854E9A14E47768B7C8C8" ma:contentTypeVersion="8" ma:contentTypeDescription="Create a new document." ma:contentTypeScope="" ma:versionID="eb15d86304f363f2dc3e88666adc8be5">
  <xsd:schema xmlns:xsd="http://www.w3.org/2001/XMLSchema" xmlns:xs="http://www.w3.org/2001/XMLSchema" xmlns:p="http://schemas.microsoft.com/office/2006/metadata/properties" xmlns:ns2="d11c76be-7a31-43c9-a702-62efc22b1d74" xmlns:ns3="c4a16dd6-f3ec-434f-a888-ee6c6b81270f" targetNamespace="http://schemas.microsoft.com/office/2006/metadata/properties" ma:root="true" ma:fieldsID="63967a7a693542c1846cc185a9693cfd" ns2:_="" ns3:_="">
    <xsd:import namespace="d11c76be-7a31-43c9-a702-62efc22b1d74"/>
    <xsd:import namespace="c4a16dd6-f3ec-434f-a888-ee6c6b81270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c76be-7a31-43c9-a702-62efc22b1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148d3e5-50d7-47ad-af1a-55b09c41ebf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a16dd6-f3ec-434f-a888-ee6c6b81270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F1EFD2A-83F4-453E-BBBF-87C73103F227}" ma:internalName="TaxCatchAll" ma:showField="CatchAllData" ma:web="{3042fec3-8c2e-4450-a277-1a6abe07d4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11c76be-7a31-43c9-a702-62efc22b1d74">
      <Terms xmlns="http://schemas.microsoft.com/office/infopath/2007/PartnerControls"/>
    </lcf76f155ced4ddcb4097134ff3c332f>
    <TaxCatchAll xmlns="c4a16dd6-f3ec-434f-a888-ee6c6b81270f" xsi:nil="true"/>
  </documentManagement>
</p:properties>
</file>

<file path=customXml/item4.xml>��< ? x m l   v e r s i o n = " 1 . 0 "   e n c o d i n g = " u t f - 1 6 " ? > < D a t a M a s h u p   s q m i d = " a 2 8 4 2 2 5 8 - 7 8 f c - 4 d 7 3 - 9 8 a b - 4 2 e 7 2 8 4 4 4 c 2 e "   x m l n s = " h t t p : / / s c h e m a s . m i c r o s o f t . c o m / D a t a M a s h u p " > A A A A A G k M A A B Q S w M E F A A C A A g A O F 6 D 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A 4 X o 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F 6 D V H N 6 d j 9 k C Q A A c 0 I A A B M A H A B G b 3 J t d W x h c y 9 T Z W N 0 a W 9 u M S 5 t I K I Y A C i g F A A A A A A A A A A A A A A A A A A A A A A A A A A A A O 1 b W 2 / j t h J + X 2 D / A 6 E C h V M o O e t c d 1 H k I c l m T / b s t U 6 2 i z Y I B E Z m b D W y Z F B U u q 6 R / 9 4 h J U u k S O r i 2 D l 5 S F / W 4 W X m 4 8 x w + A 2 p J s R n Q R y h 8 + z f / q 8 v X 7 x 8 k Y w x J U N 0 E o e D M 0 z v S M L e R 9 O U o U M U E v b y B Y L / 3 g U h + Y r Z G N p O f / g k 3 D p J K S U R + x 7 T 2 + s 4 v u 1 t z C 8 / 4 w k 5 d N 4 N j j 5 5 i + H O 1 f 3 l S R w x G H k 1 f 8 V / h + k k 6 l + 5 p V Q + q 4 N U / m e D 1 P M 4 p X 4 p s x D G p 2 / l 8 5 J e s a K f C x g b L o r S M H Q R o y n 8 k U m r W s U 7 H x P C b Z O p m V + + Z 2 R y 6 F S H O e 6 H I B o e O m I 0 B / w W M 7 x A + J P z l c a T m I H R z w g e E p o 4 I P A C X w P A v C d v 7 5 n V u + g y H 3 c U h u c + D j F N D j n q q 4 1 C x c k Y R y P Q c D G b k l L 8 B c V R c h P T S W Y 0 3 p n 0 D H j c + d w R C v 8 T p 4 w H Q y K W D T N R A B a k N 9 g P o h H i f k E 4 G i I 2 J k i I v A 4 w G g R 3 h K I J D q I E j I P 8 e B y j S T w k o Q O 2 B Y 2 I k R / s 3 k V z J 0 O x v W j H 0 U x q 3 j E 3 7 5 q b 9 8 z N + + b m A 3 P z a 3 P z G 7 n 5 f u P l i y A y m l n e T j 8 5 p z 8 Y x T 5 D p 5 i G M 3 S G m T 8 m d O b I + 6 o S q 9 b 4 1 8 J L 2 g L L e D z T + + z k G i c X Z h 2 Q S X y X 5 U c Y J W 3 V r C N v 7 l X s 7 6 7 F t B K s D 2 T K 0 I B r R P E N G s R / y 8 h 4 c 0 + H 7 h 6 4 e / r C v o B y q i / v n I R w S p T L M y h 0 Z e d K D i 2 c K O F t n f J s w L o m v f 5 y W e 8 E M z K K Y Z 9 W w / g T p r d k u G i O w F W E i o 5 v 0 c T U J a 3 9 W z Q N 7 o Q m z c p 5 l 1 i q O Z T 6 j o j R B S x Q 6 R w x R o P r l B F u 6 9 9 x m B J H d m s E O c M Y r 7 y j V K K j 4 u t X Z P M 1 o 4 R h l i a O v K C j 4 Z B P S x M W T 0 o F 0 J p J 6 u k o Q N g g j Y S B 4 D f B / h g 5 I j E 6 Z q l 9 s 1 h F M c g E F w 7 T j N M o o o t s K 9 s l p u B l s 2 V E V 2 k a F Y m r R I W 8 D o N + x W a F e + 6 t / u n b H a Q j r g S o k + V x R 0 1 X 0 x D 7 M C d T L A k X 7 a J V 9 w 8 s E v L V J h W Z h 8 I C k + A f I r f h 6 z Q a 4 g i U u b k k u h B 5 A T s E T L T A Y o P S r 8 G i Q H a d 4 z S e o f 4 r N M 6 O v L x F b m i N 4 X w a B i x f J b q e o b c k D C Y B Z G A p 0 f E h U u C q o E s r u 0 i M h L n Z F K 7 z e F Y I 7 D k I h v y W w o 4 6 Z z P O N Z O 7 D b 5 1 s + l b k q i t b R m i v N m 3 G 5 O W f U E 8 O C R d a v Y q F M s d 9 q j c t k e l C l d S K g 6 B o 0 W c e D l f c e 7 N N l C D N o Z Z P O P f 3 F g N k O h R m 6 n P o y b b + Z 9 F 8 t 0 S A n u e i 1 5 t V L O y z N 5 k v W b y 9 h F 2 W 5 W 7 r Y 6 6 P T O 3 d T C 3 p 0 n c H s z b 1 k r b 9 s u f B x L a t b K 2 p 0 n a H p O z P Q J l W y l j 4 9 n Q M c p c H V 9 7 I n R t v W z t 6 Z C 1 J 8 D V n j 5 V e w p M 7 Z m o 1 R K 1 7 0 E 4 f O Z n z / z s / 8 L P + r v u 7 p o J W v V e 7 R E J W m c q p H O 0 T j d Y n Q 8 C A y 1 S V S x 3 G h Q S s n R Y / m k t 3 5 v p a / 2 h o G p U N 7 u s v l 0 R 3 + 5 o 6 B s 0 l 6 T J o F p j U Q + / f n o I j y j j q k U E 9 d t x C b H X S u a 2 X P g s B G Q W L f 5 a x 9 1 P X + G a h u C R t L e L n R q i q / M K d a U L 2 q D p N X G O p a 4 L N T b M D / 8 k / 9 c a K F r Y d r v P 1 r i m W j l k d U x R V j 7 8 3 t k p O b L R d C u 4 i W 5 N 5 k y V z R r Y n H j m L 4 o X L 9 / 5 x g f T D O x J D O d 6 R H p z 6 2 u r a 7 3 L c 6 v k s W s W y 6 m e I 1 V b p Z u s U W j Y A y u 4 M S + z 5 l l D u j T p V 3 x T g S D 7 5 + O 3 C + 9 d k H D z e U e U 4 G S Z t 2 x N y O o e s x d i f e B 0 4 N / 3 E d v f 3 e K D R C 5 a 9 M J S c C U L t n r R 5 8 D / S z B d d t F 8 7 u r W y q V Z F i q 6 e I 7 U j g H R k 6 c H Q 4 8 f R z f B K K W Y p x F t y A C I K 0 6 I N 4 k p w 3 A Q z T y K W S G p w 6 c R F 3 B o R S P P T y H + P M L 3 q x f y r b m E X S 2 i G s 3 c d N a W d s 5 5 i e E K 8 Q / I Y q M E H e O Z o f M i j k Y p Q V 9 j q E p E I Q I S 2 R h x D F F Z y U k T j s M A R v G R H y I 8 n W J 0 H s b p a G w Y + Z a Q a V b K 1 O h l W 2 g T f c e U B l A Z D W 6 3 D E O l X h h 7 H A O w u y A M i W H o n 3 F E U H 9 z x 9 a 1 u 7 l n 6 P p 4 M k A X g j h i G p C E A z p C v Y W s j V Y z v g y 6 z i h 0 A K i O O i w z S t M g F q O z O B 7 m l e Q x D Y Y j k 7 2 0 M W L i 9 z / Q z p u q o V b 1 m c B 2 X m S F B N I 7 9 Y Z 8 F z z q t w J K e h V W K K g 0 c J M p J A 1 I K t k e V W h f p w / V t L p h X l 1 z b l 3 + u 2 0 + y r + s 4 x A X i z i D j R g u l Z G s w h 7 r m K s 5 G M 4 h 5 J l u J t 5 1 e g P 6 m A e E I C E h T E 8 j V r 3 M y Y c A 4 J B Q 8 5 B j P P J E S e L h Y R q y R I c g b j v 8 M J h O Y d X F o O r + E a P S y D x u o S w / j 5 r E / I X 9 W 2 0 u E M c J K f F 3 o Q G Z g 4 U A G v g 4 X F X I 2 C Q + 7 b j J u l g w I Z Z w G Y P 6 x I u n J L I M q A u 5 m m h R h i w Z K o q M N n H S g e T I N L f I U J m P / Q C H D 2 X O B p G r C x R w K v P + J u Q W v F J I b x s V D 7 G P S J s r M 4 2 Q t g 6 r J E L w i g 3 y i d A R y U R D 5 c t 3 v u f n K 6 m p g D 9 D B U e G / w O a 2 b O e P B V s g N V u L n 1 s n W 1 d x D X z T 9 2 3 P p I b 9 g W o A C 1 P 9 t M f U y z q / B o J x U K y w e J 3 f u m S W 7 4 B g O 6 X e 2 O j 4 o Q 2 y H T f l J v h I Q 6 y 5 f m W X i r 3 e 1 t X n c h 7 e H l / S W K W d p o C x Z J n 7 u 0 9 H X w o a Z I d e R S G 3 k 0 + N v d h M J l i n 5 m v M i q 3 T D V b 1 G 2 M E Y n y i q F D 9 F t K e A X i m G J l Y c f K q V 2 J C n F / Y h p k u G V Z w v f Z x B p v a 0 u x a J 4 b q g O 1 x W a c v t E 6 t X h V M p N b j D d o H e W 1 T A f j i P E d b N J 3 V E U L D N K H I f K F j X J H Y 7 6 W s d 3 E 3 K 9 V u M 1 D 2 2 0 8 V K x d O S O 1 q L B c 5 + i V r W G u 9 S 6 o p W 9 t 0 z u 4 W j x y 2 G H M D Y W w u b W E 9 y 4 I m b h 6 V 1 + i s 0 d k 3 t Z r s Y T 8 k l 7 + / 9 o 6 P L + r E F y t j p D 3 1 H L P H t p 7 e j V O d O p l 4 6 h 6 / F e u f V e 1 H 6 D H X M B Y 6 m R T b a x W T 8 a K y V I C W c s e Q 6 m j l j d 6 t I n v C r I y p + O T m P Y s Z I S L F m p E E F 4 a R l z 9 c l l F d W V G 0 v I z Q x M K e S e Y Q f T 6 m w Y c Z i D b z U D 6 V j + Z L F I d 0 9 4 m O 8 1 Q t u 1 Q d L P o S L o Y Z r c Z z Y 4 h T j O T o A J J p b u 9 N f a a 9 e + a 9 C t 2 0 L R 3 s c B + M 4 I 9 C Q E q E o s 5 O l p Y 4 p d L c 5 K y m O i g G e B + L c B l b N U R 4 + t m j A d q b j N t K t H R P n b e N C t 9 X V G q b 5 9 c Z 1 P E a N m z X 3 N A q i C f j 8 f a 4 7 E I h L p j o C E x 1 y d L e / K y p Z X m z d 6 4 2 0 y h b o j E x y Y M 6 r c D W k z / + i 9 Q S w E C L Q A U A A I A C A A 4 X o N U k 5 2 2 r K M A A A D 2 A A A A E g A A A A A A A A A A A A A A A A A A A A A A Q 2 9 u Z m l n L 1 B h Y 2 t h Z 2 U u e G 1 s U E s B A i 0 A F A A C A A g A O F 6 D V A / K 6 a u k A A A A 6 Q A A A B M A A A A A A A A A A A A A A A A A 7 w A A A F t D b 2 5 0 Z W 5 0 X 1 R 5 c G V z X S 5 4 b W x Q S w E C L Q A U A A I A C A A 4 X o N U c 3 p 2 P 2 Q J A A B z Q g A A E w A A A A A A A A A A A A A A A A D g A Q A A R m 9 y b X V s Y X M v U 2 V j d G l v b j E u b V B L B Q Y A A A A A A w A D A M I A A A C R 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3 w A A A A A A A C 3 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N x e T N Q M 0 l L Z D B R Y m t o M j l F c z Z l b D l H V W R s Z E N C R 1 V r R k 5 J R U 5 2 Y k Z K S V l Y S j J a W E 4 w U 1 c 1 d 2 R Y U l l U R z l o W k N C R 1 V r R k 5 J R U 5 2 Y k Z K S V l Y S j J a W E 4 w U 1 c 1 d 2 R Y U W d k R 0 Z p S U d G d V p D Q m x l S F J 5 W V d O M E l H V m h j b X g 1 T D J 4 a G R H V W d h R 0 Y w W T J o b G N u a 2 d Z V z V r S U h k c G J H U W d a W E 5 q W V h C b G J X V n V k Q 0 J r W V h S a E x n Q U F B Q U F B I i A v P j w v U 3 R h Y m x l R W 5 0 c m l l c z 4 8 L 0 l 0 Z W 0 + P E l 0 Z W 0 + P E l 0 Z W 1 M b 2 N h d G l v b j 4 8 S X R l b V R 5 c G U + R m 9 y b X V s Y T w v S X R l b V R 5 c G U + P E l 0 Z W 1 Q Y X R o P l N l Y 3 R p b 2 4 x L 0 N v b F J I Y X J 2 Z X N 0 S W 5 w d 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x h c 3 R V c G R h d G V k I i B W Y W x 1 Z T 0 i Z D I w M j I t M D M t M j l U M j A 6 M T Y 6 M D E u M D Y 1 N z M 5 N l o i I C 8 + P E V u d H J 5 I F R 5 c G U 9 I k Z p b G x D b 2 x 1 b W 5 U e X B l c y I g V m F s d W U 9 I n N C Z 0 F B Q U F B Q U F B Q U E i I C 8 + P E V u d H J 5 I F R 5 c G U 9 I l F 1 Z X J 5 S U Q i I F Z h b H V l P S J z Z T g y Z m J l M j Y t N j M z Z C 0 0 N 2 V m L T k 3 N j U t O T R h M D c 1 M D J i Z T g 5 I i A v P j x F b n R y e S B U e X B l P S J R d W V y e U d y b 3 V w S U Q i I F Z h b H V l P S J z Z j c 3 M 2 N i Y W E t Y T c y M C 0 0 M T c 0 L W I 5 M j E t Z G J k M T J j Z T l l O T d k I i A v P j x F b n R y e S B U e X B l P S J G a W x s R X J y b 3 J D b 2 R l I i B W Y W x 1 Z T 0 i c 1 V u a 2 5 v d 2 4 i I C 8 + P E V u d H J 5 I F R 5 c G U 9 I k Z p b G x D b 3 V u d C I g V m F s d W U 9 I m w 2 M y I g L z 4 8 R W 5 0 c n k g V H l w Z T 0 i R m l s b E N v b H V t b k 5 h b W V z I i B W Y W x 1 Z T 0 i c 1 s m c X V v d D t J b n B 1 d C 9 v d X R w d X Q g c 2 h l Z X Q g Z m 9 y I G l u d G V y Z m F j a W 5 n I E Z S Q U 0 g Y W 5 k I H R o Z S B D b 2 x 1 b W J p Y S B S a X Z l c i B t Y W l u c 3 R l b S B j b 2 h v I G 1 v Z G V s 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Q 2 9 s U k h h c n Z l c 3 R J b n B 1 d C 9 B d X R v U m V t b 3 Z l Z E N v b H V t b n M x L n t J b n B 1 d C 9 v d X R w d X Q g c 2 h l Z X Q g Z m 9 y I G l u d G V y Z m F j a W 5 n I E Z S Q U 0 g Y W 5 k I H R o Z S B D b 2 x 1 b W J p Y S B S a X Z l c i B t Y W l u c 3 R l b S B j b 2 h v I G 1 v Z G V s L D B 9 J n F 1 b 3 Q 7 L C Z x d W 9 0 O 1 N l Y 3 R p b 2 4 x L 0 N v b F J I Y X J 2 Z X N 0 S W 5 w d X Q v Q X V 0 b 1 J l b W 9 2 Z W R D b 2 x 1 b W 5 z M S 5 7 Q 2 9 s d W 1 u M i w x f S Z x d W 9 0 O y w m c X V v d D t T Z W N 0 a W 9 u M S 9 D b 2 x S S G F y d m V z d E l u c H V 0 L 0 F 1 d G 9 S Z W 1 v d m V k Q 2 9 s d W 1 u c z E u e 0 N v b H V t b j M s M n 0 m c X V v d D s s J n F 1 b 3 Q 7 U 2 V j d G l v b j E v Q 2 9 s U k h h c n Z l c 3 R J b n B 1 d C 9 B d X R v U m V t b 3 Z l Z E N v b H V t b n M x L n t D b 2 x 1 b W 4 0 L D N 9 J n F 1 b 3 Q 7 L C Z x d W 9 0 O 1 N l Y 3 R p b 2 4 x L 0 N v b F J I Y X J 2 Z X N 0 S W 5 w d X Q v Q X V 0 b 1 J l b W 9 2 Z W R D b 2 x 1 b W 5 z M S 5 7 Q 2 9 s d W 1 u N S w 0 f S Z x d W 9 0 O y w m c X V v d D t T Z W N 0 a W 9 u M S 9 D b 2 x S S G F y d m V z d E l u c H V 0 L 0 F 1 d G 9 S Z W 1 v d m V k Q 2 9 s d W 1 u c z E u e 0 N v b H V t b j Y s N X 0 m c X V v d D s s J n F 1 b 3 Q 7 U 2 V j d G l v b j E v Q 2 9 s U k h h c n Z l c 3 R J b n B 1 d C 9 B d X R v U m V t b 3 Z l Z E N v b H V t b n M x L n t D b 2 x 1 b W 4 3 L D Z 9 J n F 1 b 3 Q 7 L C Z x d W 9 0 O 1 N l Y 3 R p b 2 4 x L 0 N v b F J I Y X J 2 Z X N 0 S W 5 w d X Q v Q X V 0 b 1 J l b W 9 2 Z W R D b 2 x 1 b W 5 z M S 5 7 Q 2 9 s d W 1 u O C w 3 f S Z x d W 9 0 O y w m c X V v d D t T Z W N 0 a W 9 u M S 9 D b 2 x S S G F y d m V z d E l u c H V 0 L 0 F 1 d G 9 S Z W 1 v d m V k Q 2 9 s d W 1 u c z E u e 0 N v b H V t b j k s O H 0 m c X V v d D t d L C Z x d W 9 0 O 0 N v b H V t b k N v d W 5 0 J n F 1 b 3 Q 7 O j k s J n F 1 b 3 Q 7 S 2 V 5 Q 2 9 s d W 1 u T m F t Z X M m c X V v d D s 6 W 1 0 s J n F 1 b 3 Q 7 Q 2 9 s d W 1 u S W R l b n R p d G l l c y Z x d W 9 0 O z p b J n F 1 b 3 Q 7 U 2 V j d G l v b j E v Q 2 9 s U k h h c n Z l c 3 R J b n B 1 d C 9 B d X R v U m V t b 3 Z l Z E N v b H V t b n M x L n t J b n B 1 d C 9 v d X R w d X Q g c 2 h l Z X Q g Z m 9 y I G l u d G V y Z m F j a W 5 n I E Z S Q U 0 g Y W 5 k I H R o Z S B D b 2 x 1 b W J p Y S B S a X Z l c i B t Y W l u c 3 R l b S B j b 2 h v I G 1 v Z G V s L D B 9 J n F 1 b 3 Q 7 L C Z x d W 9 0 O 1 N l Y 3 R p b 2 4 x L 0 N v b F J I Y X J 2 Z X N 0 S W 5 w d X Q v Q X V 0 b 1 J l b W 9 2 Z W R D b 2 x 1 b W 5 z M S 5 7 Q 2 9 s d W 1 u M i w x f S Z x d W 9 0 O y w m c X V v d D t T Z W N 0 a W 9 u M S 9 D b 2 x S S G F y d m V z d E l u c H V 0 L 0 F 1 d G 9 S Z W 1 v d m V k Q 2 9 s d W 1 u c z E u e 0 N v b H V t b j M s M n 0 m c X V v d D s s J n F 1 b 3 Q 7 U 2 V j d G l v b j E v Q 2 9 s U k h h c n Z l c 3 R J b n B 1 d C 9 B d X R v U m V t b 3 Z l Z E N v b H V t b n M x L n t D b 2 x 1 b W 4 0 L D N 9 J n F 1 b 3 Q 7 L C Z x d W 9 0 O 1 N l Y 3 R p b 2 4 x L 0 N v b F J I Y X J 2 Z X N 0 S W 5 w d X Q v Q X V 0 b 1 J l b W 9 2 Z W R D b 2 x 1 b W 5 z M S 5 7 Q 2 9 s d W 1 u N S w 0 f S Z x d W 9 0 O y w m c X V v d D t T Z W N 0 a W 9 u M S 9 D b 2 x S S G F y d m V z d E l u c H V 0 L 0 F 1 d G 9 S Z W 1 v d m V k Q 2 9 s d W 1 u c z E u e 0 N v b H V t b j Y s N X 0 m c X V v d D s s J n F 1 b 3 Q 7 U 2 V j d G l v b j E v Q 2 9 s U k h h c n Z l c 3 R J b n B 1 d C 9 B d X R v U m V t b 3 Z l Z E N v b H V t b n M x L n t D b 2 x 1 b W 4 3 L D Z 9 J n F 1 b 3 Q 7 L C Z x d W 9 0 O 1 N l Y 3 R p b 2 4 x L 0 N v b F J I Y X J 2 Z X N 0 S W 5 w d X Q v Q X V 0 b 1 J l b W 9 2 Z W R D b 2 x 1 b W 5 z M S 5 7 Q 2 9 s d W 1 u O C w 3 f S Z x d W 9 0 O y w m c X V v d D t T Z W N 0 a W 9 u M S 9 D b 2 x S S G F y d m V z d E l u c H V 0 L 0 F 1 d G 9 S Z W 1 v d m V k Q 2 9 s d W 1 u c z E u e 0 N v b H V t b j k s O H 0 m c X V v d D t d L C Z x d W 9 0 O 1 J l b G F 0 a W 9 u c 2 h p c E l u Z m 8 m c X V v d D s 6 W 1 1 9 I i A v P j w v U 3 R h Y m x l R W 5 0 c m l l c z 4 8 L 0 l 0 Z W 0 + P E l 0 Z W 0 + P E l 0 Z W 1 M b 2 N h d G l v b j 4 8 S X R l b V R 5 c G U + R m 9 y b X V s Y T w v S X R l b V R 5 c G U + P E l 0 Z W 1 Q Y X R o P l N l Y 3 R p b 2 4 x L 0 N v b F J I Y X J 2 Z X N 0 S W 5 w d X Q v U 2 9 1 c m N l P C 9 J d G V t U G F 0 a D 4 8 L 0 l 0 Z W 1 M b 2 N h d G l v b j 4 8 U 3 R h Y m x l R W 5 0 c m l l c y A v P j w v S X R l b T 4 8 S X R l b T 4 8 S X R l b U x v Y 2 F 0 a W 9 u P j x J d G V t V H l w Z T 5 G b 3 J t d W x h P C 9 J d G V t V H l w Z T 4 8 S X R l b V B h d G g + U 2 V j d G l v b j E v Q 2 9 s U k h h c n Z l c 3 R J b n B 1 d C 9 D b 2 x S S G F y d m V z d E l u c H V 0 X 1 N o Z W V 0 P C 9 J d G V t U G F 0 a D 4 8 L 0 l 0 Z W 1 M b 2 N h d G l v b j 4 8 U 3 R h Y m x l R W 5 0 c m l l c y A v P j w v S X R l b T 4 8 S X R l b T 4 8 S X R l b U x v Y 2 F 0 a W 9 u P j x J d G V t V H l w Z T 5 G b 3 J t d W x h P C 9 J d G V t V H l w Z T 4 8 S X R l b V B h d G g + U 2 V j d G l v b j E v Q 2 9 s U k h h c n Z l c 3 R J b n B 1 d C 9 Q c m 9 t b 3 R l Z C U y M E h l Y W R l c n M 8 L 0 l 0 Z W 1 Q Y X R o P j w v S X R l b U x v Y 2 F 0 a W 9 u P j x T d G F i b G V F b n R y a W V z I C 8 + P C 9 J d G V t P j x J d G V t P j x J d G V t T G 9 j Y X R p b 2 4 + P E l 0 Z W 1 U e X B l P k Z v c m 1 1 b G E 8 L 0 l 0 Z W 1 U e X B l P j x J d G V t U G F 0 a D 5 T Z W N 0 a W 9 u M S 9 D b 2 x S S G F y d m V z d E l u c H V 0 L 0 N o Y W 5 n Z W Q l M j B U e X B l P C 9 J d G V t U G F 0 a D 4 8 L 0 l 0 Z W 1 M b 2 N h d G l v b j 4 8 U 3 R h Y m x l R W 5 0 c m l l c y A v P j w v S X R l b T 4 8 S X R l b T 4 8 S X R l b U x v Y 2 F 0 a W 9 u P j x J d G V t V H l w Z T 5 G b 3 J t d W x h P C 9 J d G V t V H l w Z T 4 8 S X R l b V B h d G g + U 2 V j d G l v b j E v Q 2 9 s U k h h c n Z l c 3 R J b n B 1 d C 9 G a W x l U G F 0 a D w v S X R l b V B h d G g + P C 9 J d G V t T G 9 j Y X R p b 2 4 + P F N 0 Y W J s Z U V u d H J p Z X M g L z 4 8 L 0 l 0 Z W 0 + P E l 0 Z W 0 + P E l 0 Z W 1 M b 2 N h d G l v b j 4 8 S X R l b V R 5 c G U + R m 9 y b X V s Y T w v S X R l b V R 5 c G U + P E l 0 Z W 1 Q Y X R o P l N l Y 3 R p b 2 4 x L 0 N v b F J I Y X J 2 Z X N 0 S W 5 w d X Q v R m l s Z U 5 h b W U 8 L 0 l 0 Z W 1 Q Y X R o P j w v S X R l b U x v Y 2 F 0 a W 9 u P j x T d G F i b G V F b n R y a W V z I C 8 + P C 9 J d G V t P j x J d G V t P j x J d G V t T G 9 j Y X R p b 2 4 + P E l 0 Z W 1 U e X B l P k Z v c m 1 1 b G E 8 L 0 l 0 Z W 1 U e X B l P j x J d G V t U G F 0 a D 5 T Z W N 0 a W 9 u M S 9 F e H R y Y W N 0 J T I w R W F y b H k l M j B I Y X R j a G V 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T d G F 0 d X M i I F Z h b H V l P S J z Q 2 9 t c G x l d G U i I C 8 + P E V u d H J 5 I F R 5 c G U 9 I l F 1 Z X J 5 S U Q i I F Z h b H V l P S J z N j Q 4 N G Q 3 Y m Y t O W F k N i 0 0 O G U z L T k w O T k t Z j d j Z j I x Z j B l Z D U 5 I i A v P j x F b n R y e S B U e X B l P S J R d W V y e U d y b 3 V w S U Q i I F Z h b H V l P S J z Z j c 3 M 2 N i Y W E t Y T c y M C 0 0 M T c 0 L W I 5 M j E t Z G J k M T J j Z T l l O T d k I i A v P j x F b n R y e S B U e X B l P S J B Z G R l Z F R v R G F 0 Y U 1 v Z G V s I i B W Y W x 1 Z T 0 i b D A i I C 8 + P E V u d H J 5 I F R 5 c G U 9 I k Z p b G x M Y X N 0 V X B k Y X R l Z C I g V m F s d W U 9 I m Q y M D I x L T A 3 L T I 4 V D I z O j Q 4 O j M 3 L j A 4 O T g 1 N z J a I i A v P j x F b n R y e S B U e X B l P S J S Z W x h d G l v b n N o a X B J b m Z v Q 2 9 u d G F p b m V y I i B W Y W x 1 Z T 0 i c 3 s m c X V v d D t j b 2 x 1 b W 5 D b 3 V u d C Z x d W 9 0 O z o 2 L C Z x d W 9 0 O 2 t l e U N v b H V t b k 5 h b W V z J n F 1 b 3 Q 7 O l t d L C Z x d W 9 0 O 3 F 1 Z X J 5 U m V s Y X R p b 2 5 z a G l w c y Z x d W 9 0 O z p b X S w m c X V v d D t j b 2 x 1 b W 5 J Z G V u d G l 0 a W V z J n F 1 b 3 Q 7 O l s m c X V v d D t T Z W N 0 a W 9 u M S 9 F e H R y Y W N 0 I E V h c m x 5 I E h h d G N o Z X J 5 L 0 F 1 d G 9 S Z W 1 v d m V k Q 2 9 s d W 1 u c z E u e 1 N v d X J j Z S w w f S Z x d W 9 0 O y w m c X V v d D t T Z W N 0 a W 9 u M S 9 F e H R y Y W N 0 I E V h c m x 5 I E h h d G N o Z X J 5 L 0 F 1 d G 9 S Z W 1 v d m V k Q 2 9 s d W 1 u c z E u e 0 F i d W 5 k Y W 5 j Z V 9 I Y X J 2 Z X N 0 L D F 9 J n F 1 b 3 Q 7 L C Z x d W 9 0 O 1 N l Y 3 R p b 2 4 x L 0 V 4 d H J h Y 3 Q g R W F y b H k g S G F 0 Y 2 h l c n k v Q X V 0 b 1 J l b W 9 2 Z W R D b 2 x 1 b W 5 z M S 5 7 U n V u I H R 5 c G U s M n 0 m c X V v d D s s J n F 1 b 3 Q 7 U 2 V j d G l v b j E v R X h 0 c m F j d C B F Y X J s e S B I Y X R j a G V y e S 9 B d X R v U m V t b 3 Z l Z E N v b H V t b n M x L n t Q c m 9 k d W N 0 a W 9 u I H R 5 c G U s M 3 0 m c X V v d D s s J n F 1 b 3 Q 7 U 2 V j d G l v b j E v R X h 0 c m F j d C B F Y X J s e S B I Y X R j a G V y e S 9 B d X R v U m V t b 3 Z l Z E N v b H V t b n M x L n t N Y X J r I H N 0 Y X R 1 c y w 0 f S Z x d W 9 0 O y w m c X V v d D t T Z W N 0 a W 9 u M S 9 F e H R y Y W N 0 I E V h c m x 5 I E h h d G N o Z X J 5 L 0 F 1 d G 9 S Z W 1 v d m V k Q 2 9 s d W 1 u c z E u e 1 Z h b H V l L D V 9 J n F 1 b 3 Q 7 X S w m c X V v d D t D b 2 x 1 b W 5 D b 3 V u d C Z x d W 9 0 O z o 2 L C Z x d W 9 0 O 0 t l e U N v b H V t b k 5 h b W V z J n F 1 b 3 Q 7 O l t d L C Z x d W 9 0 O 0 N v b H V t b k l k Z W 5 0 a X R p Z X M m c X V v d D s 6 W y Z x d W 9 0 O 1 N l Y 3 R p b 2 4 x L 0 V 4 d H J h Y 3 Q g R W F y b H k g S G F 0 Y 2 h l c n k v Q X V 0 b 1 J l b W 9 2 Z W R D b 2 x 1 b W 5 z M S 5 7 U 2 9 1 c m N l L D B 9 J n F 1 b 3 Q 7 L C Z x d W 9 0 O 1 N l Y 3 R p b 2 4 x L 0 V 4 d H J h Y 3 Q g R W F y b H k g S G F 0 Y 2 h l c n k v Q X V 0 b 1 J l b W 9 2 Z W R D b 2 x 1 b W 5 z M S 5 7 Q W J 1 b m R h b m N l X 0 h h c n Z l c 3 Q s M X 0 m c X V v d D s s J n F 1 b 3 Q 7 U 2 V j d G l v b j E v R X h 0 c m F j d C B F Y X J s e S B I Y X R j a G V y e S 9 B d X R v U m V t b 3 Z l Z E N v b H V t b n M x L n t S d W 4 g d H l w Z S w y f S Z x d W 9 0 O y w m c X V v d D t T Z W N 0 a W 9 u M S 9 F e H R y Y W N 0 I E V h c m x 5 I E h h d G N o Z X J 5 L 0 F 1 d G 9 S Z W 1 v d m V k Q 2 9 s d W 1 u c z E u e 1 B y b 2 R 1 Y 3 R p b 2 4 g d H l w Z S w z f S Z x d W 9 0 O y w m c X V v d D t T Z W N 0 a W 9 u M S 9 F e H R y Y W N 0 I E V h c m x 5 I E h h d G N o Z X J 5 L 0 F 1 d G 9 S Z W 1 v d m V k Q 2 9 s d W 1 u c z E u e 0 1 h c m s g c 3 R h d H V z L D R 9 J n F 1 b 3 Q 7 L C Z x d W 9 0 O 1 N l Y 3 R p b 2 4 x L 0 V 4 d H J h Y 3 Q g R W F y b H k g S G F 0 Y 2 h l c n k v Q X V 0 b 1 J l b W 9 2 Z W R D b 2 x 1 b W 5 z M S 5 7 V m F s d W U s N X 0 m c X V v d D t d L C Z x d W 9 0 O 1 J l b G F 0 a W 9 u c 2 h p c E l u Z m 8 m c X V v d D s 6 W 1 1 9 I i A v P j w v U 3 R h Y m x l R W 5 0 c m l l c z 4 8 L 0 l 0 Z W 0 + P E l 0 Z W 0 + P E l 0 Z W 1 M b 2 N h d G l v b j 4 8 S X R l b V R 5 c G U + R m 9 y b X V s Y T w v S X R l b V R 5 c G U + P E l 0 Z W 1 Q Y X R o P l N l Y 3 R p b 2 4 x L 0 V 4 d H J h Y 3 Q l M j B F Y X J s e S U y M E h h d G N o Z X J 5 L 1 N v d X J j Z T w v S X R l b V B h d G g + P C 9 J d G V t T G 9 j Y X R p b 2 4 + P F N 0 Y W J s Z U V u d H J p Z X M g L z 4 8 L 0 l 0 Z W 0 + P E l 0 Z W 0 + P E l 0 Z W 1 M b 2 N h d G l v b j 4 8 S X R l b V R 5 c G U + R m 9 y b X V s Y T w v S X R l b V R 5 c G U + P E l 0 Z W 1 Q Y X R o P l N l Y 3 R p b 2 4 x L 0 V 4 d H J h Y 3 Q l M j B F Y X J s e S U y M E h h d G N o Z X J 5 L 0 N o Y W 5 n Z W Q l M j B U e X B l P C 9 J d G V t U G F 0 a D 4 8 L 0 l 0 Z W 1 M b 2 N h d G l v b j 4 8 U 3 R h Y m x l R W 5 0 c m l l c y A v P j w v S X R l b T 4 8 S X R l b T 4 8 S X R l b U x v Y 2 F 0 a W 9 u P j x J d G V t V H l w Z T 5 G b 3 J t d W x h P C 9 J d G V t V H l w Z T 4 8 S X R l b V B h d G g + U 2 V j d G l v b j E v R X h 0 c m F j d C U y M E V h c m x 5 J T I w S G F 0 Y 2 h l c n k v U m V t b 3 Z l Z C U y M E N v b H V t b n M 8 L 0 l 0 Z W 1 Q Y X R o P j w v S X R l b U x v Y 2 F 0 a W 9 u P j x T d G F i b G V F b n R y a W V z I C 8 + P C 9 J d G V t P j x J d G V t P j x J d G V t T G 9 j Y X R p b 2 4 + P E l 0 Z W 1 U e X B l P k Z v c m 1 1 b G E 8 L 0 l 0 Z W 1 U e X B l P j x J d G V t U G F 0 a D 5 T Z W N 0 a W 9 u M S 9 F e H R y Y W N 0 J T I w R W F y b H k l M j B I Y X R j a G V y e S 9 L Z X B 0 J T I w U m F u Z 2 U l M j B v Z i U y M F J v d 3 M 8 L 0 l 0 Z W 1 Q Y X R o P j w v S X R l b U x v Y 2 F 0 a W 9 u P j x T d G F i b G V F b n R y a W V z I C 8 + P C 9 J d G V t P j x J d G V t P j x J d G V t T G 9 j Y X R p b 2 4 + P E l 0 Z W 1 U e X B l P k Z v c m 1 1 b G E 8 L 0 l 0 Z W 1 U e X B l P j x J d G V t U G F 0 a D 5 T Z W N 0 a W 9 u M S 9 F e H R y Y W N 0 J T I w R W F y b H k l M j B I Y X R j a G V y e S 9 S Z W 1 v d m V k J T I w T 3 R o Z X I l M j B D b 2 x 1 b W 5 z P C 9 J d G V t U G F 0 a D 4 8 L 0 l 0 Z W 1 M b 2 N h d G l v b j 4 8 U 3 R h Y m x l R W 5 0 c m l l c y A v P j w v S X R l b T 4 8 S X R l b T 4 8 S X R l b U x v Y 2 F 0 a W 9 u P j x J d G V t V H l w Z T 5 G b 3 J t d W x h P C 9 J d G V t V H l w Z T 4 8 S X R l b V B h d G g + U 2 V j d G l v b j E v R X h 0 c m F j d C U y M E V h c m x 5 J T I w S G F 0 Y 2 h l c n k v U H J v b W 9 0 Z W Q l M j B I Z W F k Z X J z P C 9 J d G V t U G F 0 a D 4 8 L 0 l 0 Z W 1 M b 2 N h d G l v b j 4 8 U 3 R h Y m x l R W 5 0 c m l l c y A v P j w v S X R l b T 4 8 S X R l b T 4 8 S X R l b U x v Y 2 F 0 a W 9 u P j x J d G V t V H l w Z T 5 G b 3 J t d W x h P C 9 J d G V t V H l w Z T 4 8 S X R l b V B h d G g + U 2 V j d G l v b j E v R X h 0 c m F j d C U y M E V h c m x 5 J T I w S G F 0 Y 2 h l c n k v Q 2 h h b m d l Z C U y M F R 5 c G U x P C 9 J d G V t U G F 0 a D 4 8 L 0 l 0 Z W 1 M b 2 N h d G l v b j 4 8 U 3 R h Y m x l R W 5 0 c m l l c y A v P j w v S X R l b T 4 8 S X R l b T 4 8 S X R l b U x v Y 2 F 0 a W 9 u P j x J d G V t V H l w Z T 5 G b 3 J t d W x h P C 9 J d G V t V H l w Z T 4 8 S X R l b V B h d G g + U 2 V j d G l v b j E v R X h 0 c m F j d C U y M E V h c m x 5 J T I w S G F 0 Y 2 h l c n k v V W 5 w a X Z v d G V k J T I w Q 2 9 s d W 1 u c z w v S X R l b V B h d G g + P C 9 J d G V t T G 9 j Y X R p b 2 4 + P F N 0 Y W J s Z U V u d H J p Z X M g L z 4 8 L 0 l 0 Z W 0 + P E l 0 Z W 0 + P E l 0 Z W 1 M b 2 N h d G l v b j 4 8 S X R l b V R 5 c G U + R m 9 y b X V s Y T w v S X R l b V R 5 c G U + P E l 0 Z W 1 Q Y X R o P l N l Y 3 R p b 2 4 x L 0 V 4 d H J h Y 3 Q l M j B F Y X J s e S U y M E h h d G N o Z X J 5 L 1 J l b m F t Z W Q l M j B D b 2 x 1 b W 5 z P C 9 J d G V t U G F 0 a D 4 8 L 0 l 0 Z W 1 M b 2 N h d G l v b j 4 8 U 3 R h Y m x l R W 5 0 c m l l c y A v P j w v S X R l b T 4 8 S X R l b T 4 8 S X R l b U x v Y 2 F 0 a W 9 u P j x J d G V t V H l w Z T 5 G b 3 J t d W x h P C 9 J d G V t V H l w Z T 4 8 S X R l b V B h d G g + U 2 V j d G l v b j E v R X h 0 c m F j d C U y M E V h c m x 5 J T I w S G F 0 Y 2 h l c n k v Q W R k Z W Q l M j B D d X N 0 b 2 0 8 L 0 l 0 Z W 1 Q Y X R o P j w v S X R l b U x v Y 2 F 0 a W 9 u P j x T d G F i b G V F b n R y a W V z I C 8 + P C 9 J d G V t P j x J d G V t P j x J d G V t T G 9 j Y X R p b 2 4 + P E l 0 Z W 1 U e X B l P k Z v c m 1 1 b G E 8 L 0 l 0 Z W 1 U e X B l P j x J d G V t U G F 0 a D 5 T Z W N 0 a W 9 u M S 9 F e H R y Y W N 0 J T I w R W F y b H k l M j B I Y X R j a G V y e S 9 B Z G R l Z C U y M E N 1 c 3 R v b T E 8 L 0 l 0 Z W 1 Q Y X R o P j w v S X R l b U x v Y 2 F 0 a W 9 u P j x T d G F i b G V F b n R y a W V z I C 8 + P C 9 J d G V t P j x J d G V t P j x J d G V t T G 9 j Y X R p b 2 4 + P E l 0 Z W 1 U e X B l P k Z v c m 1 1 b G E 8 L 0 l 0 Z W 1 U e X B l P j x J d G V t U G F 0 a D 5 T Z W N 0 a W 9 u M S 9 F e H R y Y W N 0 J T I w R W F y b H k l M j B I Y X R j a G V y e S 9 S Z W 9 y Z G V y Z W Q l M j B D b 2 x 1 b W 5 z P C 9 J d G V t U G F 0 a D 4 8 L 0 l 0 Z W 1 M b 2 N h d G l v b j 4 8 U 3 R h Y m x l R W 5 0 c m l l c y A v P j w v S X R l b T 4 8 S X R l b T 4 8 S X R l b U x v Y 2 F 0 a W 9 u P j x J d G V t V H l w Z T 5 G b 3 J t d W x h P C 9 J d G V t V H l w Z T 4 8 S X R l b V B h d G g + U 2 V j d G l v b j E v R X h 0 c m F j d C U y M E V h c m x 5 J T I w S G F 0 Y 2 h l c n k v U m V u Y W 1 l Z C U y M E N v b H V t b n M x P C 9 J d G V t U G F 0 a D 4 8 L 0 l 0 Z W 1 M b 2 N h d G l v b j 4 8 U 3 R h Y m x l R W 5 0 c m l l c y A v P j w v S X R l b T 4 8 S X R l b T 4 8 S X R l b U x v Y 2 F 0 a W 9 u P j x J d G V t V H l w Z T 5 G b 3 J t d W x h P C 9 J d G V t V H l w Z T 4 8 S X R l b V B h d G g + U 2 V j d G l v b j E v R X h 0 c m F j d C U y M E V h c m x 5 J T I w S G F 0 Y 2 h l c n k v U m V w b G F j Z W Q l M j B W Y W x 1 Z T w v S X R l b V B h d G g + P C 9 J d G V t T G 9 j Y X R p b 2 4 + P F N 0 Y W J s Z U V u d H J p Z X M g L z 4 8 L 0 l 0 Z W 0 + P E l 0 Z W 0 + P E l 0 Z W 1 M b 2 N h d G l v b j 4 8 S X R l b V R 5 c G U + R m 9 y b X V s Y T w v S X R l b V R 5 c G U + P E l 0 Z W 1 Q Y X R o P l N l Y 3 R p b 2 4 x L 0 V 4 d H J h Y 3 Q l M j B F Y X J s e S U y M E h h d G N o Z X J 5 L 1 J l c G x h Y 2 V k J T I w V m F s d W U x P C 9 J d G V t U G F 0 a D 4 8 L 0 l 0 Z W 1 M b 2 N h d G l v b j 4 8 U 3 R h Y m x l R W 5 0 c m l l c y A v P j w v S X R l b T 4 8 S X R l b T 4 8 S X R l b U x v Y 2 F 0 a W 9 u P j x J d G V t V H l w Z T 5 G b 3 J t d W x h P C 9 J d G V t V H l w Z T 4 8 S X R l b V B h d G g + U 2 V j d G l v b j E v R X h 0 c m F j d C U y M E V h c m x 5 J T I w S G F 0 Y 2 h l c n k v U 3 B s a X Q l M j B D b 2 x 1 b W 4 l M j B i e S U y M E R l b G l t a X R l c j w v S X R l b V B h d G g + P C 9 J d G V t T G 9 j Y X R p b 2 4 + P F N 0 Y W J s Z U V u d H J p Z X M g L z 4 8 L 0 l 0 Z W 0 + P E l 0 Z W 0 + P E l 0 Z W 1 M b 2 N h d G l v b j 4 8 S X R l b V R 5 c G U + R m 9 y b X V s Y T w v S X R l b V R 5 c G U + P E l 0 Z W 1 Q Y X R o P l N l Y 3 R p b 2 4 x L 0 V 4 d H J h Y 3 Q l M j B F Y X J s e S U y M E h h d G N o Z X J 5 L 0 N o Y W 5 n Z W Q l M j B U e X B l M j w v S X R l b V B h d G g + P C 9 J d G V t T G 9 j Y X R p b 2 4 + P F N 0 Y W J s Z U V u d H J p Z X M g L z 4 8 L 0 l 0 Z W 0 + P E l 0 Z W 0 + P E l 0 Z W 1 M b 2 N h d G l v b j 4 8 S X R l b V R 5 c G U + R m 9 y b X V s Y T w v S X R l b V R 5 c G U + P E l 0 Z W 1 Q Y X R o P l N l Y 3 R p b 2 4 x L 0 V 4 d H J h Y 3 Q l M j B F Y X J s e S U y M E h h d G N o Z X J 5 L 1 J l b m F t Z W Q l M j B D b 2 x 1 b W 5 z M j w v S X R l b V B h d G g + P C 9 J d G V t T G 9 j Y X R p b 2 4 + P F N 0 Y W J s Z U V u d H J p Z X M g L z 4 8 L 0 l 0 Z W 0 + P E l 0 Z W 0 + P E l 0 Z W 1 M b 2 N h d G l v b j 4 8 S X R l b V R 5 c G U + R m 9 y b X V s Y T w v S X R l b V R 5 c G U + P E l 0 Z W 1 Q Y X R o P l N l Y 3 R p b 2 4 x L 0 V 4 d H J h Y 3 Q l M j B F Y X J s e S U y M E h h d G N o Z X J 5 L 1 J v d W 5 k Z W Q l M j B P Z m Y 8 L 0 l 0 Z W 1 Q Y X R o P j w v S X R l b U x v Y 2 F 0 a W 9 u P j x T d G F i b G V F b n R y a W V z I C 8 + P C 9 J d G V t P j x J d G V t P j x J d G V t T G 9 j Y X R p b 2 4 + P E l 0 Z W 1 U e X B l P k Z v c m 1 1 b G E 8 L 0 l 0 Z W 1 U e X B l P j x J d G V t U G F 0 a D 5 T Z W N 0 a W 9 u M S 9 F e H R y Y W N 0 J T I w T G F 0 Z S U y M E h h d G N o Z X J 5 P C 9 J d G V t U G F 0 a D 4 8 L 0 l 0 Z W 1 M b 2 N h d G l v b j 4 8 U 3 R h Y m x l R W 5 0 c m l l c z 4 8 R W 5 0 c n k g V H l w Z T 0 i S X N Q c m l 2 Y X R l I i B W Y W x 1 Z T 0 i b D A i I C 8 + P E V u d H J 5 I F R 5 c G U 9 I l F 1 Z X J 5 R 3 J v d X B J R C I g V m F s d W U 9 I n N m N z c z Y 2 J h Y S 1 h N z I w L T Q x N z Q t Y j k y M S 1 k Y m Q x M m N l O W U 5 N 2 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F N 0 Y X R 1 c y I g V m F s d W U 9 I n N D b 2 1 w b G V 0 Z S I g L z 4 8 R W 5 0 c n k g V H l w Z T 0 i U X V l c n l J R C I g V m F s d W U 9 I n M 2 O T h h Y j Y 1 M i 0 0 Y T Y 1 L T R k Z D A t O W R i Y S 0 5 N 2 M 2 N W N j O G I 1 O G Q i I C 8 + P E V u d H J 5 I F R 5 c G U 9 I k F k Z G V k V G 9 E Y X R h T W 9 k Z W w i I F Z h b H V l P S J s M C I g L z 4 8 R W 5 0 c n k g V H l w Z T 0 i R m l s b E x h c 3 R V c G R h d G V k I i B W Y W x 1 Z T 0 i Z D I w M j E t M D c t M j h U M j M 6 N D Y 6 M z Y u N T E x O D U y M 1 o i I C 8 + P E V u d H J 5 I F R 5 c G U 9 I l J l b G F 0 a W 9 u c 2 h p c E l u Z m 9 D b 2 5 0 Y W l u Z X I i I F Z h b H V l P S J z e y Z x d W 9 0 O 2 N v b H V t b k N v d W 5 0 J n F 1 b 3 Q 7 O j Y s J n F 1 b 3 Q 7 a 2 V 5 Q 2 9 s d W 1 u T m F t Z X M m c X V v d D s 6 W 1 0 s J n F 1 b 3 Q 7 c X V l c n l S Z W x h d G l v b n N o a X B z J n F 1 b 3 Q 7 O l t d L C Z x d W 9 0 O 2 N v b H V t b k l k Z W 5 0 a X R p Z X M m c X V v d D s 6 W y Z x d W 9 0 O 1 N l Y 3 R p b 2 4 x L 0 V 4 d H J h Y 3 Q g T G F 0 Z S B I Y X R j a G V y e S 9 B d X R v U m V t b 3 Z l Z E N v b H V t b n M x L n t T b 3 V y Y 2 U s M H 0 m c X V v d D s s J n F 1 b 3 Q 7 U 2 V j d G l v b j E v R X h 0 c m F j d C B M Y X R l I E h h d G N o Z X J 5 L 0 F 1 d G 9 S Z W 1 v d m V k Q 2 9 s d W 1 u c z E u e 0 F i d W 5 k Y W 5 j Z V 9 I Y X J 2 Z X N 0 L D F 9 J n F 1 b 3 Q 7 L C Z x d W 9 0 O 1 N l Y 3 R p b 2 4 x L 0 V 4 d H J h Y 3 Q g T G F 0 Z S B I Y X R j a G V y e S 9 B d X R v U m V t b 3 Z l Z E N v b H V t b n M x L n t S d W 4 g d H l w Z S w y f S Z x d W 9 0 O y w m c X V v d D t T Z W N 0 a W 9 u M S 9 F e H R y Y W N 0 I E x h d G U g S G F 0 Y 2 h l c n k v Q X V 0 b 1 J l b W 9 2 Z W R D b 2 x 1 b W 5 z M S 5 7 U H J v Z H V j d G l v b i B 0 e X B l L D N 9 J n F 1 b 3 Q 7 L C Z x d W 9 0 O 1 N l Y 3 R p b 2 4 x L 0 V 4 d H J h Y 3 Q g T G F 0 Z S B I Y X R j a G V y e S 9 B d X R v U m V t b 3 Z l Z E N v b H V t b n M x L n t N Y X J r I H N 0 Y X R 1 c y w 0 f S Z x d W 9 0 O y w m c X V v d D t T Z W N 0 a W 9 u M S 9 F e H R y Y W N 0 I E x h d G U g S G F 0 Y 2 h l c n k v Q X V 0 b 1 J l b W 9 2 Z W R D b 2 x 1 b W 5 z M S 5 7 V m F s d W U s N X 0 m c X V v d D t d L C Z x d W 9 0 O 0 N v b H V t b k N v d W 5 0 J n F 1 b 3 Q 7 O j Y s J n F 1 b 3 Q 7 S 2 V 5 Q 2 9 s d W 1 u T m F t Z X M m c X V v d D s 6 W 1 0 s J n F 1 b 3 Q 7 Q 2 9 s d W 1 u S W R l b n R p d G l l c y Z x d W 9 0 O z p b J n F 1 b 3 Q 7 U 2 V j d G l v b j E v R X h 0 c m F j d C B M Y X R l I E h h d G N o Z X J 5 L 0 F 1 d G 9 S Z W 1 v d m V k Q 2 9 s d W 1 u c z E u e 1 N v d X J j Z S w w f S Z x d W 9 0 O y w m c X V v d D t T Z W N 0 a W 9 u M S 9 F e H R y Y W N 0 I E x h d G U g S G F 0 Y 2 h l c n k v Q X V 0 b 1 J l b W 9 2 Z W R D b 2 x 1 b W 5 z M S 5 7 Q W J 1 b m R h b m N l X 0 h h c n Z l c 3 Q s M X 0 m c X V v d D s s J n F 1 b 3 Q 7 U 2 V j d G l v b j E v R X h 0 c m F j d C B M Y X R l I E h h d G N o Z X J 5 L 0 F 1 d G 9 S Z W 1 v d m V k Q 2 9 s d W 1 u c z E u e 1 J 1 b i B 0 e X B l L D J 9 J n F 1 b 3 Q 7 L C Z x d W 9 0 O 1 N l Y 3 R p b 2 4 x L 0 V 4 d H J h Y 3 Q g T G F 0 Z S B I Y X R j a G V y e S 9 B d X R v U m V t b 3 Z l Z E N v b H V t b n M x L n t Q c m 9 k d W N 0 a W 9 u I H R 5 c G U s M 3 0 m c X V v d D s s J n F 1 b 3 Q 7 U 2 V j d G l v b j E v R X h 0 c m F j d C B M Y X R l I E h h d G N o Z X J 5 L 0 F 1 d G 9 S Z W 1 v d m V k Q 2 9 s d W 1 u c z E u e 0 1 h c m s g c 3 R h d H V z L D R 9 J n F 1 b 3 Q 7 L C Z x d W 9 0 O 1 N l Y 3 R p b 2 4 x L 0 V 4 d H J h Y 3 Q g T G F 0 Z S B I Y X R j a G V y e S 9 B d X R v U m V t b 3 Z l Z E N v b H V t b n M x L n t W Y W x 1 Z S w 1 f S Z x d W 9 0 O 1 0 s J n F 1 b 3 Q 7 U m V s Y X R p b 2 5 z a G l w S W 5 m b y Z x d W 9 0 O z p b X X 0 i I C 8 + P C 9 T d G F i b G V F b n R y a W V z P j w v S X R l b T 4 8 S X R l b T 4 8 S X R l b U x v Y 2 F 0 a W 9 u P j x J d G V t V H l w Z T 5 G b 3 J t d W x h P C 9 J d G V t V H l w Z T 4 8 S X R l b V B h d G g + U 2 V j d G l v b j E v R X h 0 c m F j d C U y M E x h d G U l M j B I Y X R j a G V y e S 9 T b 3 V y Y 2 U 8 L 0 l 0 Z W 1 Q Y X R o P j w v S X R l b U x v Y 2 F 0 a W 9 u P j x T d G F i b G V F b n R y a W V z I C 8 + P C 9 J d G V t P j x J d G V t P j x J d G V t T G 9 j Y X R p b 2 4 + P E l 0 Z W 1 U e X B l P k Z v c m 1 1 b G E 8 L 0 l 0 Z W 1 U e X B l P j x J d G V t U G F 0 a D 5 T Z W N 0 a W 9 u M S 9 F e H R y Y W N 0 J T I w T G F 0 Z S U y M E h h d G N o Z X J 5 L 0 N o Y W 5 n Z W Q l M j B U e X B l P C 9 J d G V t U G F 0 a D 4 8 L 0 l 0 Z W 1 M b 2 N h d G l v b j 4 8 U 3 R h Y m x l R W 5 0 c m l l c y A v P j w v S X R l b T 4 8 S X R l b T 4 8 S X R l b U x v Y 2 F 0 a W 9 u P j x J d G V t V H l w Z T 5 G b 3 J t d W x h P C 9 J d G V t V H l w Z T 4 8 S X R l b V B h d G g + U 2 V j d G l v b j E v R X h 0 c m F j d C U y M E x h d G U l M j B I Y X R j a G V y e S 9 S Z W 1 v d m V k J T I w Q 2 9 s d W 1 u c z w v S X R l b V B h d G g + P C 9 J d G V t T G 9 j Y X R p b 2 4 + P F N 0 Y W J s Z U V u d H J p Z X M g L z 4 8 L 0 l 0 Z W 0 + P E l 0 Z W 0 + P E l 0 Z W 1 M b 2 N h d G l v b j 4 8 S X R l b V R 5 c G U + R m 9 y b X V s Y T w v S X R l b V R 5 c G U + P E l 0 Z W 1 Q Y X R o P l N l Y 3 R p b 2 4 x L 0 V 4 d H J h Y 3 Q l M j B M Y X R l J T I w S G F 0 Y 2 h l c n k v S 2 V w d C U y M F J h b m d l J T I w b 2 Y l M j B S b 3 d z P C 9 J d G V t U G F 0 a D 4 8 L 0 l 0 Z W 1 M b 2 N h d G l v b j 4 8 U 3 R h Y m x l R W 5 0 c m l l c y A v P j w v S X R l b T 4 8 S X R l b T 4 8 S X R l b U x v Y 2 F 0 a W 9 u P j x J d G V t V H l w Z T 5 G b 3 J t d W x h P C 9 J d G V t V H l w Z T 4 8 S X R l b V B h d G g + U 2 V j d G l v b j E v R X h 0 c m F j d C U y M E x h d G U l M j B I Y X R j a G V y e S 9 S Z W 1 v d m V k J T I w T 3 R o Z X I l M j B D b 2 x 1 b W 5 z P C 9 J d G V t U G F 0 a D 4 8 L 0 l 0 Z W 1 M b 2 N h d G l v b j 4 8 U 3 R h Y m x l R W 5 0 c m l l c y A v P j w v S X R l b T 4 8 S X R l b T 4 8 S X R l b U x v Y 2 F 0 a W 9 u P j x J d G V t V H l w Z T 5 G b 3 J t d W x h P C 9 J d G V t V H l w Z T 4 8 S X R l b V B h d G g + U 2 V j d G l v b j E v R X h 0 c m F j d C U y M E x h d G U l M j B I Y X R j a G V y e S 9 Q c m 9 t b 3 R l Z C U y M E h l Y W R l c n M 8 L 0 l 0 Z W 1 Q Y X R o P j w v S X R l b U x v Y 2 F 0 a W 9 u P j x T d G F i b G V F b n R y a W V z I C 8 + P C 9 J d G V t P j x J d G V t P j x J d G V t T G 9 j Y X R p b 2 4 + P E l 0 Z W 1 U e X B l P k Z v c m 1 1 b G E 8 L 0 l 0 Z W 1 U e X B l P j x J d G V t U G F 0 a D 5 T Z W N 0 a W 9 u M S 9 F e H R y Y W N 0 J T I w T G F 0 Z S U y M E h h d G N o Z X J 5 L 0 N o Y W 5 n Z W Q l M j B U e X B l M T w v S X R l b V B h d G g + P C 9 J d G V t T G 9 j Y X R p b 2 4 + P F N 0 Y W J s Z U V u d H J p Z X M g L z 4 8 L 0 l 0 Z W 0 + P E l 0 Z W 0 + P E l 0 Z W 1 M b 2 N h d G l v b j 4 8 S X R l b V R 5 c G U + R m 9 y b X V s Y T w v S X R l b V R 5 c G U + P E l 0 Z W 1 Q Y X R o P l N l Y 3 R p b 2 4 x L 0 V 4 d H J h Y 3 Q l M j B M Y X R l J T I w S G F 0 Y 2 h l c n k v V W 5 w a X Z v d G V k J T I w Q 2 9 s d W 1 u c z w v S X R l b V B h d G g + P C 9 J d G V t T G 9 j Y X R p b 2 4 + P F N 0 Y W J s Z U V u d H J p Z X M g L z 4 8 L 0 l 0 Z W 0 + P E l 0 Z W 0 + P E l 0 Z W 1 M b 2 N h d G l v b j 4 8 S X R l b V R 5 c G U + R m 9 y b X V s Y T w v S X R l b V R 5 c G U + P E l 0 Z W 1 Q Y X R o P l N l Y 3 R p b 2 4 x L 0 V 4 d H J h Y 3 Q l M j B M Y X R l J T I w S G F 0 Y 2 h l c n k v U m V u Y W 1 l Z C U y M E N v b H V t b n M 8 L 0 l 0 Z W 1 Q Y X R o P j w v S X R l b U x v Y 2 F 0 a W 9 u P j x T d G F i b G V F b n R y a W V z I C 8 + P C 9 J d G V t P j x J d G V t P j x J d G V t T G 9 j Y X R p b 2 4 + P E l 0 Z W 1 U e X B l P k Z v c m 1 1 b G E 8 L 0 l 0 Z W 1 U e X B l P j x J d G V t U G F 0 a D 5 T Z W N 0 a W 9 u M S 9 F e H R y Y W N 0 J T I w T G F 0 Z S U y M E h h d G N o Z X J 5 L 0 F k Z G V k J T I w Q 3 V z d G 9 t P C 9 J d G V t U G F 0 a D 4 8 L 0 l 0 Z W 1 M b 2 N h d G l v b j 4 8 U 3 R h Y m x l R W 5 0 c m l l c y A v P j w v S X R l b T 4 8 S X R l b T 4 8 S X R l b U x v Y 2 F 0 a W 9 u P j x J d G V t V H l w Z T 5 G b 3 J t d W x h P C 9 J d G V t V H l w Z T 4 8 S X R l b V B h d G g + U 2 V j d G l v b j E v R X h 0 c m F j d C U y M E x h d G U l M j B I Y X R j a G V y e S 9 B Z G R l Z C U y M E N 1 c 3 R v b T E 8 L 0 l 0 Z W 1 Q Y X R o P j w v S X R l b U x v Y 2 F 0 a W 9 u P j x T d G F i b G V F b n R y a W V z I C 8 + P C 9 J d G V t P j x J d G V t P j x J d G V t T G 9 j Y X R p b 2 4 + P E l 0 Z W 1 U e X B l P k Z v c m 1 1 b G E 8 L 0 l 0 Z W 1 U e X B l P j x J d G V t U G F 0 a D 5 T Z W N 0 a W 9 u M S 9 F e H R y Y W N 0 J T I w T G F 0 Z S U y M E h h d G N o Z X J 5 L 1 J l b 3 J k Z X J l Z C U y M E N v b H V t b n M 8 L 0 l 0 Z W 1 Q Y X R o P j w v S X R l b U x v Y 2 F 0 a W 9 u P j x T d G F i b G V F b n R y a W V z I C 8 + P C 9 J d G V t P j x J d G V t P j x J d G V t T G 9 j Y X R p b 2 4 + P E l 0 Z W 1 U e X B l P k Z v c m 1 1 b G E 8 L 0 l 0 Z W 1 U e X B l P j x J d G V t U G F 0 a D 5 T Z W N 0 a W 9 u M S 9 F e H R y Y W N 0 J T I w T G F 0 Z S U y M E h h d G N o Z X J 5 L 1 J l b m F t Z W Q l M j B D b 2 x 1 b W 5 z M T w v S X R l b V B h d G g + P C 9 J d G V t T G 9 j Y X R p b 2 4 + P F N 0 Y W J s Z U V u d H J p Z X M g L z 4 8 L 0 l 0 Z W 0 + P E l 0 Z W 0 + P E l 0 Z W 1 M b 2 N h d G l v b j 4 8 S X R l b V R 5 c G U + R m 9 y b X V s Y T w v S X R l b V R 5 c G U + P E l 0 Z W 1 Q Y X R o P l N l Y 3 R p b 2 4 x L 0 V 4 d H J h Y 3 Q l M j B M Y X R l J T I w S G F 0 Y 2 h l c n k v U m V w b G F j Z W Q l M j B W Y W x 1 Z T w v S X R l b V B h d G g + P C 9 J d G V t T G 9 j Y X R p b 2 4 + P F N 0 Y W J s Z U V u d H J p Z X M g L z 4 8 L 0 l 0 Z W 0 + P E l 0 Z W 0 + P E l 0 Z W 1 M b 2 N h d G l v b j 4 8 S X R l b V R 5 c G U + R m 9 y b X V s Y T w v S X R l b V R 5 c G U + P E l 0 Z W 1 Q Y X R o P l N l Y 3 R p b 2 4 x L 0 V 4 d H J h Y 3 Q l M j B M Y X R l J T I w S G F 0 Y 2 h l c n k v U m V w b G F j Z W Q l M j B W Y W x 1 Z T E 8 L 0 l 0 Z W 1 Q Y X R o P j w v S X R l b U x v Y 2 F 0 a W 9 u P j x T d G F i b G V F b n R y a W V z I C 8 + P C 9 J d G V t P j x J d G V t P j x J d G V t T G 9 j Y X R p b 2 4 + P E l 0 Z W 1 U e X B l P k Z v c m 1 1 b G E 8 L 0 l 0 Z W 1 U e X B l P j x J d G V t U G F 0 a D 5 T Z W N 0 a W 9 u M S 9 F e H R y Y W N 0 J T I w T G F 0 Z S U y M E h h d G N o Z X J 5 L 1 N w b G l 0 J T I w Q 2 9 s d W 1 u J T I w Y n k l M j B E Z W x p b W l 0 Z X I 8 L 0 l 0 Z W 1 Q Y X R o P j w v S X R l b U x v Y 2 F 0 a W 9 u P j x T d G F i b G V F b n R y a W V z I C 8 + P C 9 J d G V t P j x J d G V t P j x J d G V t T G 9 j Y X R p b 2 4 + P E l 0 Z W 1 U e X B l P k Z v c m 1 1 b G E 8 L 0 l 0 Z W 1 U e X B l P j x J d G V t U G F 0 a D 5 T Z W N 0 a W 9 u M S 9 F e H R y Y W N 0 J T I w T G F 0 Z S U y M E h h d G N o Z X J 5 L 0 N o Y W 5 n Z W Q l M j B U e X B l M j w v S X R l b V B h d G g + P C 9 J d G V t T G 9 j Y X R p b 2 4 + P F N 0 Y W J s Z U V u d H J p Z X M g L z 4 8 L 0 l 0 Z W 0 + P E l 0 Z W 0 + P E l 0 Z W 1 M b 2 N h d G l v b j 4 8 S X R l b V R 5 c G U + R m 9 y b X V s Y T w v S X R l b V R 5 c G U + P E l 0 Z W 1 Q Y X R o P l N l Y 3 R p b 2 4 x L 0 V 4 d H J h Y 3 Q l M j B M Y X R l J T I w S G F 0 Y 2 h l c n k v U m V u Y W 1 l Z C U y M E N v b H V t b n M y P C 9 J d G V t U G F 0 a D 4 8 L 0 l 0 Z W 1 M b 2 N h d G l v b j 4 8 U 3 R h Y m x l R W 5 0 c m l l c y A v P j w v S X R l b T 4 8 S X R l b T 4 8 S X R l b U x v Y 2 F 0 a W 9 u P j x J d G V t V H l w Z T 5 G b 3 J t d W x h P C 9 J d G V t V H l w Z T 4 8 S X R l b V B h d G g + U 2 V j d G l v b j E v R X h 0 c m F j d C U y M E x h d G U l M j B I Y X R j a G V y e S 9 S b 3 V u Z G V k J T I w T 2 Z m P C 9 J d G V t U G F 0 a D 4 8 L 0 l 0 Z W 1 M b 2 N h d G l v b j 4 8 U 3 R h Y m x l R W 5 0 c m l l c y A v P j w v S X R l b T 4 8 S X R l b T 4 8 S X R l b U x v Y 2 F 0 a W 9 u P j x J d G V t V H l w Z T 5 G b 3 J t d W x h P C 9 J d G V t V H l w Z T 4 8 S X R l b V B h d G g + U 2 V j d G l v b j E v R X h 0 c m F j d C U y M F d p b G Q 8 L 0 l 0 Z W 1 Q Y X R o P j w v S X R l b U x v Y 2 F 0 a W 9 u P j x T d G F i b G V F b n R y a W V z P j x F b n R y e S B U e X B l P S J J c 1 B y a X Z h d G U i I F Z h b H V l P S J s M C I g L z 4 8 R W 5 0 c n k g V H l w Z T 0 i U X V l c n l H c m 9 1 c E l E I i B W Y W x 1 Z T 0 i c 2 Y 3 N z N j Y m F h L W E 3 M j A t N D E 3 N C 1 i O T I x L W R i Z D E y Y 2 U 5 Z T k 3 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E t M D c t M j h U M j M 6 N D Y 6 M z Y u N T I y O D Q 1 O F o i I C 8 + P E V u d H J 5 I F R 5 c G U 9 I k Z p b G x F c n J v c k N v Z G U i I F Z h b H V l P S J z V W 5 r b m 9 3 b i I g L z 4 8 R W 5 0 c n k g V H l w Z T 0 i R m l s b F N 0 Y X R 1 c y I g V m F s d W U 9 I n N D b 2 1 w b G V 0 Z S I g L z 4 8 R W 5 0 c n k g V H l w Z T 0 i U X V l c n l J R C I g V m F s d W U 9 I n M 2 N G Z h N G J h Z i 1 i M 2 I 0 L T R h O G E t Y j M z Z C 0 z N z Z m Z T J h Z j Q 2 M D 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X h 0 c m F j d C B X a W x k L 0 F 1 d G 9 S Z W 1 v d m V k Q 2 9 s d W 1 u c z E u e 1 N v d X J j Z S w w f S Z x d W 9 0 O y w m c X V v d D t T Z W N 0 a W 9 u M S 9 F e H R y Y W N 0 I F d p b G Q v Q X V 0 b 1 J l b W 9 2 Z W R D b 2 x 1 b W 5 z M S 5 7 Q W J 1 b m R h b m N l X 0 h h c n Z l c 3 Q s M X 0 m c X V v d D s s J n F 1 b 3 Q 7 U 2 V j d G l v b j E v R X h 0 c m F j d C B X a W x k L 0 F 1 d G 9 S Z W 1 v d m V k Q 2 9 s d W 1 u c z E u e 1 J 1 b i B 0 e X B l L D J 9 J n F 1 b 3 Q 7 L C Z x d W 9 0 O 1 N l Y 3 R p b 2 4 x L 0 V 4 d H J h Y 3 Q g V 2 l s Z C 9 B d X R v U m V t b 3 Z l Z E N v b H V t b n M x L n t Q c m 9 k d W N 0 a W 9 u I H R 5 c G U s M 3 0 m c X V v d D s s J n F 1 b 3 Q 7 U 2 V j d G l v b j E v R X h 0 c m F j d C B X a W x k L 0 F 1 d G 9 S Z W 1 v d m V k Q 2 9 s d W 1 u c z E u e 0 1 h c m s g c 3 R h d H V z L D R 9 J n F 1 b 3 Q 7 L C Z x d W 9 0 O 1 N l Y 3 R p b 2 4 x L 0 V 4 d H J h Y 3 Q g V 2 l s Z C 9 B d X R v U m V t b 3 Z l Z E N v b H V t b n M x L n t W Y W x 1 Z S w 1 f S Z x d W 9 0 O 1 0 s J n F 1 b 3 Q 7 Q 2 9 s d W 1 u Q 2 9 1 b n Q m c X V v d D s 6 N i w m c X V v d D t L Z X l D b 2 x 1 b W 5 O Y W 1 l c y Z x d W 9 0 O z p b X S w m c X V v d D t D b 2 x 1 b W 5 J Z G V u d G l 0 a W V z J n F 1 b 3 Q 7 O l s m c X V v d D t T Z W N 0 a W 9 u M S 9 F e H R y Y W N 0 I F d p b G Q v Q X V 0 b 1 J l b W 9 2 Z W R D b 2 x 1 b W 5 z M S 5 7 U 2 9 1 c m N l L D B 9 J n F 1 b 3 Q 7 L C Z x d W 9 0 O 1 N l Y 3 R p b 2 4 x L 0 V 4 d H J h Y 3 Q g V 2 l s Z C 9 B d X R v U m V t b 3 Z l Z E N v b H V t b n M x L n t B Y n V u Z G F u Y 2 V f S G F y d m V z d C w x f S Z x d W 9 0 O y w m c X V v d D t T Z W N 0 a W 9 u M S 9 F e H R y Y W N 0 I F d p b G Q v Q X V 0 b 1 J l b W 9 2 Z W R D b 2 x 1 b W 5 z M S 5 7 U n V u I H R 5 c G U s M n 0 m c X V v d D s s J n F 1 b 3 Q 7 U 2 V j d G l v b j E v R X h 0 c m F j d C B X a W x k L 0 F 1 d G 9 S Z W 1 v d m V k Q 2 9 s d W 1 u c z E u e 1 B y b 2 R 1 Y 3 R p b 2 4 g d H l w Z S w z f S Z x d W 9 0 O y w m c X V v d D t T Z W N 0 a W 9 u M S 9 F e H R y Y W N 0 I F d p b G Q v Q X V 0 b 1 J l b W 9 2 Z W R D b 2 x 1 b W 5 z M S 5 7 T W F y a y B z d G F 0 d X M s N H 0 m c X V v d D s s J n F 1 b 3 Q 7 U 2 V j d G l v b j E v R X h 0 c m F j d C B X a W x k L 0 F 1 d G 9 S Z W 1 v d m V k Q 2 9 s d W 1 u c z E u e 1 Z h b H V l L D V 9 J n F 1 b 3 Q 7 X S w m c X V v d D t S Z W x h d G l v b n N o a X B J b m Z v J n F 1 b 3 Q 7 O l t d f S I g L z 4 8 L 1 N 0 Y W J s Z U V u d H J p Z X M + P C 9 J d G V t P j x J d G V t P j x J d G V t T G 9 j Y X R p b 2 4 + P E l 0 Z W 1 U e X B l P k Z v c m 1 1 b G E 8 L 0 l 0 Z W 1 U e X B l P j x J d G V t U G F 0 a D 5 T Z W N 0 a W 9 u M S 9 F e H R y Y W N 0 J T I w V 2 l s Z C 9 T b 3 V y Y 2 U 8 L 0 l 0 Z W 1 Q Y X R o P j w v S X R l b U x v Y 2 F 0 a W 9 u P j x T d G F i b G V F b n R y a W V z I C 8 + P C 9 J d G V t P j x J d G V t P j x J d G V t T G 9 j Y X R p b 2 4 + P E l 0 Z W 1 U e X B l P k Z v c m 1 1 b G E 8 L 0 l 0 Z W 1 U e X B l P j x J d G V t U G F 0 a D 5 T Z W N 0 a W 9 u M S 9 F e H R y Y W N 0 J T I w V 2 l s Z C 9 D a G F u Z 2 V k J T I w V H l w Z T w v S X R l b V B h d G g + P C 9 J d G V t T G 9 j Y X R p b 2 4 + P F N 0 Y W J s Z U V u d H J p Z X M g L z 4 8 L 0 l 0 Z W 0 + P E l 0 Z W 0 + P E l 0 Z W 1 M b 2 N h d G l v b j 4 8 S X R l b V R 5 c G U + R m 9 y b X V s Y T w v S X R l b V R 5 c G U + P E l 0 Z W 1 Q Y X R o P l N l Y 3 R p b 2 4 x L 0 V 4 d H J h Y 3 Q l M j B X a W x k L 1 J l b W 9 2 Z W Q l M j B D b 2 x 1 b W 5 z P C 9 J d G V t U G F 0 a D 4 8 L 0 l 0 Z W 1 M b 2 N h d G l v b j 4 8 U 3 R h Y m x l R W 5 0 c m l l c y A v P j w v S X R l b T 4 8 S X R l b T 4 8 S X R l b U x v Y 2 F 0 a W 9 u P j x J d G V t V H l w Z T 5 G b 3 J t d W x h P C 9 J d G V t V H l w Z T 4 8 S X R l b V B h d G g + U 2 V j d G l v b j E v R X h 0 c m F j d C U y M F d p b G Q v S 2 V w d C U y M F J h b m d l J T I w b 2 Y l M j B S b 3 d z P C 9 J d G V t U G F 0 a D 4 8 L 0 l 0 Z W 1 M b 2 N h d G l v b j 4 8 U 3 R h Y m x l R W 5 0 c m l l c y A v P j w v S X R l b T 4 8 S X R l b T 4 8 S X R l b U x v Y 2 F 0 a W 9 u P j x J d G V t V H l w Z T 5 G b 3 J t d W x h P C 9 J d G V t V H l w Z T 4 8 S X R l b V B h d G g + U 2 V j d G l v b j E v R X h 0 c m F j d C U y M F d p b G Q v U m V t b 3 Z l Z C U y M E 9 0 a G V y J T I w Q 2 9 s d W 1 u c z w v S X R l b V B h d G g + P C 9 J d G V t T G 9 j Y X R p b 2 4 + P F N 0 Y W J s Z U V u d H J p Z X M g L z 4 8 L 0 l 0 Z W 0 + P E l 0 Z W 0 + P E l 0 Z W 1 M b 2 N h d G l v b j 4 8 S X R l b V R 5 c G U + R m 9 y b X V s Y T w v S X R l b V R 5 c G U + P E l 0 Z W 1 Q Y X R o P l N l Y 3 R p b 2 4 x L 0 V 4 d H J h Y 3 Q l M j B X a W x k L 1 B y b 2 1 v d G V k J T I w S G V h Z G V y c z w v S X R l b V B h d G g + P C 9 J d G V t T G 9 j Y X R p b 2 4 + P F N 0 Y W J s Z U V u d H J p Z X M g L z 4 8 L 0 l 0 Z W 0 + P E l 0 Z W 0 + P E l 0 Z W 1 M b 2 N h d G l v b j 4 8 S X R l b V R 5 c G U + R m 9 y b X V s Y T w v S X R l b V R 5 c G U + P E l 0 Z W 1 Q Y X R o P l N l Y 3 R p b 2 4 x L 0 V 4 d H J h Y 3 Q l M j B X a W x k L 1 V u c G l 2 b 3 R l Z C U y M E N v b H V t b n M 8 L 0 l 0 Z W 1 Q Y X R o P j w v S X R l b U x v Y 2 F 0 a W 9 u P j x T d G F i b G V F b n R y a W V z I C 8 + P C 9 J d G V t P j x J d G V t P j x J d G V t T G 9 j Y X R p b 2 4 + P E l 0 Z W 1 U e X B l P k Z v c m 1 1 b G E 8 L 0 l 0 Z W 1 U e X B l P j x J d G V t U G F 0 a D 5 T Z W N 0 a W 9 u M S 9 F e H R y Y W N 0 J T I w V 2 l s Z C 9 T c G x p d C U y M E N v b H V t b i U y M G J 5 J T I w R G V s a W 1 p d G V y P C 9 J d G V t U G F 0 a D 4 8 L 0 l 0 Z W 1 M b 2 N h d G l v b j 4 8 U 3 R h Y m x l R W 5 0 c m l l c y A v P j w v S X R l b T 4 8 S X R l b T 4 8 S X R l b U x v Y 2 F 0 a W 9 u P j x J d G V t V H l w Z T 5 G b 3 J t d W x h P C 9 J d G V t V H l w Z T 4 8 S X R l b V B h d G g + U 2 V j d G l v b j E v R X h 0 c m F j d C U y M F d p b G Q v Q 2 h h b m d l Z C U y M F R 5 c G U x P C 9 J d G V t U G F 0 a D 4 8 L 0 l 0 Z W 1 M b 2 N h d G l v b j 4 8 U 3 R h Y m x l R W 5 0 c m l l c y A v P j w v S X R l b T 4 8 S X R l b T 4 8 S X R l b U x v Y 2 F 0 a W 9 u P j x J d G V t V H l w Z T 5 G b 3 J t d W x h P C 9 J d G V t V H l w Z T 4 8 S X R l b V B h d G g + U 2 V j d G l v b j E v R X h 0 c m F j d C U y M F d p b G Q v U m V u Y W 1 l Z C U y M E N v b H V t b n M 8 L 0 l 0 Z W 1 Q Y X R o P j w v S X R l b U x v Y 2 F 0 a W 9 u P j x T d G F i b G V F b n R y a W V z I C 8 + P C 9 J d G V t P j x J d G V t P j x J d G V t T G 9 j Y X R p b 2 4 + P E l 0 Z W 1 U e X B l P k Z v c m 1 1 b G E 8 L 0 l 0 Z W 1 U e X B l P j x J d G V t U G F 0 a D 5 T Z W N 0 a W 9 u M S 9 F e H R y Y W N 0 J T I w V 2 l s Z C 9 S Z X B s Y W N l Z C U y M F Z h b H V l P C 9 J d G V t U G F 0 a D 4 8 L 0 l 0 Z W 1 M b 2 N h d G l v b j 4 8 U 3 R h Y m x l R W 5 0 c m l l c y A v P j w v S X R l b T 4 8 S X R l b T 4 8 S X R l b U x v Y 2 F 0 a W 9 u P j x J d G V t V H l w Z T 5 G b 3 J t d W x h P C 9 J d G V t V H l w Z T 4 8 S X R l b V B h d G g + U 2 V j d G l v b j E v R X h 0 c m F j d C U y M F d p b G Q v U 3 B s a X Q l M j B D b 2 x 1 b W 4 l M j B i e S U y M E R l b G l t a X R l c j E 8 L 0 l 0 Z W 1 Q Y X R o P j w v S X R l b U x v Y 2 F 0 a W 9 u P j x T d G F i b G V F b n R y a W V z I C 8 + P C 9 J d G V t P j x J d G V t P j x J d G V t T G 9 j Y X R p b 2 4 + P E l 0 Z W 1 U e X B l P k Z v c m 1 1 b G E 8 L 0 l 0 Z W 1 U e X B l P j x J d G V t U G F 0 a D 5 T Z W N 0 a W 9 u M S 9 F e H R y Y W N 0 J T I w V 2 l s Z C 9 D a G F u Z 2 V k J T I w V H l w Z T I 8 L 0 l 0 Z W 1 Q Y X R o P j w v S X R l b U x v Y 2 F 0 a W 9 u P j x T d G F i b G V F b n R y a W V z I C 8 + P C 9 J d G V t P j x J d G V t P j x J d G V t T G 9 j Y X R p b 2 4 + P E l 0 Z W 1 U e X B l P k Z v c m 1 1 b G E 8 L 0 l 0 Z W 1 U e X B l P j x J d G V t U G F 0 a D 5 T Z W N 0 a W 9 u M S 9 F e H R y Y W N 0 J T I w V 2 l s Z C 9 S Z W 5 h b W V k J T I w Q 2 9 s d W 1 u c z E 8 L 0 l 0 Z W 1 Q Y X R o P j w v S X R l b U x v Y 2 F 0 a W 9 u P j x T d G F i b G V F b n R y a W V z I C 8 + P C 9 J d G V t P j x J d G V t P j x J d G V t T G 9 j Y X R p b 2 4 + P E l 0 Z W 1 U e X B l P k Z v c m 1 1 b G E 8 L 0 l 0 Z W 1 U e X B l P j x J d G V t U G F 0 a D 5 T Z W N 0 a W 9 u M S 9 F e H R y Y W N 0 J T I w V 2 l s Z C 9 S Z X B s Y W N l Z C U y M F Z h b H V l M T w v S X R l b V B h d G g + P C 9 J d G V t T G 9 j Y X R p b 2 4 + P F N 0 Y W J s Z U V u d H J p Z X M g L z 4 8 L 0 l 0 Z W 0 + P E l 0 Z W 0 + P E l 0 Z W 1 M b 2 N h d G l v b j 4 8 S X R l b V R 5 c G U + R m 9 y b X V s Y T w v S X R l b V R 5 c G U + P E l 0 Z W 1 Q Y X R o P l N l Y 3 R p b 2 4 x L 0 V 4 d H J h Y 3 Q l M j B X a W x k L 0 F k Z G V k J T I w Q 3 V z d G 9 t P C 9 J d G V t U G F 0 a D 4 8 L 0 l 0 Z W 1 M b 2 N h d G l v b j 4 8 U 3 R h Y m x l R W 5 0 c m l l c y A v P j w v S X R l b T 4 8 S X R l b T 4 8 S X R l b U x v Y 2 F 0 a W 9 u P j x J d G V t V H l w Z T 5 G b 3 J t d W x h P C 9 J d G V t V H l w Z T 4 8 S X R l b V B h d G g + U 2 V j d G l v b j E v R X h 0 c m F j d C U y M F d p b G Q v U m V v c m R l c m V k J T I w Q 2 9 s d W 1 u c z w v S X R l b V B h d G g + P C 9 J d G V t T G 9 j Y X R p b 2 4 + P F N 0 Y W J s Z U V u d H J p Z X M g L z 4 8 L 0 l 0 Z W 0 + P E l 0 Z W 0 + P E l 0 Z W 1 M b 2 N h d G l v b j 4 8 S X R l b V R 5 c G U + R m 9 y b X V s Y T w v S X R l b V R 5 c G U + P E l 0 Z W 1 Q Y X R o P l N l Y 3 R p b 2 4 x L 0 V 4 d H J h Y 3 Q l M j B X a W x k L 1 J v d W 5 k Z W Q l M j B P Z m Y 8 L 0 l 0 Z W 1 Q Y X R o P j w v S X R l b U x v Y 2 F 0 a W 9 u P j x T d G F i b G V F b n R y a W V z I C 8 + P C 9 J d G V t P j x J d G V t P j x J d G V t T G 9 j Y X R p b 2 4 + P E l 0 Z W 1 U e X B l P k Z v c m 1 1 b G E 8 L 0 l 0 Z W 1 U e X B l P j x J d G V t U G F 0 a D 5 T Z W N 0 a W 9 u M S 9 M V V R f R m l z a G V y e V 9 B c m V h 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E t M D c t M z B U M T g 6 M j M 6 M D U u O T g y N j Y 1 M 1 o i I C 8 + P E V u d H J 5 I F R 5 c G U 9 I k J 1 Z m Z l c k 5 l e H R S Z W Z y Z X N o I i B W Y W x 1 Z T 0 i b D E i I C 8 + P C 9 T d G F i b G V F b n R y a W V z P j w v S X R l b T 4 8 S X R l b T 4 8 S X R l b U x v Y 2 F 0 a W 9 u P j x J d G V t V H l w Z T 5 G b 3 J t d W x h P C 9 J d G V t V H l w Z T 4 8 S X R l b V B h d G g + U 2 V j d G l v b j E v T F V U X 0 Z p c 2 h l c n l f Q X J l Y X M v U 2 9 1 c m N l P C 9 J d G V t U G F 0 a D 4 8 L 0 l 0 Z W 1 M b 2 N h d G l v b j 4 8 U 3 R h Y m x l R W 5 0 c m l l c y A v P j w v S X R l b T 4 8 S X R l b T 4 8 S X R l b U x v Y 2 F 0 a W 9 u P j x J d G V t V H l w Z T 5 G b 3 J t d W x h P C 9 J d G V t V H l w Z T 4 8 S X R l b V B h d G g + U 2 V j d G l v b j E v T F V U X 0 Z p c 2 h l c n l f Q X J l Y X M v Q 2 h h b m d l Z C U y M F R 5 c G U 8 L 0 l 0 Z W 1 Q Y X R o P j w v S X R l b U x v Y 2 F 0 a W 9 u P j x T d G F i b G V F b n R y a W V z I C 8 + P C 9 J d G V t P j x J d G V t P j x J d G V t T G 9 j Y X R p b 2 4 + P E l 0 Z W 1 U e X B l P k Z v c m 1 1 b G E 8 L 0 l 0 Z W 1 U e X B l P j x J d G V t U G F 0 a D 5 T Z W N 0 a W 9 u M S 9 M V V R f R 2 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E t M D c t M z B U M T g 6 M j M 6 M D U u O T k 2 N j U 4 O V o i I C 8 + P E V u d H J 5 I F R 5 c G U 9 I k J 1 Z m Z l c k 5 l e H R S Z W Z y Z X N o I i B W Y W x 1 Z T 0 i b D E i I C 8 + P C 9 T d G F i b G V F b n R y a W V z P j w v S X R l b T 4 8 S X R l b T 4 8 S X R l b U x v Y 2 F 0 a W 9 u P j x J d G V t V H l w Z T 5 G b 3 J t d W x h P C 9 J d G V t V H l w Z T 4 8 S X R l b V B h d G g + U 2 V j d G l v b j E v T F V U X 0 d l Y X I v U 2 9 1 c m N l P C 9 J d G V t U G F 0 a D 4 8 L 0 l 0 Z W 1 M b 2 N h d G l v b j 4 8 U 3 R h Y m x l R W 5 0 c m l l c y A v P j w v S X R l b T 4 8 S X R l b T 4 8 S X R l b U x v Y 2 F 0 a W 9 u P j x J d G V t V H l w Z T 5 G b 3 J t d W x h P C 9 J d G V t V H l w Z T 4 8 S X R l b V B h d G g + U 2 V j d G l v b j E v T F V U X 0 d l Y X I v Q 2 h h b m d l Z C U y M F R 5 c G U 8 L 0 l 0 Z W 1 Q Y X R o P j w v S X R l b U x v Y 2 F 0 a W 9 u P j x T d G F i b G V F b n R y a W V z I C 8 + P C 9 J d G V t P j x J d G V t P j x J d G V t T G 9 j Y X R p b 2 4 + P E l 0 Z W 1 U e X B l P k Z v c m 1 1 b G E 8 L 0 l 0 Z W 1 U e X B l P j x J d G V t U G F 0 a D 5 T Z W N 0 a W 9 u M S 9 U a W 1 p b m d f Y 3 V y d m V f Z W F y b H l f b 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R m l s b G V k Q 2 9 t c G x l d G V S Z X N 1 b H R U b 1 d v c m t z a G V l d C I g V m F s d W U 9 I m w w I i A v P j x F b n R y e S B U e X B l P S J G a W x s R X J y b 3 J D b 2 R l I i B W Y W x 1 Z T 0 i c 1 V u a 2 5 v d 2 4 i I C 8 + P E V u d H J 5 I F R 5 c G U 9 I l J l c 3 V s d F R 5 c G U i I F Z h b H V l P S J z V G F i b G U i I C 8 + P E V u d H J 5 I F R 5 c G U 9 I k F k Z G V k V G 9 E Y X R h T W 9 k Z W w i I F Z h b H V l P S J s M C I g L z 4 8 R W 5 0 c n k g V H l w Z T 0 i R m l s b F N 0 Y X R 1 c y I g V m F s d W U 9 I n N D b 2 1 w b G V 0 Z S I g L z 4 8 R W 5 0 c n k g V H l w Z T 0 i R m l s b E x h c 3 R V c G R h d G V k I i B W Y W x 1 Z T 0 i Z D I w M j E t M D c t M z B U M T g 6 M j M 6 M D Y u M D E x N j c 1 N V o i I C 8 + P E V u d H J 5 I F R 5 c G U 9 I k J 1 Z m Z l c k 5 l e H R S Z W Z y Z X N o I i B W Y W x 1 Z T 0 i b D E i I C 8 + P C 9 T d G F i b G V F b n R y a W V z P j w v S X R l b T 4 8 S X R l b T 4 8 S X R l b U x v Y 2 F 0 a W 9 u P j x J d G V t V H l w Z T 5 G b 3 J t d W x h P C 9 J d G V t V H l w Z T 4 8 S X R l b V B h d G g + U 2 V j d G l v b j E v V G l t a W 5 n X 2 N 1 c n Z l X 2 V h c m x 5 X 2 x h d G U v U 2 9 1 c m N l P C 9 J d G V t U G F 0 a D 4 8 L 0 l 0 Z W 1 M b 2 N h d G l v b j 4 8 U 3 R h Y m x l R W 5 0 c m l l c y A v P j w v S X R l b T 4 8 S X R l b T 4 8 S X R l b U x v Y 2 F 0 a W 9 u P j x J d G V t V H l w Z T 5 G b 3 J t d W x h P C 9 J d G V t V H l w Z T 4 8 S X R l b V B h d G g + U 2 V j d G l v b j E v V G l t a W 5 n X 2 N 1 c n Z l X 2 V h c m x 5 X 2 x h d G U v Q 2 h h b m d l Z C U y M F R 5 c G U y P C 9 J d G V t U G F 0 a D 4 8 L 0 l 0 Z W 1 M b 2 N h d G l v b j 4 8 U 3 R h Y m x l R W 5 0 c m l l c y A v P j w v S X R l b T 4 8 S X R l b T 4 8 S X R l b U x v Y 2 F 0 a W 9 u P j x J d G V t V H l w Z T 5 G b 3 J t d W x h P C 9 J d G V t V H l w Z T 4 8 S X R l b V B h d G g + U 2 V j d G l v b j E v V G l t a W 5 n X 2 N 1 c n Z l X 2 V h c m x 5 X 2 x h d G U v V W 5 w a X Z v d G V k J T I w Q 2 9 s d W 1 u c z w v S X R l b V B h d G g + P C 9 J d G V t T G 9 j Y X R p b 2 4 + P F N 0 Y W J s Z U V u d H J p Z X M g L z 4 8 L 0 l 0 Z W 0 + P E l 0 Z W 0 + P E l 0 Z W 1 M b 2 N h d G l v b j 4 8 S X R l b V R 5 c G U + R m 9 y b X V s Y T w v S X R l b V R 5 c G U + P E l 0 Z W 1 Q Y X R o P l N l Y 3 R p b 2 4 x L 1 R p b W l u Z 1 9 j d X J 2 Z V 9 l Y X J s e V 9 s Y X R l L 1 J l b m F t Z W Q l M j B D b 2 x 1 b W 5 z P C 9 J d G V t U G F 0 a D 4 8 L 0 l 0 Z W 1 M b 2 N h d G l v b j 4 8 U 3 R h Y m x l R W 5 0 c m l l c y A v P j w v S X R l b T 4 8 S X R l b T 4 8 S X R l b U x v Y 2 F 0 a W 9 u P j x J d G V t V H l w Z T 5 G b 3 J t d W x h P C 9 J d G V t V H l w Z T 4 8 S X R l b V B h d G g + U 2 V j d G l v b j E v V G l t a W 5 n X 2 N 1 c n Z l X 2 V h c m x 5 X 2 x h d G U v Q 2 h h b m d l Z C U y M F R 5 c G U 8 L 0 l 0 Z W 1 Q Y X R o P j w v S X R l b U x v Y 2 F 0 a W 9 u P j x T d G F i b G V F b n R y a W V z I C 8 + P C 9 J d G V t P j x J d G V t P j x J d G V t T G 9 j Y X R p b 2 4 + P E l 0 Z W 1 U e X B l P k Z v c m 1 1 b G E 8 L 0 l 0 Z W 1 U e X B l P j x J d G V t U G F 0 a D 5 T Z W N 0 a W 9 u M S 9 G U k F N X 2 F i d W 5 k Y W 5 j Z V 9 o Y X J 2 Z X N 0 P C 9 J d G V t U G F 0 a D 4 8 L 0 l 0 Z W 1 M b 2 N h d G l v b j 4 8 U 3 R h Y m x l R W 5 0 c m l l c z 4 8 R W 5 0 c n k g V H l w Z T 0 i S X N Q c m l 2 Y X R l I i B W Y W x 1 Z T 0 i b D A i I C 8 + P E V u d H J 5 I F R 5 c G U 9 I l F 1 Z X J 5 R 3 J v d X B J R C I g V m F s d W U 9 I n N m N z c z Y 2 J h Y S 1 h N z I w L T Q x N z Q t Y j k y M S 1 k Y m Q x M m N l O W U 5 N 2 Q 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M T Z l M W R j O D c t Z T F k M S 0 0 N D d l L T k 4 O W U t M j N l Y W Y 0 Y j E x M T Q 2 I i A v P j x F b n R y e S B U e X B l P S J G a W x s V G 9 E Y X R h T W 9 k Z W x F b m F i b G V k I i B W Y W x 1 Z T 0 i b D A i I C 8 + P E V u d H J 5 I F R 5 c G U 9 I k Z p b G x P Y m p l Y 3 R U e X B l I i B W Y W x 1 Z T 0 i c 0 N v b m 5 l Y 3 R p b 2 5 P b m x 5 I i A v P j x F b n R y e S B U e X B l P S J G a W x s T G F z d F V w Z G F 0 Z W Q i I F Z h b H V l P S J k M j A y M i 0 w M y 0 y O V Q y M D o x N j o y M y 4 4 N z I w O T A 2 W i I g L z 4 8 R W 5 0 c n k g V H l w Z T 0 i R m l s b E N v b H V t b l R 5 c G V z I i B W Y W x 1 Z T 0 i c 0 J n W U F B Q U F G I i A v P j x F b n R y e S B U e X B l P S J G a W x s Q 2 9 s d W 1 u T m F t Z X M i I F Z h b H V l P S J z W y Z x d W 9 0 O 1 N v d X J j Z S Z x d W 9 0 O y w m c X V v d D t B Y n V u Z G F u Y 2 V f S G F y d m V z d C Z x d W 9 0 O y w m c X V v d D t S d W 4 g d H l w Z S Z x d W 9 0 O y w m c X V v d D t Q c m 9 k d W N 0 a W 9 u I H R 5 c G U m c X V v d D s s J n F 1 b 3 Q 7 T W F y a y B z d G F 0 d X M m c X V v d D s s J n F 1 b 3 Q 7 V m F s d W U m c X V v d D t d I i A v P j x F b n R y e S B U e X B l P S J G a W x s R X J y b 3 J D b 3 V u d C I g V m F s d W U 9 I m w w I i A v P j x F b n R y e S B U e X B l P S J G a W x s U 3 R h d H V z I i B W Y W x 1 Z T 0 i c 0 N v b X B s Z X R l I i A v P j x F b n R y e S B U e X B l P S J G a W x s R X J y b 3 J D b 2 R l I i B W Y W x 1 Z T 0 i c 1 V u a 2 5 v d 2 4 i I C 8 + P E V u d H J 5 I F R 5 c G U 9 I k Z p b G x D b 3 V u d C I g V m F s d W U 9 I m w y M i I g L z 4 8 R W 5 0 c n k g V H l w Z T 0 i U m V s Y X R p b 2 5 z a G l w S W 5 m b 0 N v b n R h a W 5 l c i I g V m F s d W U 9 I n N 7 J n F 1 b 3 Q 7 Y 2 9 s d W 1 u Q 2 9 1 b n Q m c X V v d D s 6 N i w m c X V v d D t r Z X l D b 2 x 1 b W 5 O Y W 1 l c y Z x d W 9 0 O z p b X S w m c X V v d D t x d W V y e V J l b G F 0 a W 9 u c 2 h p c H M m c X V v d D s 6 W 1 0 s J n F 1 b 3 Q 7 Y 2 9 s d W 1 u S W R l b n R p d G l l c y Z x d W 9 0 O z p b J n F 1 b 3 Q 7 U 2 V j d G l v b j E v R l J B T V 9 h Y n V u Z G F u Y 2 V f a G F y d m V z d C 9 B d X R v U m V t b 3 Z l Z E N v b H V t b n M x L n t T b 3 V y Y 2 U s M H 0 m c X V v d D s s J n F 1 b 3 Q 7 U 2 V j d G l v b j E v R l J B T V 9 h Y n V u Z G F u Y 2 V f a G F y d m V z d C 9 B d X R v U m V t b 3 Z l Z E N v b H V t b n M x L n t B Y n V u Z G F u Y 2 V f S G F y d m V z d C w x f S Z x d W 9 0 O y w m c X V v d D t T Z W N 0 a W 9 u M S 9 G U k F N X 2 F i d W 5 k Y W 5 j Z V 9 o Y X J 2 Z X N 0 L 0 F 1 d G 9 S Z W 1 v d m V k Q 2 9 s d W 1 u c z E u e 1 J 1 b i B 0 e X B l L D J 9 J n F 1 b 3 Q 7 L C Z x d W 9 0 O 1 N l Y 3 R p b 2 4 x L 0 Z S Q U 1 f Y W J 1 b m R h b m N l X 2 h h c n Z l c 3 Q v Q X V 0 b 1 J l b W 9 2 Z W R D b 2 x 1 b W 5 z M S 5 7 U H J v Z H V j d G l v b i B 0 e X B l L D N 9 J n F 1 b 3 Q 7 L C Z x d W 9 0 O 1 N l Y 3 R p b 2 4 x L 0 Z S Q U 1 f Y W J 1 b m R h b m N l X 2 h h c n Z l c 3 Q v Q X V 0 b 1 J l b W 9 2 Z W R D b 2 x 1 b W 5 z M S 5 7 T W F y a y B z d G F 0 d X M s N H 0 m c X V v d D s s J n F 1 b 3 Q 7 U 2 V j d G l v b j E v R l J B T V 9 h Y n V u Z G F u Y 2 V f a G F y d m V z d C 9 B d X R v U m V t b 3 Z l Z E N v b H V t b n M x L n t W Y W x 1 Z S w 1 f S Z x d W 9 0 O 1 0 s J n F 1 b 3 Q 7 Q 2 9 s d W 1 u Q 2 9 1 b n Q m c X V v d D s 6 N i w m c X V v d D t L Z X l D b 2 x 1 b W 5 O Y W 1 l c y Z x d W 9 0 O z p b X S w m c X V v d D t D b 2 x 1 b W 5 J Z G V u d G l 0 a W V z J n F 1 b 3 Q 7 O l s m c X V v d D t T Z W N 0 a W 9 u M S 9 G U k F N X 2 F i d W 5 k Y W 5 j Z V 9 o Y X J 2 Z X N 0 L 0 F 1 d G 9 S Z W 1 v d m V k Q 2 9 s d W 1 u c z E u e 1 N v d X J j Z S w w f S Z x d W 9 0 O y w m c X V v d D t T Z W N 0 a W 9 u M S 9 G U k F N X 2 F i d W 5 k Y W 5 j Z V 9 o Y X J 2 Z X N 0 L 0 F 1 d G 9 S Z W 1 v d m V k Q 2 9 s d W 1 u c z E u e 0 F i d W 5 k Y W 5 j Z V 9 I Y X J 2 Z X N 0 L D F 9 J n F 1 b 3 Q 7 L C Z x d W 9 0 O 1 N l Y 3 R p b 2 4 x L 0 Z S Q U 1 f Y W J 1 b m R h b m N l X 2 h h c n Z l c 3 Q v Q X V 0 b 1 J l b W 9 2 Z W R D b 2 x 1 b W 5 z M S 5 7 U n V u I H R 5 c G U s M n 0 m c X V v d D s s J n F 1 b 3 Q 7 U 2 V j d G l v b j E v R l J B T V 9 h Y n V u Z G F u Y 2 V f a G F y d m V z d C 9 B d X R v U m V t b 3 Z l Z E N v b H V t b n M x L n t Q c m 9 k d W N 0 a W 9 u I H R 5 c G U s M 3 0 m c X V v d D s s J n F 1 b 3 Q 7 U 2 V j d G l v b j E v R l J B T V 9 h Y n V u Z G F u Y 2 V f a G F y d m V z d C 9 B d X R v U m V t b 3 Z l Z E N v b H V t b n M x L n t N Y X J r I H N 0 Y X R 1 c y w 0 f S Z x d W 9 0 O y w m c X V v d D t T Z W N 0 a W 9 u M S 9 G U k F N X 2 F i d W 5 k Y W 5 j Z V 9 o Y X J 2 Z X N 0 L 0 F 1 d G 9 S Z W 1 v d m V k Q 2 9 s d W 1 u c z E u e 1 Z h b H V l L D V 9 J n F 1 b 3 Q 7 X S w m c X V v d D t S Z W x h d G l v b n N o a X B J b m Z v J n F 1 b 3 Q 7 O l t d f S I g L z 4 8 R W 5 0 c n k g V H l w Z T 0 i Q W R k Z W R U b 0 R h d G F N b 2 R l b C I g V m F s d W U 9 I m w w I i A v P j w v U 3 R h Y m x l R W 5 0 c m l l c z 4 8 L 0 l 0 Z W 0 + P E l 0 Z W 0 + P E l 0 Z W 1 M b 2 N h d G l v b j 4 8 S X R l b V R 5 c G U + R m 9 y b X V s Y T w v S X R l b V R 5 c G U + P E l 0 Z W 1 Q Y X R o P l N l Y 3 R p b 2 4 x L 0 Z S Q U 1 f Y W J 1 b m R h b m N l X 2 h h c n Z l c 3 Q v U 2 9 1 c m N l P C 9 J d G V t U G F 0 a D 4 8 L 0 l 0 Z W 1 M b 2 N h d G l v b j 4 8 U 3 R h Y m x l R W 5 0 c m l l c y A v P j w v S X R l b T 4 8 S X R l b T 4 8 S X R l b U x v Y 2 F 0 a W 9 u P j x J d G V t V H l w Z T 5 G b 3 J t d W x h P C 9 J d G V t V H l w Z T 4 8 S X R l b V B h d G g + U 2 V j d G l v b j E v R l J B T V 9 h Y n V u Z G F u Y 2 V f a G F y d m V z d C 9 S Z X B s Y W N l Z C U y M F Z h b H V l P C 9 J d G V t U G F 0 a D 4 8 L 0 l 0 Z W 1 M b 2 N h d G l v b j 4 8 U 3 R h Y m x l R W 5 0 c m l l c y A v P j w v S X R l b T 4 8 S X R l b T 4 8 S X R l b U x v Y 2 F 0 a W 9 u P j x J d G V t V H l w Z T 5 G b 3 J t d W x h P C 9 J d G V t V H l w Z T 4 8 S X R l b V B h d G g + U 2 V j d G l v b j E v R l J B T V 9 h Y n V u Z G F u Y 2 V f a G F y d m V z d C 9 S Z X B s Y W N l Z C U y M F Z h b H V l M T w v S X R l b V B h d G g + P C 9 J d G V t T G 9 j Y X R p b 2 4 + P F N 0 Y W J s Z U V u d H J p Z X M g L z 4 8 L 0 l 0 Z W 0 + P E l 0 Z W 0 + P E l 0 Z W 1 M b 2 N h d G l v b j 4 8 S X R l b V R 5 c G U + R m 9 y b X V s Y T w v S X R l b V R 5 c G U + P E l 0 Z W 1 Q Y X R o P l N l Y 3 R p b 2 4 x L 0 l u c H V 0 X 1 N w b 3 J 0 R m l z a G V y e V 9 I Y W 5 k 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l u c H V 0 X 1 N w b 3 J 0 R m l z a G V y e V 9 I Y W 5 k b G U g K D I p L 0 N o Y W 5 n Z W Q g V H l w Z S 5 7 R m l z a G V y e V 9 j b 2 R l L D B 9 J n F 1 b 3 Q 7 L C Z x d W 9 0 O 1 N l Y 3 R p b 2 4 x L 0 l u c H V 0 X 1 N w b 3 J 0 R m l z a G V y e V 9 I Y W 5 k b G U g K D I p L 0 N o Y W 5 n Z W Q g V H l w Z S 5 7 R 2 V h c l 9 j b 2 R l L D F 9 J n F 1 b 3 Q 7 L C Z x d W 9 0 O 1 N l Y 3 R p b 2 4 x L 0 l u c H V 0 X 1 N w b 3 J 0 R m l z a G V y e V 9 I Y W 5 k b G U g K D I p L 0 N o Y W 5 n Z W Q g V H l w Z S 5 7 U 3 R h c n R f Z G F 0 Z S w y f S Z x d W 9 0 O y w m c X V v d D t T Z W N 0 a W 9 u M S 9 J b n B 1 d F 9 T c G 9 y d E Z p c 2 h l c n l f S G F u Z G x l I C g y K S 9 D a G F u Z 2 V k I F R 5 c G U u e 0 V m Z m 9 y d F 9 2 Z X N z Z W x f Y 2 9 1 b n Q s M 3 0 m c X V v d D s s J n F 1 b 3 Q 7 U 2 V j d G l v b j E v S W 5 w d X R f U 3 B v c n R G a X N o Z X J 5 X 0 h h b m R s Z S A o M i k v Q 2 h h b m d l Z C B U e X B l L n t F Z m Z v c n R f Y W 5 n b G V y X 2 N v d W 5 0 L D R 9 J n F 1 b 3 Q 7 L C Z x d W 9 0 O 1 N l Y 3 R p b 2 4 x L 0 l u c H V 0 X 1 N w b 3 J 0 R m l z a G V y e V 9 I Y W 5 k b G U g K D I p L 0 N o Y W 5 n Z W Q g V H l w Z S 5 7 Q m F n X 2 x p b W l 0 X 2 F k d W x 0 c y w 1 f S Z x d W 9 0 O y w m c X V v d D t T Z W N 0 a W 9 u M S 9 J b n B 1 d F 9 T c G 9 y d E Z p c 2 h l c n l f S G F u Z G x l I C g y K S 9 D a G F u Z 2 V k I F R 5 c G U u e 0 t l c H Q g Y 2 x p c H B l Z C B h Z H V s d H M s N n 0 m c X V v d D s s J n F 1 b 3 Q 7 U 2 V j d G l v b j E v S W 5 w d X R f U 3 B v c n R G a X N o Z X J 5 X 0 h h b m R s Z S A o M i k v Q 2 h h b m d l Z C B U e X B l L n t L Z X B 0 I H V u Y 2 x p c H B l Z C B h Z H V s d H M s N 3 0 m c X V v d D s s J n F 1 b 3 Q 7 U 2 V j d G l v b j E v S W 5 w d X R f U 3 B v c n R G a X N o Z X J 5 X 0 h h b m R s Z S A o M i k v Q 2 h h b m d l Z C B U e X B l L n t S Z W x l Y X N l Z C B h Z H V s d H M s O H 0 m c X V v d D s s J n F 1 b 3 Q 7 U 2 V j d G l v b j E v S W 5 w d X R f U 3 B v c n R G a X N o Z X J 5 X 0 h h b m R s Z S A o M i k v Q 2 h h b m d l Z C B U e X B l L n t L Z X B 0 I G p h Y 2 t z L D l 9 J n F 1 b 3 Q 7 L C Z x d W 9 0 O 1 N l Y 3 R p b 2 4 x L 0 l u c H V 0 X 1 N w b 3 J 0 R m l z a G V y e V 9 I Y W 5 k b G U g K D I p L 0 N o Y W 5 n Z W Q g V H l w Z S 5 7 Q 2 9 t b W V u d C w x M H 0 m c X V v d D t d L C Z x d W 9 0 O 0 N v b H V t b k N v d W 5 0 J n F 1 b 3 Q 7 O j E x L C Z x d W 9 0 O 0 t l e U N v b H V t b k 5 h b W V z J n F 1 b 3 Q 7 O l t d L C Z x d W 9 0 O 0 N v b H V t b k l k Z W 5 0 a X R p Z X M m c X V v d D s 6 W y Z x d W 9 0 O 1 N l Y 3 R p b 2 4 x L 0 l u c H V 0 X 1 N w b 3 J 0 R m l z a G V y e V 9 I Y W 5 k b G U g K D I p L 0 N o Y W 5 n Z W Q g V H l w Z S 5 7 R m l z a G V y e V 9 j b 2 R l L D B 9 J n F 1 b 3 Q 7 L C Z x d W 9 0 O 1 N l Y 3 R p b 2 4 x L 0 l u c H V 0 X 1 N w b 3 J 0 R m l z a G V y e V 9 I Y W 5 k b G U g K D I p L 0 N o Y W 5 n Z W Q g V H l w Z S 5 7 R 2 V h c l 9 j b 2 R l L D F 9 J n F 1 b 3 Q 7 L C Z x d W 9 0 O 1 N l Y 3 R p b 2 4 x L 0 l u c H V 0 X 1 N w b 3 J 0 R m l z a G V y e V 9 I Y W 5 k b G U g K D I p L 0 N o Y W 5 n Z W Q g V H l w Z S 5 7 U 3 R h c n R f Z G F 0 Z S w y f S Z x d W 9 0 O y w m c X V v d D t T Z W N 0 a W 9 u M S 9 J b n B 1 d F 9 T c G 9 y d E Z p c 2 h l c n l f S G F u Z G x l I C g y K S 9 D a G F u Z 2 V k I F R 5 c G U u e 0 V m Z m 9 y d F 9 2 Z X N z Z W x f Y 2 9 1 b n Q s M 3 0 m c X V v d D s s J n F 1 b 3 Q 7 U 2 V j d G l v b j E v S W 5 w d X R f U 3 B v c n R G a X N o Z X J 5 X 0 h h b m R s Z S A o M i k v Q 2 h h b m d l Z C B U e X B l L n t F Z m Z v c n R f Y W 5 n b G V y X 2 N v d W 5 0 L D R 9 J n F 1 b 3 Q 7 L C Z x d W 9 0 O 1 N l Y 3 R p b 2 4 x L 0 l u c H V 0 X 1 N w b 3 J 0 R m l z a G V y e V 9 I Y W 5 k b G U g K D I p L 0 N o Y W 5 n Z W Q g V H l w Z S 5 7 Q m F n X 2 x p b W l 0 X 2 F k d W x 0 c y w 1 f S Z x d W 9 0 O y w m c X V v d D t T Z W N 0 a W 9 u M S 9 J b n B 1 d F 9 T c G 9 y d E Z p c 2 h l c n l f S G F u Z G x l I C g y K S 9 D a G F u Z 2 V k I F R 5 c G U u e 0 t l c H Q g Y 2 x p c H B l Z C B h Z H V s d H M s N n 0 m c X V v d D s s J n F 1 b 3 Q 7 U 2 V j d G l v b j E v S W 5 w d X R f U 3 B v c n R G a X N o Z X J 5 X 0 h h b m R s Z S A o M i k v Q 2 h h b m d l Z C B U e X B l L n t L Z X B 0 I H V u Y 2 x p c H B l Z C B h Z H V s d H M s N 3 0 m c X V v d D s s J n F 1 b 3 Q 7 U 2 V j d G l v b j E v S W 5 w d X R f U 3 B v c n R G a X N o Z X J 5 X 0 h h b m R s Z S A o M i k v Q 2 h h b m d l Z C B U e X B l L n t S Z W x l Y X N l Z C B h Z H V s d H M s O H 0 m c X V v d D s s J n F 1 b 3 Q 7 U 2 V j d G l v b j E v S W 5 w d X R f U 3 B v c n R G a X N o Z X J 5 X 0 h h b m R s Z S A o M i k v Q 2 h h b m d l Z C B U e X B l L n t L Z X B 0 I G p h Y 2 t z L D l 9 J n F 1 b 3 Q 7 L C Z x d W 9 0 O 1 N l Y 3 R p b 2 4 x L 0 l u c H V 0 X 1 N w b 3 J 0 R m l z a G V y e V 9 I Y W 5 k b G U g K D I p L 0 N o Y W 5 n Z W Q g V H l w Z S 5 7 Q 2 9 t b W V u d C w x M H 0 m c X V v d D t d L C Z x d W 9 0 O 1 J l b G F 0 a W 9 u c 2 h p c E l u Z m 8 m c X V v d D s 6 W 1 1 9 I i A v P j x F b n R y e S B U e X B l P S J G a W x s U 3 R h d H V z I i B W Y W x 1 Z T 0 i c 0 N v b X B s Z X R l I i A v P j x F b n R y e S B U e X B l P S J G a W x s Q 2 9 s d W 1 u T m F t Z X M i I F Z h b H V l P S J z W y Z x d W 9 0 O 0 Z p c 2 h l c n l f Y 2 9 k Z S Z x d W 9 0 O y w m c X V v d D t H Z W F y X 2 N v Z G U m c X V v d D s s J n F 1 b 3 Q 7 U 3 R h c n R f Z G F 0 Z S Z x d W 9 0 O y w m c X V v d D t F Z m Z v c n R f d m V z c 2 V s X 2 N v d W 5 0 J n F 1 b 3 Q 7 L C Z x d W 9 0 O 0 V m Z m 9 y d F 9 h b m d s Z X J f Y 2 9 1 b n Q m c X V v d D s s J n F 1 b 3 Q 7 Q m F n X 2 x p b W l 0 X 2 F k d W x 0 c y Z x d W 9 0 O y w m c X V v d D t L Z X B 0 I G N s a X B w Z W Q g Y W R 1 b H R z J n F 1 b 3 Q 7 L C Z x d W 9 0 O 0 t l c H Q g d W 5 j b G l w c G V k I G F k d W x 0 c y Z x d W 9 0 O y w m c X V v d D t S Z W x l Y X N l Z C B h Z H V s d H M m c X V v d D s s J n F 1 b 3 Q 7 S 2 V w d C B q Y W N r c y Z x d W 9 0 O y w m c X V v d D t D b 2 1 t Z W 5 0 J n F 1 b 3 Q 7 X S I g L z 4 8 R W 5 0 c n k g V H l w Z T 0 i R m l s b E N v b H V t b l R 5 c G V z I i B W Y W x 1 Z T 0 i c 0 F 3 T U h B Q U F E Q l F B R k F B W T 0 i I C 8 + P E V u d H J 5 I F R 5 c G U 9 I k Z p b G x M Y X N 0 V X B k Y X R l Z C I g V m F s d W U 9 I m Q y M D I y L T A z L T I 1 V D I x O j A 0 O j M 2 L j E 3 O T k 5 N T B a I i A v P j x F b n R y e S B U e X B l P S J G a W x s R X J y b 3 J D b 2 R l I i B W Y W x 1 Z T 0 i c 1 V u a 2 5 v d 2 4 i I C 8 + P E V u d H J 5 I F R 5 c G U 9 I k F k Z G V k V G 9 E Y X R h T W 9 k Z W w i I F Z h b H V l P S J s M C I g L z 4 8 L 1 N 0 Y W J s Z U V u d H J p Z X M + P C 9 J d G V t P j x J d G V t P j x J d G V t T G 9 j Y X R p b 2 4 + P E l 0 Z W 1 U e X B l P k Z v c m 1 1 b G E 8 L 0 l 0 Z W 1 U e X B l P j x J d G V t U G F 0 a D 5 T Z W N 0 a W 9 u M S 9 J b n B 1 d F 9 T c G 9 y d E Z p c 2 h l c n l f S G F u Z G x l L 1 N v d X J j Z T w v S X R l b V B h d G g + P C 9 J d G V t T G 9 j Y X R p b 2 4 + P F N 0 Y W J s Z U V u d H J p Z X M g L z 4 8 L 0 l 0 Z W 0 + P E l 0 Z W 0 + P E l 0 Z W 1 M b 2 N h d G l v b j 4 8 S X R l b V R 5 c G U + R m 9 y b X V s Y T w v S X R l b V R 5 c G U + P E l 0 Z W 1 Q Y X R o P l N l Y 3 R p b 2 4 x L 0 l u c H V 0 X 1 N w b 3 J 0 R m l z a G V y e V 9 I Y W 5 k b G U v Q 2 h h b m d l Z C U y M F R 5 c G U 8 L 0 l 0 Z W 1 Q Y X R o P j w v S X R l b U x v Y 2 F 0 a W 9 u P j x T d G F i b G V F b n R y a W V z I C 8 + P C 9 J d G V t P j x J d G V t P j x J d G V t T G 9 j Y X R p b 2 4 + P E l 0 Z W 1 U e X B l P k Z v c m 1 1 b G E 8 L 0 l 0 Z W 1 U e X B l P j x J d G V t U G F 0 a D 5 T Z W N 0 a W 9 u M S 9 J b n B 1 d F 9 D b 2 1 t Z X J p Y 2 F s R m l z a G V y e V 9 I Y W 5 k 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l u c H V 0 X 0 N v b W 1 l c m l j Y W x G a X N o Z X J 5 X 0 h h b m R s Z S 9 D a G F u Z 2 V k I F R 5 c G U u e 0 Z p c 2 h l c n l f Y 2 9 k Z S w w f S Z x d W 9 0 O y w m c X V v d D t T Z W N 0 a W 9 u M S 9 J b n B 1 d F 9 D b 2 1 t Z X J p Y 2 F s R m l z a G V y e V 9 I Y W 5 k b G U v Q 2 h h b m d l Z C B U e X B l L n t H Z W F y X 2 N v Z G U s M X 0 m c X V v d D s s J n F 1 b 3 Q 7 U 2 V j d G l v b j E v S W 5 w d X R f Q 2 9 t b W V y a W N h b E Z p c 2 h l c n l f S G F u Z G x l L 0 N o Y W 5 n Z W Q g V H l w Z S 5 7 U 3 R h c n R f Z G F 0 Z S w y f S Z x d W 9 0 O y w m c X V v d D t T Z W N 0 a W 9 u M S 9 J b n B 1 d F 9 D b 2 1 t Z X J p Y 2 F s R m l z a G V y e V 9 I Y W 5 k b G U v Q 2 h h b m d l Z C B U e X B l L n t T d G F y d F 9 0 a W 1 l L D N 9 J n F 1 b 3 Q 7 L C Z x d W 9 0 O 1 N l Y 3 R p b 2 4 x L 0 l u c H V 0 X 0 N v b W 1 l c m l j Y W x G a X N o Z X J 5 X 0 h h b m R s Z S 9 D a G F u Z 2 V k I F R 5 c G U u e 0 V m Z m 9 y d F 9 o b 3 V y c 1 9 v c G V u L D R 9 J n F 1 b 3 Q 7 L C Z x d W 9 0 O 1 N l Y 3 R p b 2 4 x L 0 l u c H V 0 X 0 N v b W 1 l c m l j Y W x G a X N o Z X J 5 X 0 h h b m R s Z S 9 D a G F u Z 2 V k I F R 5 c G U u e 0 V m Z m 9 y d F 9 2 Z X N z Z W x f Y 2 9 1 b n Q s N X 0 m c X V v d D s s J n F 1 b 3 Q 7 U 2 V j d G l v b j E v S W 5 w d X R f Q 2 9 t b W V y a W N h b E Z p c 2 h l c n l f S G F u Z G x l L 0 N o Y W 5 n Z W Q g V H l w Z S 5 7 S 2 V w d C B j b G l w c G V k I G F k d W x 0 c y w 2 f S Z x d W 9 0 O y w m c X V v d D t T Z W N 0 a W 9 u M S 9 J b n B 1 d F 9 D b 2 1 t Z X J p Y 2 F s R m l z a G V y e V 9 I Y W 5 k b G U v Q 2 h h b m d l Z C B U e X B l L n t L Z X B 0 I H V u Y 2 x p c H B l Z C B h Z H V s d H M s N 3 0 m c X V v d D s s J n F 1 b 3 Q 7 U 2 V j d G l v b j E v S W 5 w d X R f Q 2 9 t b W V y a W N h b E Z p c 2 h l c n l f S G F u Z G x l L 0 N o Y W 5 n Z W Q g V H l w Z S 5 7 U m V s Z W F z Z W Q g Y W R 1 b H R z L D h 9 J n F 1 b 3 Q 7 L C Z x d W 9 0 O 1 N l Y 3 R p b 2 4 x L 0 l u c H V 0 X 0 N v b W 1 l c m l j Y W x G a X N o Z X J 5 X 0 h h b m R s Z S 9 D a G F u Z 2 V k I F R 5 c G U u e 0 t l c H Q g a m F j a 3 M s O X 0 m c X V v d D s s J n F 1 b 3 Q 7 U 2 V j d G l v b j E v S W 5 w d X R f Q 2 9 t b W V y a W N h b E Z p c 2 h l c n l f S G F u Z G x l L 0 N o Y W 5 n Z W Q g V H l w Z S 5 7 Q 2 9 t b W V u d C w x M H 0 m c X V v d D t d L C Z x d W 9 0 O 0 N v b H V t b k N v d W 5 0 J n F 1 b 3 Q 7 O j E x L C Z x d W 9 0 O 0 t l e U N v b H V t b k 5 h b W V z J n F 1 b 3 Q 7 O l t d L C Z x d W 9 0 O 0 N v b H V t b k l k Z W 5 0 a X R p Z X M m c X V v d D s 6 W y Z x d W 9 0 O 1 N l Y 3 R p b 2 4 x L 0 l u c H V 0 X 0 N v b W 1 l c m l j Y W x G a X N o Z X J 5 X 0 h h b m R s Z S 9 D a G F u Z 2 V k I F R 5 c G U u e 0 Z p c 2 h l c n l f Y 2 9 k Z S w w f S Z x d W 9 0 O y w m c X V v d D t T Z W N 0 a W 9 u M S 9 J b n B 1 d F 9 D b 2 1 t Z X J p Y 2 F s R m l z a G V y e V 9 I Y W 5 k b G U v Q 2 h h b m d l Z C B U e X B l L n t H Z W F y X 2 N v Z G U s M X 0 m c X V v d D s s J n F 1 b 3 Q 7 U 2 V j d G l v b j E v S W 5 w d X R f Q 2 9 t b W V y a W N h b E Z p c 2 h l c n l f S G F u Z G x l L 0 N o Y W 5 n Z W Q g V H l w Z S 5 7 U 3 R h c n R f Z G F 0 Z S w y f S Z x d W 9 0 O y w m c X V v d D t T Z W N 0 a W 9 u M S 9 J b n B 1 d F 9 D b 2 1 t Z X J p Y 2 F s R m l z a G V y e V 9 I Y W 5 k b G U v Q 2 h h b m d l Z C B U e X B l L n t T d G F y d F 9 0 a W 1 l L D N 9 J n F 1 b 3 Q 7 L C Z x d W 9 0 O 1 N l Y 3 R p b 2 4 x L 0 l u c H V 0 X 0 N v b W 1 l c m l j Y W x G a X N o Z X J 5 X 0 h h b m R s Z S 9 D a G F u Z 2 V k I F R 5 c G U u e 0 V m Z m 9 y d F 9 o b 3 V y c 1 9 v c G V u L D R 9 J n F 1 b 3 Q 7 L C Z x d W 9 0 O 1 N l Y 3 R p b 2 4 x L 0 l u c H V 0 X 0 N v b W 1 l c m l j Y W x G a X N o Z X J 5 X 0 h h b m R s Z S 9 D a G F u Z 2 V k I F R 5 c G U u e 0 V m Z m 9 y d F 9 2 Z X N z Z W x f Y 2 9 1 b n Q s N X 0 m c X V v d D s s J n F 1 b 3 Q 7 U 2 V j d G l v b j E v S W 5 w d X R f Q 2 9 t b W V y a W N h b E Z p c 2 h l c n l f S G F u Z G x l L 0 N o Y W 5 n Z W Q g V H l w Z S 5 7 S 2 V w d C B j b G l w c G V k I G F k d W x 0 c y w 2 f S Z x d W 9 0 O y w m c X V v d D t T Z W N 0 a W 9 u M S 9 J b n B 1 d F 9 D b 2 1 t Z X J p Y 2 F s R m l z a G V y e V 9 I Y W 5 k b G U v Q 2 h h b m d l Z C B U e X B l L n t L Z X B 0 I H V u Y 2 x p c H B l Z C B h Z H V s d H M s N 3 0 m c X V v d D s s J n F 1 b 3 Q 7 U 2 V j d G l v b j E v S W 5 w d X R f Q 2 9 t b W V y a W N h b E Z p c 2 h l c n l f S G F u Z G x l L 0 N o Y W 5 n Z W Q g V H l w Z S 5 7 U m V s Z W F z Z W Q g Y W R 1 b H R z L D h 9 J n F 1 b 3 Q 7 L C Z x d W 9 0 O 1 N l Y 3 R p b 2 4 x L 0 l u c H V 0 X 0 N v b W 1 l c m l j Y W x G a X N o Z X J 5 X 0 h h b m R s Z S 9 D a G F u Z 2 V k I F R 5 c G U u e 0 t l c H Q g a m F j a 3 M s O X 0 m c X V v d D s s J n F 1 b 3 Q 7 U 2 V j d G l v b j E v S W 5 w d X R f Q 2 9 t b W V y a W N h b E Z p c 2 h l c n l f S G F u Z G x l L 0 N o Y W 5 n Z W Q g V H l w Z S 5 7 Q 2 9 t b W V u d C w x M H 0 m c X V v d D t d L C Z x d W 9 0 O 1 J l b G F 0 a W 9 u c 2 h p c E l u Z m 8 m c X V v d D s 6 W 1 1 9 I i A v P j x F b n R y e S B U e X B l P S J G a W x s U 3 R h d H V z I i B W Y W x 1 Z T 0 i c 0 N v b X B s Z X R l I i A v P j x F b n R y e S B U e X B l P S J G a W x s Q 2 9 s d W 1 u T m F t Z X M i I F Z h b H V l P S J z W y Z x d W 9 0 O 0 Z p c 2 h l c n l f Y 2 9 k Z S Z x d W 9 0 O y w m c X V v d D t H Z W F y X 2 N v Z G U m c X V v d D s s J n F 1 b 3 Q 7 U 3 R h c n R f Z G F 0 Z S Z x d W 9 0 O y w m c X V v d D t T d G F y d F 9 0 a W 1 l J n F 1 b 3 Q 7 L C Z x d W 9 0 O 0 V m Z m 9 y d F 9 o b 3 V y c 1 9 v c G V u J n F 1 b 3 Q 7 L C Z x d W 9 0 O 0 V m Z m 9 y d F 9 2 Z X N z Z W x f Y 2 9 1 b n Q m c X V v d D s s J n F 1 b 3 Q 7 S 2 V w d C B j b G l w c G V k I G F k d W x 0 c y Z x d W 9 0 O y w m c X V v d D t L Z X B 0 I H V u Y 2 x p c H B l Z C B h Z H V s d H M m c X V v d D s s J n F 1 b 3 Q 7 U m V s Z W F z Z W Q g Y W R 1 b H R z J n F 1 b 3 Q 7 L C Z x d W 9 0 O 0 t l c H Q g a m F j a 3 M m c X V v d D s s J n F 1 b 3 Q 7 Q 2 9 t b W V u d C Z x d W 9 0 O 1 0 i I C 8 + P E V u d H J 5 I F R 5 c G U 9 I k Z p b G x D b 2 x 1 b W 5 U e X B l c y I g V m F s d W U 9 I n N B d 0 1 I Q U F B Q U F B Q U F B Q U E 9 I i A v P j x F b n R y e S B U e X B l P S J G a W x s T G F z d F V w Z G F 0 Z W Q i I F Z h b H V l P S J k M j A y M i 0 w M y 0 y N V Q y M T o w N z o w N y 4 5 M T E z M D E z W i I g L z 4 8 R W 5 0 c n k g V H l w Z T 0 i R m l s b E V y c m 9 y Q 2 9 k Z S I g V m F s d W U 9 I n N V b m t u b 3 d u I i A v P j x F b n R y e S B U e X B l P S J B Z G R l Z F R v R G F 0 Y U 1 v Z G V s I i B W Y W x 1 Z T 0 i b D A i I C 8 + P C 9 T d G F i b G V F b n R y a W V z P j w v S X R l b T 4 8 S X R l b T 4 8 S X R l b U x v Y 2 F 0 a W 9 u P j x J d G V t V H l w Z T 5 G b 3 J t d W x h P C 9 J d G V t V H l w Z T 4 8 S X R l b V B h d G g + U 2 V j d G l v b j E v S W 5 w d X R f Q 2 9 t b W V y a W N h b E Z p c 2 h l c n l f S G F u Z G x l L 1 N v d X J j Z T w v S X R l b V B h d G g + P C 9 J d G V t T G 9 j Y X R p b 2 4 + P F N 0 Y W J s Z U V u d H J p Z X M g L z 4 8 L 0 l 0 Z W 0 + P E l 0 Z W 0 + P E l 0 Z W 1 M b 2 N h d G l v b j 4 8 S X R l b V R 5 c G U + R m 9 y b X V s Y T w v S X R l b V R 5 c G U + P E l 0 Z W 1 Q Y X R o P l N l Y 3 R p b 2 4 x L 0 l u c H V 0 X 0 N v b W 1 l c m l j Y W x G a X N o Z X J 5 X 0 h h b m R s Z S 9 D a G F u Z 2 V k J T I w V H l w Z T w v S X R l b V B h d G g + P C 9 J d G V t T G 9 j Y X R p b 2 4 + P F N 0 Y W J s Z U V u d H J p Z X M g L z 4 8 L 0 l 0 Z W 0 + P E l 0 Z W 0 + P E l 0 Z W 1 M b 2 N h d G l v b j 4 8 S X R l b V R 5 c G U + R m 9 y b X V s Y T w v S X R l b V R 5 c G U + P E l 0 Z W 1 Q Y X R o P l N l Y 3 R p b 2 4 x L 0 x V V F 9 G a X N o Z X J 5 X 0 N h b G V u Z G F y X 0 N v b W 1 l c m N p 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M 3 M S I g L z 4 8 R W 5 0 c n k g V H l w Z T 0 i R m l s b E V y c m 9 y Q 2 9 k Z S I g V m F s d W U 9 I n N V b m t u b 3 d u I i A v P j x F b n R y e S B U e X B l P S J G a W x s R X J y b 3 J D b 3 V u d C I g V m F s d W U 9 I m w w I i A v P j x F b n R y e S B U e X B l P S J G a W x s T G F z d F V w Z G F 0 Z W Q i I F Z h b H V l P S J k M j A y M i 0 w M y 0 y O V Q x N j o 1 N D o w N y 4 0 M D A z M D Y 5 W i I g L z 4 8 R W 5 0 c n k g V H l w Z T 0 i R m l s b E N v b H V t b l R 5 c G V z I i B W Y W x 1 Z T 0 i c 0 F 3 a z 0 i I C 8 + P E V u d H J 5 I F R 5 c G U 9 I k Z p b G x D b 2 x 1 b W 5 O Y W 1 l c y I g V m F s d W U 9 I n N b J n F 1 b 3 Q 7 U 3 R h d F 9 3 Z W V r X 2 N v b W 1 l c m N p Y W w m c X V v d D s s J n F 1 b 3 Q 7 U 3 R h c n R f Z G 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x V V F 9 G a X N o Z X J 5 X 0 N h b G V u Z G F y X 0 N v b W 1 l c m N p Y W w v Q X V 0 b 1 J l b W 9 2 Z W R D b 2 x 1 b W 5 z M S 5 7 U 3 R h d F 9 3 Z W V r X 2 N v b W 1 l c m N p Y W w s M H 0 m c X V v d D s s J n F 1 b 3 Q 7 U 2 V j d G l v b j E v T F V U X 0 Z p c 2 h l c n l f Q 2 F s Z W 5 k Y X J f Q 2 9 t b W V y Y 2 l h b C 9 B d X R v U m V t b 3 Z l Z E N v b H V t b n M x L n t T d G F y d F 9 k Y X R l L D F 9 J n F 1 b 3 Q 7 X S w m c X V v d D t D b 2 x 1 b W 5 D b 3 V u d C Z x d W 9 0 O z o y L C Z x d W 9 0 O 0 t l e U N v b H V t b k 5 h b W V z J n F 1 b 3 Q 7 O l t d L C Z x d W 9 0 O 0 N v b H V t b k l k Z W 5 0 a X R p Z X M m c X V v d D s 6 W y Z x d W 9 0 O 1 N l Y 3 R p b 2 4 x L 0 x V V F 9 G a X N o Z X J 5 X 0 N h b G V u Z G F y X 0 N v b W 1 l c m N p Y W w v Q X V 0 b 1 J l b W 9 2 Z W R D b 2 x 1 b W 5 z M S 5 7 U 3 R h d F 9 3 Z W V r X 2 N v b W 1 l c m N p Y W w s M H 0 m c X V v d D s s J n F 1 b 3 Q 7 U 2 V j d G l v b j E v T F V U X 0 Z p c 2 h l c n l f Q 2 F s Z W 5 k Y X J f Q 2 9 t b W V y Y 2 l h b C 9 B d X R v U m V t b 3 Z l Z E N v b H V t b n M x L n t T d G F y d F 9 k Y X R l L D F 9 J n F 1 b 3 Q 7 X S w m c X V v d D t S Z W x h d G l v b n N o a X B J b m Z v J n F 1 b 3 Q 7 O l t d f S I g L z 4 8 R W 5 0 c n k g V H l w Z T 0 i R m l s b F R h c m d l d E 5 h b W V D d X N 0 b 2 1 p e m V k I i B W Y W x 1 Z T 0 i b D E i I C 8 + P E V u d H J 5 I F R 5 c G U 9 I l F 1 Z X J 5 S U Q i I F Z h b H V l P S J z M T M 5 Y z E 0 Z j A t M D A w Y y 0 0 M D Y 0 L T k w Z D A t M D U z N z R m Y 2 Y 0 O G U z I i A v P j x F b n R y e S B U e X B l P S J B Z G R l Z F R v R G F 0 Y U 1 v Z G V s I i B W Y W x 1 Z T 0 i b D A i I C 8 + P C 9 T d G F i b G V F b n R y a W V z P j w v S X R l b T 4 8 S X R l b T 4 8 S X R l b U x v Y 2 F 0 a W 9 u P j x J d G V t V H l w Z T 5 G b 3 J t d W x h P C 9 J d G V t V H l w Z T 4 8 S X R l b V B h d G g + U 2 V j d G l v b j E v T F V U X 0 Z p c 2 h l c n l f Q 2 F s Z W 5 k Y X J f Q 2 9 t b W V y Y 2 l h b C 9 T b 3 V y Y 2 U 8 L 0 l 0 Z W 1 Q Y X R o P j w v S X R l b U x v Y 2 F 0 a W 9 u P j x T d G F i b G V F b n R y a W V z I C 8 + P C 9 J d G V t P j x J d G V t P j x J d G V t T G 9 j Y X R p b 2 4 + P E l 0 Z W 1 U e X B l P k Z v c m 1 1 b G E 8 L 0 l 0 Z W 1 U e X B l P j x J d G V t U G F 0 a D 5 T Z W N 0 a W 9 u M S 9 M V V R f R m l z a G V y e V 9 D Y W x l b m R h c l 9 D b 2 1 t Z X J j a W F s L 0 N o Y W 5 n Z W Q l M j B U e X B l P C 9 J d G V t U G F 0 a D 4 8 L 0 l 0 Z W 1 M b 2 N h d G l v b j 4 8 U 3 R h Y m x l R W 5 0 c m l l c y A v P j w v S X R l b T 4 8 S X R l b T 4 8 S X R l b U x v Y 2 F 0 a W 9 u P j x J d G V t V H l w Z T 5 G b 3 J t d W x h P C 9 J d G V t V H l w Z T 4 8 S X R l b V B h d G g + U 2 V j d G l v b j E v T F V U X 0 Z p c 2 h l c n l f Q 2 F s Z W 5 k Y X J f U 3 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T F V U X 0 Z p c 2 h l c n l f Q 2 F s Z W 5 k Y X J f U 3 B v c n Q v Q X V 0 b 1 J l b W 9 2 Z W R D b 2 x 1 b W 5 z M S 5 7 U 3 R h d F 9 3 Z W V r X 3 N w b 3 J 0 L D B 9 J n F 1 b 3 Q 7 L C Z x d W 9 0 O 1 N l Y 3 R p b 2 4 x L 0 x V V F 9 G a X N o Z X J 5 X 0 N h b G V u Z G F y X 1 N w b 3 J 0 L 0 F 1 d G 9 S Z W 1 v d m V k Q 2 9 s d W 1 u c z E u e 1 N 0 Y X J 0 X 2 R h d G U s M X 0 m c X V v d D t d L C Z x d W 9 0 O 0 N v b H V t b k N v d W 5 0 J n F 1 b 3 Q 7 O j I s J n F 1 b 3 Q 7 S 2 V 5 Q 2 9 s d W 1 u T m F t Z X M m c X V v d D s 6 W 1 0 s J n F 1 b 3 Q 7 Q 2 9 s d W 1 u S W R l b n R p d G l l c y Z x d W 9 0 O z p b J n F 1 b 3 Q 7 U 2 V j d G l v b j E v T F V U X 0 Z p c 2 h l c n l f Q 2 F s Z W 5 k Y X J f U 3 B v c n Q v Q X V 0 b 1 J l b W 9 2 Z W R D b 2 x 1 b W 5 z M S 5 7 U 3 R h d F 9 3 Z W V r X 3 N w b 3 J 0 L D B 9 J n F 1 b 3 Q 7 L C Z x d W 9 0 O 1 N l Y 3 R p b 2 4 x L 0 x V V F 9 G a X N o Z X J 5 X 0 N h b G V u Z G F y X 1 N w b 3 J 0 L 0 F 1 d G 9 S Z W 1 v d m V k Q 2 9 s d W 1 u c z E u e 1 N 0 Y X J 0 X 2 R h d G U s M X 0 m c X V v d D t d L C Z x d W 9 0 O 1 J l b G F 0 a W 9 u c 2 h p c E l u Z m 8 m c X V v d D s 6 W 1 1 9 I i A v P j x F b n R y e S B U e X B l P S J G a W x s U 3 R h d H V z I i B W Y W x 1 Z T 0 i c 0 N v b X B s Z X R l I i A v P j x F b n R y e S B U e X B l P S J G a W x s Q 2 9 s d W 1 u T m F t Z X M i I F Z h b H V l P S J z W y Z x d W 9 0 O 1 N 0 Y X R f d 2 V l a 1 9 z c G 9 y d C Z x d W 9 0 O y w m c X V v d D t T d G F y d F 9 k Y X R l J n F 1 b 3 Q 7 X S I g L z 4 8 R W 5 0 c n k g V H l w Z T 0 i R m l s b E N v b H V t b l R 5 c G V z I i B W Y W x 1 Z T 0 i c 0 F 3 a z 0 i I C 8 + P E V u d H J 5 I F R 5 c G U 9 I k Z p b G x M Y X N 0 V X B k Y X R l Z C I g V m F s d W U 9 I m Q y M D I y L T A z L T I 5 V D E 2 O j U 0 O j A 5 L j Y y M D I z M z l a I i A v P j x F b n R y e S B U e X B l P S J G a W x s R X J y b 3 J D b 3 V u d C I g V m F s d W U 9 I m w w I i A v P j x F b n R y e S B U e X B l P S J G a W x s R X J y b 3 J D b 2 R l I i B W Y W x 1 Z T 0 i c 1 V u a 2 5 v d 2 4 i I C 8 + P E V u d H J 5 I F R 5 c G U 9 I k Z p b G x D b 3 V u d C I g V m F s d W U 9 I m w z N z A i I C 8 + P E V u d H J 5 I F R 5 c G U 9 I k Z p b G x U Y X J n Z X R O Y W 1 l Q 3 V z d G 9 t a X p l Z C I g V m F s d W U 9 I m w x I i A v P j x F b n R y e S B U e X B l P S J R d W V y e U l E I i B W Y W x 1 Z T 0 i c z M 1 Y j c 3 O G N h L T E w N W U t N D N i M C 0 5 Y z l h L T M 3 Z W Q y M D Z m O T E 3 Y i I g L z 4 8 R W 5 0 c n k g V H l w Z T 0 i Q W R k Z W R U b 0 R h d G F N b 2 R l b C I g V m F s d W U 9 I m w w I i A v P j w v U 3 R h Y m x l R W 5 0 c m l l c z 4 8 L 0 l 0 Z W 0 + P E l 0 Z W 0 + P E l 0 Z W 1 M b 2 N h d G l v b j 4 8 S X R l b V R 5 c G U + R m 9 y b X V s Y T w v S X R l b V R 5 c G U + P E l 0 Z W 1 Q Y X R o P l N l Y 3 R p b 2 4 x L 0 x V V F 9 G a X N o Z X J 5 X 0 N h b G V u Z G F y X 1 N w b 3 J 0 L 1 N v d X J j Z T w v S X R l b V B h d G g + P C 9 J d G V t T G 9 j Y X R p b 2 4 + P F N 0 Y W J s Z U V u d H J p Z X M g L z 4 8 L 0 l 0 Z W 0 + P E l 0 Z W 0 + P E l 0 Z W 1 M b 2 N h d G l v b j 4 8 S X R l b V R 5 c G U + R m 9 y b X V s Y T w v S X R l b V R 5 c G U + P E l 0 Z W 1 Q Y X R o P l N l Y 3 R p b 2 4 x L 0 x V V F 9 G a X N o Z X J 5 X 0 N h b G V u Z G F y X 1 N w b 3 J 0 L 0 N o Y W 5 n Z W Q l M j B U e X B l P C 9 J d G V t U G F 0 a D 4 8 L 0 l 0 Z W 1 M b 2 N h d G l v b j 4 8 U 3 R h Y m x l R W 5 0 c m l l c y A v P j w v S X R l b T 4 8 S X R l b T 4 8 S X R l b U x v Y 2 F 0 a W 9 u P j x J d G V t V H l w Z T 5 G b 3 J t d W x h P C 9 J d G V t V H l w Z T 4 8 S X R l b V B h d G g + U 2 V j d G l v b j E v T W V y Z 2 V f c 3 B v c n R f a G F u Z G x l X 2 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x M i I g L z 4 8 R W 5 0 c n k g V H l w Z T 0 i R m l s b E V y c m 9 y Q 2 9 k Z S I g V m F s d W U 9 I n N V b m t u b 3 d u I i A v P j x F b n R y e S B U e X B l P S J G a W x s R X J y b 3 J D b 3 V u d C I g V m F s d W U 9 I m w w I i A v P j x F b n R y e S B U e X B l P S J G a W x s T G F z d F V w Z G F 0 Z W Q i I F Z h b H V l P S J k M j A y M i 0 w M y 0 y N 1 Q y M j o 1 M T o w N S 4 2 N D M y N T k w W i I g L z 4 8 R W 5 0 c n k g V H l w Z T 0 i R m l s b E N v b H V t b l R 5 c G V z I i B W Y W x 1 Z T 0 i c 0 F 3 T U p B Q U F E Q l F B R k F B W U Q i I C 8 + P E V u d H J 5 I F R 5 c G U 9 I k Z p b G x D b 2 x 1 b W 5 O Y W 1 l c y I g V m F s d W U 9 I n N b J n F 1 b 3 Q 7 R m l z a G V y e V 9 j b 2 R l J n F 1 b 3 Q 7 L C Z x d W 9 0 O 0 d l Y X J f Y 2 9 k Z S Z x d W 9 0 O y w m c X V v d D t T d G F y d F 9 k Y X R l J n F 1 b 3 Q 7 L C Z x d W 9 0 O 0 V m Z m 9 y d F 9 2 Z X N z Z W x f Y 2 9 1 b n Q m c X V v d D s s J n F 1 b 3 Q 7 R W Z m b 3 J 0 X 2 F u Z 2 x l c l 9 j b 3 V u d C Z x d W 9 0 O y w m c X V v d D t C Y W d f b G l t a X R f Y W R 1 b H R z J n F 1 b 3 Q 7 L C Z x d W 9 0 O 0 t l c H Q g Y 2 x p c H B l Z C B h Z H V s d H M m c X V v d D s s J n F 1 b 3 Q 7 S 2 V w d C B 1 b m N s a X B w Z W Q g Y W R 1 b H R z J n F 1 b 3 Q 7 L C Z x d W 9 0 O 1 J l b G V h c 2 V k I G F k d W x 0 c y Z x d W 9 0 O y w m c X V v d D t L Z X B 0 I G p h Y 2 t z J n F 1 b 3 Q 7 L C Z x d W 9 0 O 0 N v b W 1 l b n Q m c X V v d D s s J n F 1 b 3 Q 7 U 3 R h d F 9 3 Z W V r X 3 N w b 3 J 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1 l c m d l X 3 N w b 3 J 0 X 2 h h b m R s Z V 9 j Y W x l b m R h c i 9 B d X R v U m V t b 3 Z l Z E N v b H V t b n M x L n t G a X N o Z X J 5 X 2 N v Z G U s M H 0 m c X V v d D s s J n F 1 b 3 Q 7 U 2 V j d G l v b j E v T W V y Z 2 V f c 3 B v c n R f a G F u Z G x l X 2 N h b G V u Z G F y L 0 F 1 d G 9 S Z W 1 v d m V k Q 2 9 s d W 1 u c z E u e 0 d l Y X J f Y 2 9 k Z S w x f S Z x d W 9 0 O y w m c X V v d D t T Z W N 0 a W 9 u M S 9 N Z X J n Z V 9 z c G 9 y d F 9 o Y W 5 k b G V f Y 2 F s Z W 5 k Y X I v Q X V 0 b 1 J l b W 9 2 Z W R D b 2 x 1 b W 5 z M S 5 7 U 3 R h c n R f Z G F 0 Z S w y f S Z x d W 9 0 O y w m c X V v d D t T Z W N 0 a W 9 u M S 9 N Z X J n Z V 9 z c G 9 y d F 9 o Y W 5 k b G V f Y 2 F s Z W 5 k Y X I v Q X V 0 b 1 J l b W 9 2 Z W R D b 2 x 1 b W 5 z M S 5 7 R W Z m b 3 J 0 X 3 Z l c 3 N l b F 9 j b 3 V u d C w z f S Z x d W 9 0 O y w m c X V v d D t T Z W N 0 a W 9 u M S 9 N Z X J n Z V 9 z c G 9 y d F 9 o Y W 5 k b G V f Y 2 F s Z W 5 k Y X I v Q X V 0 b 1 J l b W 9 2 Z W R D b 2 x 1 b W 5 z M S 5 7 R W Z m b 3 J 0 X 2 F u Z 2 x l c l 9 j b 3 V u d C w 0 f S Z x d W 9 0 O y w m c X V v d D t T Z W N 0 a W 9 u M S 9 N Z X J n Z V 9 z c G 9 y d F 9 o Y W 5 k b G V f Y 2 F s Z W 5 k Y X I v Q X V 0 b 1 J l b W 9 2 Z W R D b 2 x 1 b W 5 z M S 5 7 Q m F n X 2 x p b W l 0 X 2 F k d W x 0 c y w 1 f S Z x d W 9 0 O y w m c X V v d D t T Z W N 0 a W 9 u M S 9 N Z X J n Z V 9 z c G 9 y d F 9 o Y W 5 k b G V f Y 2 F s Z W 5 k Y X I v Q X V 0 b 1 J l b W 9 2 Z W R D b 2 x 1 b W 5 z M S 5 7 S 2 V w d C B j b G l w c G V k I G F k d W x 0 c y w 2 f S Z x d W 9 0 O y w m c X V v d D t T Z W N 0 a W 9 u M S 9 N Z X J n Z V 9 z c G 9 y d F 9 o Y W 5 k b G V f Y 2 F s Z W 5 k Y X I v Q X V 0 b 1 J l b W 9 2 Z W R D b 2 x 1 b W 5 z M S 5 7 S 2 V w d C B 1 b m N s a X B w Z W Q g Y W R 1 b H R z L D d 9 J n F 1 b 3 Q 7 L C Z x d W 9 0 O 1 N l Y 3 R p b 2 4 x L 0 1 l c m d l X 3 N w b 3 J 0 X 2 h h b m R s Z V 9 j Y W x l b m R h c i 9 B d X R v U m V t b 3 Z l Z E N v b H V t b n M x L n t S Z W x l Y X N l Z C B h Z H V s d H M s O H 0 m c X V v d D s s J n F 1 b 3 Q 7 U 2 V j d G l v b j E v T W V y Z 2 V f c 3 B v c n R f a G F u Z G x l X 2 N h b G V u Z G F y L 0 F 1 d G 9 S Z W 1 v d m V k Q 2 9 s d W 1 u c z E u e 0 t l c H Q g a m F j a 3 M s O X 0 m c X V v d D s s J n F 1 b 3 Q 7 U 2 V j d G l v b j E v T W V y Z 2 V f c 3 B v c n R f a G F u Z G x l X 2 N h b G V u Z G F y L 0 F 1 d G 9 S Z W 1 v d m V k Q 2 9 s d W 1 u c z E u e 0 N v b W 1 l b n Q s M T B 9 J n F 1 b 3 Q 7 L C Z x d W 9 0 O 1 N l Y 3 R p b 2 4 x L 0 1 l c m d l X 3 N w b 3 J 0 X 2 h h b m R s Z V 9 j Y W x l b m R h c i 9 B d X R v U m V t b 3 Z l Z E N v b H V t b n M x L n t T d G F 0 X 3 d l Z W t f c 3 B v c n Q s M T F 9 J n F 1 b 3 Q 7 X S w m c X V v d D t D b 2 x 1 b W 5 D b 3 V u d C Z x d W 9 0 O z o x M i w m c X V v d D t L Z X l D b 2 x 1 b W 5 O Y W 1 l c y Z x d W 9 0 O z p b X S w m c X V v d D t D b 2 x 1 b W 5 J Z G V u d G l 0 a W V z J n F 1 b 3 Q 7 O l s m c X V v d D t T Z W N 0 a W 9 u M S 9 N Z X J n Z V 9 z c G 9 y d F 9 o Y W 5 k b G V f Y 2 F s Z W 5 k Y X I v Q X V 0 b 1 J l b W 9 2 Z W R D b 2 x 1 b W 5 z M S 5 7 R m l z a G V y e V 9 j b 2 R l L D B 9 J n F 1 b 3 Q 7 L C Z x d W 9 0 O 1 N l Y 3 R p b 2 4 x L 0 1 l c m d l X 3 N w b 3 J 0 X 2 h h b m R s Z V 9 j Y W x l b m R h c i 9 B d X R v U m V t b 3 Z l Z E N v b H V t b n M x L n t H Z W F y X 2 N v Z G U s M X 0 m c X V v d D s s J n F 1 b 3 Q 7 U 2 V j d G l v b j E v T W V y Z 2 V f c 3 B v c n R f a G F u Z G x l X 2 N h b G V u Z G F y L 0 F 1 d G 9 S Z W 1 v d m V k Q 2 9 s d W 1 u c z E u e 1 N 0 Y X J 0 X 2 R h d G U s M n 0 m c X V v d D s s J n F 1 b 3 Q 7 U 2 V j d G l v b j E v T W V y Z 2 V f c 3 B v c n R f a G F u Z G x l X 2 N h b G V u Z G F y L 0 F 1 d G 9 S Z W 1 v d m V k Q 2 9 s d W 1 u c z E u e 0 V m Z m 9 y d F 9 2 Z X N z Z W x f Y 2 9 1 b n Q s M 3 0 m c X V v d D s s J n F 1 b 3 Q 7 U 2 V j d G l v b j E v T W V y Z 2 V f c 3 B v c n R f a G F u Z G x l X 2 N h b G V u Z G F y L 0 F 1 d G 9 S Z W 1 v d m V k Q 2 9 s d W 1 u c z E u e 0 V m Z m 9 y d F 9 h b m d s Z X J f Y 2 9 1 b n Q s N H 0 m c X V v d D s s J n F 1 b 3 Q 7 U 2 V j d G l v b j E v T W V y Z 2 V f c 3 B v c n R f a G F u Z G x l X 2 N h b G V u Z G F y L 0 F 1 d G 9 S Z W 1 v d m V k Q 2 9 s d W 1 u c z E u e 0 J h Z 1 9 s a W 1 p d F 9 h Z H V s d H M s N X 0 m c X V v d D s s J n F 1 b 3 Q 7 U 2 V j d G l v b j E v T W V y Z 2 V f c 3 B v c n R f a G F u Z G x l X 2 N h b G V u Z G F y L 0 F 1 d G 9 S Z W 1 v d m V k Q 2 9 s d W 1 u c z E u e 0 t l c H Q g Y 2 x p c H B l Z C B h Z H V s d H M s N n 0 m c X V v d D s s J n F 1 b 3 Q 7 U 2 V j d G l v b j E v T W V y Z 2 V f c 3 B v c n R f a G F u Z G x l X 2 N h b G V u Z G F y L 0 F 1 d G 9 S Z W 1 v d m V k Q 2 9 s d W 1 u c z E u e 0 t l c H Q g d W 5 j b G l w c G V k I G F k d W x 0 c y w 3 f S Z x d W 9 0 O y w m c X V v d D t T Z W N 0 a W 9 u M S 9 N Z X J n Z V 9 z c G 9 y d F 9 o Y W 5 k b G V f Y 2 F s Z W 5 k Y X I v Q X V 0 b 1 J l b W 9 2 Z W R D b 2 x 1 b W 5 z M S 5 7 U m V s Z W F z Z W Q g Y W R 1 b H R z L D h 9 J n F 1 b 3 Q 7 L C Z x d W 9 0 O 1 N l Y 3 R p b 2 4 x L 0 1 l c m d l X 3 N w b 3 J 0 X 2 h h b m R s Z V 9 j Y W x l b m R h c i 9 B d X R v U m V t b 3 Z l Z E N v b H V t b n M x L n t L Z X B 0 I G p h Y 2 t z L D l 9 J n F 1 b 3 Q 7 L C Z x d W 9 0 O 1 N l Y 3 R p b 2 4 x L 0 1 l c m d l X 3 N w b 3 J 0 X 2 h h b m R s Z V 9 j Y W x l b m R h c i 9 B d X R v U m V t b 3 Z l Z E N v b H V t b n M x L n t D b 2 1 t Z W 5 0 L D E w f S Z x d W 9 0 O y w m c X V v d D t T Z W N 0 a W 9 u M S 9 N Z X J n Z V 9 z c G 9 y d F 9 o Y W 5 k b G V f Y 2 F s Z W 5 k Y X I v Q X V 0 b 1 J l b W 9 2 Z W R D b 2 x 1 b W 5 z M S 5 7 U 3 R h d F 9 3 Z W V r X 3 N w b 3 J 0 L D E x f S Z x d W 9 0 O 1 0 s J n F 1 b 3 Q 7 U m V s Y X R p b 2 5 z a G l w S W 5 m b y Z x d W 9 0 O z p b X X 0 i I C 8 + P C 9 T d G F i b G V F b n R y a W V z P j w v S X R l b T 4 8 S X R l b T 4 8 S X R l b U x v Y 2 F 0 a W 9 u P j x J d G V t V H l w Z T 5 G b 3 J t d W x h P C 9 J d G V t V H l w Z T 4 8 S X R l b V B h d G g + U 2 V j d G l v b j E v T W V y Z 2 V f c 3 B v c n R f a G F u Z G x l X 2 N h b G V u Z G F y L 1 N v d X J j Z T w v S X R l b V B h d G g + P C 9 J d G V t T G 9 j Y X R p b 2 4 + P F N 0 Y W J s Z U V u d H J p Z X M g L z 4 8 L 0 l 0 Z W 0 + P E l 0 Z W 0 + P E l 0 Z W 1 M b 2 N h d G l v b j 4 8 S X R l b V R 5 c G U + R m 9 y b X V s Y T w v S X R l b V R 5 c G U + P E l 0 Z W 1 Q Y X R o P l N l Y 3 R p b 2 4 x L 0 1 l c m d l X 3 N w b 3 J 0 X 2 h h b m R s Z V 9 j Y W x l b m R h c i 9 F e H B h b m R l Z C U y M E x V V F 9 G a X N o Z X J 5 X 0 N h b G V u Z G F y X 1 N w b 3 J 0 P C 9 J d G V t U G F 0 a D 4 8 L 0 l 0 Z W 1 M b 2 N h d G l v b j 4 8 U 3 R h Y m x l R W 5 0 c m l l c y A v P j w v S X R l b T 4 8 S X R l b T 4 8 S X R l b U x v Y 2 F 0 a W 9 u P j x J d G V t V H l w Z T 5 G b 3 J t d W x h P C 9 J d G V t V H l w Z T 4 8 S X R l b V B h d G g + U 2 V j d G l v b j E v T W V y Z 2 V f Y 2 9 t b W V y Y 2 l h b F 9 o Y W 5 k b G V f Y 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y I i A v P j x F b n R y e S B U e X B l P S J G a W x s R X J y b 3 J D b 2 R l I i B W Y W x 1 Z T 0 i c 1 V u a 2 5 v d 2 4 i I C 8 + P E V u d H J 5 I F R 5 c G U 9 I k Z p b G x F c n J v c k N v d W 5 0 I i B W Y W x 1 Z T 0 i b D A i I C 8 + P E V u d H J 5 I F R 5 c G U 9 I k Z p b G x M Y X N 0 V X B k Y X R l Z C I g V m F s d W U 9 I m Q y M D I y L T A z L T I 3 V D I y O j U 3 O j E 4 L j I 2 N T k y M D R a I i A v P j x F b n R y e S B U e X B l P S J G a W x s Q 2 9 s d W 1 u V H l w Z X M i I F Z h b H V l P S J z Q X d N S k F B Q U F B Q U F B Q U F B R C I g L z 4 8 R W 5 0 c n k g V H l w Z T 0 i R m l s b E N v b H V t b k 5 h b W V z I i B W Y W x 1 Z T 0 i c 1 s m c X V v d D t G a X N o Z X J 5 X 2 N v Z G U m c X V v d D s s J n F 1 b 3 Q 7 R 2 V h c l 9 j b 2 R l J n F 1 b 3 Q 7 L C Z x d W 9 0 O 1 N 0 Y X J 0 X 2 R h d G U m c X V v d D s s J n F 1 b 3 Q 7 U 3 R h c n R f d G l t Z S Z x d W 9 0 O y w m c X V v d D t F Z m Z v c n R f a G 9 1 c n N f b 3 B l b i Z x d W 9 0 O y w m c X V v d D t F Z m Z v c n R f d m V z c 2 V s X 2 N v d W 5 0 J n F 1 b 3 Q 7 L C Z x d W 9 0 O 0 t l c H Q g Y 2 x p c H B l Z C B h Z H V s d H M m c X V v d D s s J n F 1 b 3 Q 7 S 2 V w d C B 1 b m N s a X B w Z W Q g Y W R 1 b H R z J n F 1 b 3 Q 7 L C Z x d W 9 0 O 1 J l b G V h c 2 V k I G F k d W x 0 c y Z x d W 9 0 O y w m c X V v d D t L Z X B 0 I G p h Y 2 t z J n F 1 b 3 Q 7 L C Z x d W 9 0 O 0 N v b W 1 l b n Q m c X V v d D s s J n F 1 b 3 Q 7 U 3 R h d F 9 3 Z W V r X 2 N v b W 1 l c m N p Y W w 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W V y Z 2 V f Y 2 9 t b W V y Y 2 l h b F 9 o Y W 5 k b G V f Y 2 F s Z W 5 k Y X I v Q X V 0 b 1 J l b W 9 2 Z W R D b 2 x 1 b W 5 z M S 5 7 R m l z a G V y e V 9 j b 2 R l L D B 9 J n F 1 b 3 Q 7 L C Z x d W 9 0 O 1 N l Y 3 R p b 2 4 x L 0 1 l c m d l X 2 N v b W 1 l c m N p Y W x f a G F u Z G x l X 2 N h b G V u Z G F y L 0 F 1 d G 9 S Z W 1 v d m V k Q 2 9 s d W 1 u c z E u e 0 d l Y X J f Y 2 9 k Z S w x f S Z x d W 9 0 O y w m c X V v d D t T Z W N 0 a W 9 u M S 9 N Z X J n Z V 9 j b 2 1 t Z X J j a W F s X 2 h h b m R s Z V 9 j Y W x l b m R h c i 9 B d X R v U m V t b 3 Z l Z E N v b H V t b n M x L n t T d G F y d F 9 k Y X R l L D J 9 J n F 1 b 3 Q 7 L C Z x d W 9 0 O 1 N l Y 3 R p b 2 4 x L 0 1 l c m d l X 2 N v b W 1 l c m N p Y W x f a G F u Z G x l X 2 N h b G V u Z G F y L 0 F 1 d G 9 S Z W 1 v d m V k Q 2 9 s d W 1 u c z E u e 1 N 0 Y X J 0 X 3 R p b W U s M 3 0 m c X V v d D s s J n F 1 b 3 Q 7 U 2 V j d G l v b j E v T W V y Z 2 V f Y 2 9 t b W V y Y 2 l h b F 9 o Y W 5 k b G V f Y 2 F s Z W 5 k Y X I v Q X V 0 b 1 J l b W 9 2 Z W R D b 2 x 1 b W 5 z M S 5 7 R W Z m b 3 J 0 X 2 h v d X J z X 2 9 w Z W 4 s N H 0 m c X V v d D s s J n F 1 b 3 Q 7 U 2 V j d G l v b j E v T W V y Z 2 V f Y 2 9 t b W V y Y 2 l h b F 9 o Y W 5 k b G V f Y 2 F s Z W 5 k Y X I v Q X V 0 b 1 J l b W 9 2 Z W R D b 2 x 1 b W 5 z M S 5 7 R W Z m b 3 J 0 X 3 Z l c 3 N l b F 9 j b 3 V u d C w 1 f S Z x d W 9 0 O y w m c X V v d D t T Z W N 0 a W 9 u M S 9 N Z X J n Z V 9 j b 2 1 t Z X J j a W F s X 2 h h b m R s Z V 9 j Y W x l b m R h c i 9 B d X R v U m V t b 3 Z l Z E N v b H V t b n M x L n t L Z X B 0 I G N s a X B w Z W Q g Y W R 1 b H R z L D Z 9 J n F 1 b 3 Q 7 L C Z x d W 9 0 O 1 N l Y 3 R p b 2 4 x L 0 1 l c m d l X 2 N v b W 1 l c m N p Y W x f a G F u Z G x l X 2 N h b G V u Z G F y L 0 F 1 d G 9 S Z W 1 v d m V k Q 2 9 s d W 1 u c z E u e 0 t l c H Q g d W 5 j b G l w c G V k I G F k d W x 0 c y w 3 f S Z x d W 9 0 O y w m c X V v d D t T Z W N 0 a W 9 u M S 9 N Z X J n Z V 9 j b 2 1 t Z X J j a W F s X 2 h h b m R s Z V 9 j Y W x l b m R h c i 9 B d X R v U m V t b 3 Z l Z E N v b H V t b n M x L n t S Z W x l Y X N l Z C B h Z H V s d H M s O H 0 m c X V v d D s s J n F 1 b 3 Q 7 U 2 V j d G l v b j E v T W V y Z 2 V f Y 2 9 t b W V y Y 2 l h b F 9 o Y W 5 k b G V f Y 2 F s Z W 5 k Y X I v Q X V 0 b 1 J l b W 9 2 Z W R D b 2 x 1 b W 5 z M S 5 7 S 2 V w d C B q Y W N r c y w 5 f S Z x d W 9 0 O y w m c X V v d D t T Z W N 0 a W 9 u M S 9 N Z X J n Z V 9 j b 2 1 t Z X J j a W F s X 2 h h b m R s Z V 9 j Y W x l b m R h c i 9 B d X R v U m V t b 3 Z l Z E N v b H V t b n M x L n t D b 2 1 t Z W 5 0 L D E w f S Z x d W 9 0 O y w m c X V v d D t T Z W N 0 a W 9 u M S 9 N Z X J n Z V 9 j b 2 1 t Z X J j a W F s X 2 h h b m R s Z V 9 j Y W x l b m R h c i 9 B d X R v U m V t b 3 Z l Z E N v b H V t b n M x L n t T d G F 0 X 3 d l Z W t f Y 2 9 t b W V y Y 2 l h b C w x M X 0 m c X V v d D t d L C Z x d W 9 0 O 0 N v b H V t b k N v d W 5 0 J n F 1 b 3 Q 7 O j E y L C Z x d W 9 0 O 0 t l e U N v b H V t b k 5 h b W V z J n F 1 b 3 Q 7 O l t d L C Z x d W 9 0 O 0 N v b H V t b k l k Z W 5 0 a X R p Z X M m c X V v d D s 6 W y Z x d W 9 0 O 1 N l Y 3 R p b 2 4 x L 0 1 l c m d l X 2 N v b W 1 l c m N p Y W x f a G F u Z G x l X 2 N h b G V u Z G F y L 0 F 1 d G 9 S Z W 1 v d m V k Q 2 9 s d W 1 u c z E u e 0 Z p c 2 h l c n l f Y 2 9 k Z S w w f S Z x d W 9 0 O y w m c X V v d D t T Z W N 0 a W 9 u M S 9 N Z X J n Z V 9 j b 2 1 t Z X J j a W F s X 2 h h b m R s Z V 9 j Y W x l b m R h c i 9 B d X R v U m V t b 3 Z l Z E N v b H V t b n M x L n t H Z W F y X 2 N v Z G U s M X 0 m c X V v d D s s J n F 1 b 3 Q 7 U 2 V j d G l v b j E v T W V y Z 2 V f Y 2 9 t b W V y Y 2 l h b F 9 o Y W 5 k b G V f Y 2 F s Z W 5 k Y X I v Q X V 0 b 1 J l b W 9 2 Z W R D b 2 x 1 b W 5 z M S 5 7 U 3 R h c n R f Z G F 0 Z S w y f S Z x d W 9 0 O y w m c X V v d D t T Z W N 0 a W 9 u M S 9 N Z X J n Z V 9 j b 2 1 t Z X J j a W F s X 2 h h b m R s Z V 9 j Y W x l b m R h c i 9 B d X R v U m V t b 3 Z l Z E N v b H V t b n M x L n t T d G F y d F 9 0 a W 1 l L D N 9 J n F 1 b 3 Q 7 L C Z x d W 9 0 O 1 N l Y 3 R p b 2 4 x L 0 1 l c m d l X 2 N v b W 1 l c m N p Y W x f a G F u Z G x l X 2 N h b G V u Z G F y L 0 F 1 d G 9 S Z W 1 v d m V k Q 2 9 s d W 1 u c z E u e 0 V m Z m 9 y d F 9 o b 3 V y c 1 9 v c G V u L D R 9 J n F 1 b 3 Q 7 L C Z x d W 9 0 O 1 N l Y 3 R p b 2 4 x L 0 1 l c m d l X 2 N v b W 1 l c m N p Y W x f a G F u Z G x l X 2 N h b G V u Z G F y L 0 F 1 d G 9 S Z W 1 v d m V k Q 2 9 s d W 1 u c z E u e 0 V m Z m 9 y d F 9 2 Z X N z Z W x f Y 2 9 1 b n Q s N X 0 m c X V v d D s s J n F 1 b 3 Q 7 U 2 V j d G l v b j E v T W V y Z 2 V f Y 2 9 t b W V y Y 2 l h b F 9 o Y W 5 k b G V f Y 2 F s Z W 5 k Y X I v Q X V 0 b 1 J l b W 9 2 Z W R D b 2 x 1 b W 5 z M S 5 7 S 2 V w d C B j b G l w c G V k I G F k d W x 0 c y w 2 f S Z x d W 9 0 O y w m c X V v d D t T Z W N 0 a W 9 u M S 9 N Z X J n Z V 9 j b 2 1 t Z X J j a W F s X 2 h h b m R s Z V 9 j Y W x l b m R h c i 9 B d X R v U m V t b 3 Z l Z E N v b H V t b n M x L n t L Z X B 0 I H V u Y 2 x p c H B l Z C B h Z H V s d H M s N 3 0 m c X V v d D s s J n F 1 b 3 Q 7 U 2 V j d G l v b j E v T W V y Z 2 V f Y 2 9 t b W V y Y 2 l h b F 9 o Y W 5 k b G V f Y 2 F s Z W 5 k Y X I v Q X V 0 b 1 J l b W 9 2 Z W R D b 2 x 1 b W 5 z M S 5 7 U m V s Z W F z Z W Q g Y W R 1 b H R z L D h 9 J n F 1 b 3 Q 7 L C Z x d W 9 0 O 1 N l Y 3 R p b 2 4 x L 0 1 l c m d l X 2 N v b W 1 l c m N p Y W x f a G F u Z G x l X 2 N h b G V u Z G F y L 0 F 1 d G 9 S Z W 1 v d m V k Q 2 9 s d W 1 u c z E u e 0 t l c H Q g a m F j a 3 M s O X 0 m c X V v d D s s J n F 1 b 3 Q 7 U 2 V j d G l v b j E v T W V y Z 2 V f Y 2 9 t b W V y Y 2 l h b F 9 o Y W 5 k b G V f Y 2 F s Z W 5 k Y X I v Q X V 0 b 1 J l b W 9 2 Z W R D b 2 x 1 b W 5 z M S 5 7 Q 2 9 t b W V u d C w x M H 0 m c X V v d D s s J n F 1 b 3 Q 7 U 2 V j d G l v b j E v T W V y Z 2 V f Y 2 9 t b W V y Y 2 l h b F 9 o Y W 5 k b G V f Y 2 F s Z W 5 k Y X I v Q X V 0 b 1 J l b W 9 2 Z W R D b 2 x 1 b W 5 z M S 5 7 U 3 R h d F 9 3 Z W V r X 2 N v b W 1 l c m N p Y W w s M T F 9 J n F 1 b 3 Q 7 X S w m c X V v d D t S Z W x h d G l v b n N o a X B J b m Z v J n F 1 b 3 Q 7 O l t d f S I g L z 4 8 L 1 N 0 Y W J s Z U V u d H J p Z X M + P C 9 J d G V t P j x J d G V t P j x J d G V t T G 9 j Y X R p b 2 4 + P E l 0 Z W 1 U e X B l P k Z v c m 1 1 b G E 8 L 0 l 0 Z W 1 U e X B l P j x J d G V t U G F 0 a D 5 T Z W N 0 a W 9 u M S 9 N Z X J n Z V 9 j b 2 1 t Z X J j a W F s X 2 h h b m R s Z V 9 j Y W x l b m R h c i 9 T b 3 V y Y 2 U 8 L 0 l 0 Z W 1 Q Y X R o P j w v S X R l b U x v Y 2 F 0 a W 9 u P j x T d G F i b G V F b n R y a W V z I C 8 + P C 9 J d G V t P j x J d G V t P j x J d G V t T G 9 j Y X R p b 2 4 + P E l 0 Z W 1 U e X B l P k Z v c m 1 1 b G E 8 L 0 l 0 Z W 1 U e X B l P j x J d G V t U G F 0 a D 5 T Z W N 0 a W 9 u M S 9 N Z X J n Z V 9 j b 2 1 t Z X J j a W F s X 2 h h b m R s Z V 9 j Y W x l b m R h c i 9 F e H B h b m R l Z C U y M E x V V F 9 G a X N o Z X J 5 X 0 N h b G V u Z G F y X 0 N v b W 1 l c m N p Y W w 8 L 0 l 0 Z W 1 Q Y X R o P j w v S X R l b U x v Y 2 F 0 a W 9 u P j x T d G F i b G V F b n R y a W V z I C 8 + P C 9 J d G V t P j x J d G V t P j x J d G V t T G 9 j Y X R p b 2 4 + P E l 0 Z W 1 U e X B l P k Z v c m 1 1 b G E 8 L 0 l 0 Z W 1 U e X B l P j x J d G V t U G F 0 a D 5 T Z W N 0 a W 9 u M S 9 B b G x f Z m l z a G V y e V 9 o Y W 5 k b G V f a W 1 w Y 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T m F t Z X M i I F Z h b H V l P S J z W y Z x d W 9 0 O 1 N 0 Y X J 0 X 2 R h d G U m c X V v d D s s J n F 1 b 3 Q 7 U 3 R h d F 9 3 Z W V r X 3 N w b 3 J 0 J n F 1 b 3 Q 7 L C Z x d W 9 0 O 1 N 0 Y X R f d 2 V l a 1 9 j b 2 1 t Z X J j a W F s J n F 1 b 3 Q 7 L C Z x d W 9 0 O 0 d l Y X J f Y 2 F 0 Z W d v c n k m c X V v d D s s J n F 1 b 3 Q 7 R m l z a G V y e V 9 h c m V h J n F 1 b 3 Q 7 L C Z x d W 9 0 O 0 d l Y X J f b m F t Z S Z x d W 9 0 O y w m c X V v d D t H Z W F y X 3 R 5 c G U m c X V v d D s s J n F 1 b 3 Q 7 R 2 V h c l 9 j b 2 5 m a W d 1 c m F 0 a W 9 u J n F 1 b 3 Q 7 L C Z x d W 9 0 O 1 J l b G V h c 2 V f b W 9 y d G F s a X R 5 X 3 J h d G U m c X V v d D s s J n F 1 b 3 Q 7 R W Z m b 3 J 0 X 3 Z l c 3 N l b F 9 j b 3 V u d C Z x d W 9 0 O y w m c X V v d D t F Z m Z v c n R f Y W 5 n b G V y X 2 N v d W 5 0 J n F 1 b 3 Q 7 L C Z x d W 9 0 O 0 J h Z 1 9 s a W 1 p d F 9 h Z H V s d H M m c X V v d D s s J n F 1 b 3 Q 7 U 3 R h c n R f d G l t Z S Z x d W 9 0 O y w m c X V v d D t F Z m Z v c n R f a G 9 1 c n N f b 3 B l b i Z x d W 9 0 O y w m c X V v d D t L Z X B 0 I G N s a X B w Z W Q g Y W R 1 b H R z I G V h c m x 5 J n F 1 b 3 Q 7 L C Z x d W 9 0 O 0 t l c H Q g Y 2 x p c H B l Z C B h Z H V s d H M g b G F 0 Z S Z x d W 9 0 O y w m c X V v d D t L Z X B 0 I H V u Y 2 x p c H B l Z C B h Z H V s d H M g Z W F y b H k m c X V v d D s s J n F 1 b 3 Q 7 S 2 V w d C B 1 b m N s a X B w Z W Q g Y W R 1 b H R z I G x h d G U m c X V v d D s s J n F 1 b 3 Q 7 U m V s Z W F z Z W Q g Y W R 1 b H R z I G V h c m x 5 I C Z x d W 9 0 O y w m c X V v d D t S Z W x l Y X N l Z C B h Z H V s d H M g b G F 0 Z S Z x d W 9 0 O y w m c X V v d D t S Z W x l Y X N l I G 1 v c n R h b G l 0 e S B h Z H V s d H M g Z W F y b H k m c X V v d D s s J n F 1 b 3 Q 7 U m V s Z W F z Z S B t b 3 J 0 Y W x p d H k g Y W R 1 b H R z I G x h d G U m c X V v d D s s J n F 1 b 3 Q 7 S 2 V w d C B q Y W N r c y B l Y X J s e S Z x d W 9 0 O y w m c X V v d D t L Z X B 0 I G p h Y 2 t z I G x h d G U m c X V v d D s s J n F 1 b 3 Q 7 S 2 V w d C B j b G l w c G V k I G F k d W x 0 c y Z x d W 9 0 O y w m c X V v d D t L Z X B 0 I H V u Y 2 x p c H B l Z C B h Z H V s d H M m c X V v d D s s J n F 1 b 3 Q 7 U m V s Z W F z Z W Q g Y W R 1 b H R z J n F 1 b 3 Q 7 L C Z x d W 9 0 O 0 t l c H Q g a m F j a 3 M m c X V v d D s s J n F 1 b 3 Q 7 U H J v c G 9 y d G l v b l 9 l Y X J s e S Z x d W 9 0 O y w m c X V v d D t D b 2 1 t Z W 5 0 J n F 1 b 3 Q 7 X S I g L z 4 8 R W 5 0 c n k g V H l w Z T 0 i R m l s b E N v b H V t b l R 5 c G V z I i B W Y W x 1 Z T 0 i c 0 N R T U R B Q V l H Q m d Z Q U F B Q U R B Q U F B Q U F B Q U F B Q U F B Q U F B Q U F B Q U F B Q U E i I C 8 + P E V u d H J 5 I F R 5 c G U 9 I k Z p b G x M Y X N 0 V X B k Y X R l Z C I g V m F s d W U 9 I m Q y M D I y L T A z L T M w V D I z O j A 4 O j A y L j U 1 N z Y w N D N a I i A v P j x F b n R y e S B U e X B l P S J G a W x s R X J y b 3 J D b 3 V u d C I g V m F s d W U 9 I m w w I i A v P j x F b n R y e S B U e X B l P S J G a W x s R X J y b 3 J D b 2 R l I i B W Y W x 1 Z T 0 i c 1 V u a 2 5 v d 2 4 i I C 8 + P E V u d H J 5 I F R 5 c G U 9 I k Z p b G x D b 3 V u d C I g V m F s d W U 9 I m w 4 M T Y i I C 8 + P E V u d H J 5 I F R 5 c G U 9 I k F k Z G V k V G 9 E Y X R h T W 9 k Z W w i I F Z h b H V l P S J s M C I g L z 4 8 R W 5 0 c n k g V H l w Z T 0 i U X V l c n l J R C I g V m F s d W U 9 I n M w M j c 4 N T N l M C 0 3 M m Q y L T Q 3 N T A t Y T E 3 Z C 0 0 Z T U 4 N W M z O T I 3 M 2 I 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B b G x f Z m l z a G V y e V 9 o Y W 5 k b G V f a W 1 w Y W N 0 c y 9 B d X R v U m V t b 3 Z l Z E N v b H V t b n M x L n t T d G F y d F 9 k Y X R l L D B 9 J n F 1 b 3 Q 7 L C Z x d W 9 0 O 1 N l Y 3 R p b 2 4 x L 0 F s b F 9 m a X N o Z X J 5 X 2 h h b m R s Z V 9 p b X B h Y 3 R z L 0 F 1 d G 9 S Z W 1 v d m V k Q 2 9 s d W 1 u c z E u e 1 N 0 Y X R f d 2 V l a 1 9 z c G 9 y d C w x f S Z x d W 9 0 O y w m c X V v d D t T Z W N 0 a W 9 u M S 9 B b G x f Z m l z a G V y e V 9 o Y W 5 k b G V f a W 1 w Y W N 0 c y 9 B d X R v U m V t b 3 Z l Z E N v b H V t b n M x L n t T d G F 0 X 3 d l Z W t f Y 2 9 t b W V y Y 2 l h b C w y f S Z x d W 9 0 O y w m c X V v d D t T Z W N 0 a W 9 u M S 9 B b G x f Z m l z a G V y e V 9 o Y W 5 k b G V f a W 1 w Y W N 0 c y 9 B d X R v U m V t b 3 Z l Z E N v b H V t b n M x L n t H Z W F y X 2 N h d G V n b 3 J 5 L D N 9 J n F 1 b 3 Q 7 L C Z x d W 9 0 O 1 N l Y 3 R p b 2 4 x L 0 F s b F 9 m a X N o Z X J 5 X 2 h h b m R s Z V 9 p b X B h Y 3 R z L 0 F 1 d G 9 S Z W 1 v d m V k Q 2 9 s d W 1 u c z E u e 0 Z p c 2 h l c n l f Y X J l Y S w 0 f S Z x d W 9 0 O y w m c X V v d D t T Z W N 0 a W 9 u M S 9 B b G x f Z m l z a G V y e V 9 o Y W 5 k b G V f a W 1 w Y W N 0 c y 9 B d X R v U m V t b 3 Z l Z E N v b H V t b n M x L n t H Z W F y X 2 5 h b W U s N X 0 m c X V v d D s s J n F 1 b 3 Q 7 U 2 V j d G l v b j E v Q W x s X 2 Z p c 2 h l c n l f a G F u Z G x l X 2 l t c G F j d H M v Q X V 0 b 1 J l b W 9 2 Z W R D b 2 x 1 b W 5 z M S 5 7 R 2 V h c l 9 0 e X B l L D Z 9 J n F 1 b 3 Q 7 L C Z x d W 9 0 O 1 N l Y 3 R p b 2 4 x L 0 F s b F 9 m a X N o Z X J 5 X 2 h h b m R s Z V 9 p b X B h Y 3 R z L 0 F 1 d G 9 S Z W 1 v d m V k Q 2 9 s d W 1 u c z E u e 0 d l Y X J f Y 2 9 u Z m l n d X J h d G l v b i w 3 f S Z x d W 9 0 O y w m c X V v d D t T Z W N 0 a W 9 u M S 9 B b G x f Z m l z a G V y e V 9 o Y W 5 k b G V f a W 1 w Y W N 0 c y 9 B d X R v U m V t b 3 Z l Z E N v b H V t b n M x L n t S Z W x l Y X N l X 2 1 v c n R h b G l 0 e V 9 y Y X R l L D h 9 J n F 1 b 3 Q 7 L C Z x d W 9 0 O 1 N l Y 3 R p b 2 4 x L 0 F s b F 9 m a X N o Z X J 5 X 2 h h b m R s Z V 9 p b X B h Y 3 R z L 0 F 1 d G 9 S Z W 1 v d m V k Q 2 9 s d W 1 u c z E u e 0 V m Z m 9 y d F 9 2 Z X N z Z W x f Y 2 9 1 b n Q s O X 0 m c X V v d D s s J n F 1 b 3 Q 7 U 2 V j d G l v b j E v Q W x s X 2 Z p c 2 h l c n l f a G F u Z G x l X 2 l t c G F j d H M v Q X V 0 b 1 J l b W 9 2 Z W R D b 2 x 1 b W 5 z M S 5 7 R W Z m b 3 J 0 X 2 F u Z 2 x l c l 9 j b 3 V u d C w x M H 0 m c X V v d D s s J n F 1 b 3 Q 7 U 2 V j d G l v b j E v Q W x s X 2 Z p c 2 h l c n l f a G F u Z G x l X 2 l t c G F j d H M v Q X V 0 b 1 J l b W 9 2 Z W R D b 2 x 1 b W 5 z M S 5 7 Q m F n X 2 x p b W l 0 X 2 F k d W x 0 c y w x M X 0 m c X V v d D s s J n F 1 b 3 Q 7 U 2 V j d G l v b j E v Q W x s X 2 Z p c 2 h l c n l f a G F u Z G x l X 2 l t c G F j d H M v Q X V 0 b 1 J l b W 9 2 Z W R D b 2 x 1 b W 5 z M S 5 7 U 3 R h c n R f d G l t Z S w x M n 0 m c X V v d D s s J n F 1 b 3 Q 7 U 2 V j d G l v b j E v Q W x s X 2 Z p c 2 h l c n l f a G F u Z G x l X 2 l t c G F j d H M v Q X V 0 b 1 J l b W 9 2 Z W R D b 2 x 1 b W 5 z M S 5 7 R W Z m b 3 J 0 X 2 h v d X J z X 2 9 w Z W 4 s M T N 9 J n F 1 b 3 Q 7 L C Z x d W 9 0 O 1 N l Y 3 R p b 2 4 x L 0 F s b F 9 m a X N o Z X J 5 X 2 h h b m R s Z V 9 p b X B h Y 3 R z L 0 F 1 d G 9 S Z W 1 v d m V k Q 2 9 s d W 1 u c z E u e 0 t l c H Q g Y 2 x p c H B l Z C B h Z H V s d H M g Z W F y b H k s M T R 9 J n F 1 b 3 Q 7 L C Z x d W 9 0 O 1 N l Y 3 R p b 2 4 x L 0 F s b F 9 m a X N o Z X J 5 X 2 h h b m R s Z V 9 p b X B h Y 3 R z L 0 F 1 d G 9 S Z W 1 v d m V k Q 2 9 s d W 1 u c z E u e 0 t l c H Q g Y 2 x p c H B l Z C B h Z H V s d H M g b G F 0 Z S w x N X 0 m c X V v d D s s J n F 1 b 3 Q 7 U 2 V j d G l v b j E v Q W x s X 2 Z p c 2 h l c n l f a G F u Z G x l X 2 l t c G F j d H M v Q X V 0 b 1 J l b W 9 2 Z W R D b 2 x 1 b W 5 z M S 5 7 S 2 V w d C B 1 b m N s a X B w Z W Q g Y W R 1 b H R z I G V h c m x 5 L D E 2 f S Z x d W 9 0 O y w m c X V v d D t T Z W N 0 a W 9 u M S 9 B b G x f Z m l z a G V y e V 9 o Y W 5 k b G V f a W 1 w Y W N 0 c y 9 B d X R v U m V t b 3 Z l Z E N v b H V t b n M x L n t L Z X B 0 I H V u Y 2 x p c H B l Z C B h Z H V s d H M g b G F 0 Z S w x N 3 0 m c X V v d D s s J n F 1 b 3 Q 7 U 2 V j d G l v b j E v Q W x s X 2 Z p c 2 h l c n l f a G F u Z G x l X 2 l t c G F j d H M v Q X V 0 b 1 J l b W 9 2 Z W R D b 2 x 1 b W 5 z M S 5 7 U m V s Z W F z Z W Q g Y W R 1 b H R z I G V h c m x 5 I C w x O H 0 m c X V v d D s s J n F 1 b 3 Q 7 U 2 V j d G l v b j E v Q W x s X 2 Z p c 2 h l c n l f a G F u Z G x l X 2 l t c G F j d H M v Q X V 0 b 1 J l b W 9 2 Z W R D b 2 x 1 b W 5 z M S 5 7 U m V s Z W F z Z W Q g Y W R 1 b H R z I G x h d G U s M T l 9 J n F 1 b 3 Q 7 L C Z x d W 9 0 O 1 N l Y 3 R p b 2 4 x L 0 F s b F 9 m a X N o Z X J 5 X 2 h h b m R s Z V 9 p b X B h Y 3 R z L 0 F 1 d G 9 S Z W 1 v d m V k Q 2 9 s d W 1 u c z E u e 1 J l b G V h c 2 U g b W 9 y d G F s a X R 5 I G F k d W x 0 c y B l Y X J s e S w y M H 0 m c X V v d D s s J n F 1 b 3 Q 7 U 2 V j d G l v b j E v Q W x s X 2 Z p c 2 h l c n l f a G F u Z G x l X 2 l t c G F j d H M v Q X V 0 b 1 J l b W 9 2 Z W R D b 2 x 1 b W 5 z M S 5 7 U m V s Z W F z Z S B t b 3 J 0 Y W x p d H k g Y W R 1 b H R z I G x h d G U s M j F 9 J n F 1 b 3 Q 7 L C Z x d W 9 0 O 1 N l Y 3 R p b 2 4 x L 0 F s b F 9 m a X N o Z X J 5 X 2 h h b m R s Z V 9 p b X B h Y 3 R z L 0 F 1 d G 9 S Z W 1 v d m V k Q 2 9 s d W 1 u c z E u e 0 t l c H Q g a m F j a 3 M g Z W F y b H k s M j J 9 J n F 1 b 3 Q 7 L C Z x d W 9 0 O 1 N l Y 3 R p b 2 4 x L 0 F s b F 9 m a X N o Z X J 5 X 2 h h b m R s Z V 9 p b X B h Y 3 R z L 0 F 1 d G 9 S Z W 1 v d m V k Q 2 9 s d W 1 u c z E u e 0 t l c H Q g a m F j a 3 M g b G F 0 Z S w y M 3 0 m c X V v d D s s J n F 1 b 3 Q 7 U 2 V j d G l v b j E v Q W x s X 2 Z p c 2 h l c n l f a G F u Z G x l X 2 l t c G F j d H M v Q X V 0 b 1 J l b W 9 2 Z W R D b 2 x 1 b W 5 z M S 5 7 S 2 V w d C B j b G l w c G V k I G F k d W x 0 c y w y N H 0 m c X V v d D s s J n F 1 b 3 Q 7 U 2 V j d G l v b j E v Q W x s X 2 Z p c 2 h l c n l f a G F u Z G x l X 2 l t c G F j d H M v Q X V 0 b 1 J l b W 9 2 Z W R D b 2 x 1 b W 5 z M S 5 7 S 2 V w d C B 1 b m N s a X B w Z W Q g Y W R 1 b H R z L D I 1 f S Z x d W 9 0 O y w m c X V v d D t T Z W N 0 a W 9 u M S 9 B b G x f Z m l z a G V y e V 9 o Y W 5 k b G V f a W 1 w Y W N 0 c y 9 B d X R v U m V t b 3 Z l Z E N v b H V t b n M x L n t S Z W x l Y X N l Z C B h Z H V s d H M s M j Z 9 J n F 1 b 3 Q 7 L C Z x d W 9 0 O 1 N l Y 3 R p b 2 4 x L 0 F s b F 9 m a X N o Z X J 5 X 2 h h b m R s Z V 9 p b X B h Y 3 R z L 0 F 1 d G 9 S Z W 1 v d m V k Q 2 9 s d W 1 u c z E u e 0 t l c H Q g a m F j a 3 M s M j d 9 J n F 1 b 3 Q 7 L C Z x d W 9 0 O 1 N l Y 3 R p b 2 4 x L 0 F s b F 9 m a X N o Z X J 5 X 2 h h b m R s Z V 9 p b X B h Y 3 R z L 0 F 1 d G 9 S Z W 1 v d m V k Q 2 9 s d W 1 u c z E u e 1 B y b 3 B v c n R p b 2 5 f Z W F y b H k s M j h 9 J n F 1 b 3 Q 7 L C Z x d W 9 0 O 1 N l Y 3 R p b 2 4 x L 0 F s b F 9 m a X N o Z X J 5 X 2 h h b m R s Z V 9 p b X B h Y 3 R z L 0 F 1 d G 9 S Z W 1 v d m V k Q 2 9 s d W 1 u c z E u e 0 N v b W 1 l b n Q s M j l 9 J n F 1 b 3 Q 7 X S w m c X V v d D t D b 2 x 1 b W 5 D b 3 V u d C Z x d W 9 0 O z o z M C w m c X V v d D t L Z X l D b 2 x 1 b W 5 O Y W 1 l c y Z x d W 9 0 O z p b X S w m c X V v d D t D b 2 x 1 b W 5 J Z G V u d G l 0 a W V z J n F 1 b 3 Q 7 O l s m c X V v d D t T Z W N 0 a W 9 u M S 9 B b G x f Z m l z a G V y e V 9 o Y W 5 k b G V f a W 1 w Y W N 0 c y 9 B d X R v U m V t b 3 Z l Z E N v b H V t b n M x L n t T d G F y d F 9 k Y X R l L D B 9 J n F 1 b 3 Q 7 L C Z x d W 9 0 O 1 N l Y 3 R p b 2 4 x L 0 F s b F 9 m a X N o Z X J 5 X 2 h h b m R s Z V 9 p b X B h Y 3 R z L 0 F 1 d G 9 S Z W 1 v d m V k Q 2 9 s d W 1 u c z E u e 1 N 0 Y X R f d 2 V l a 1 9 z c G 9 y d C w x f S Z x d W 9 0 O y w m c X V v d D t T Z W N 0 a W 9 u M S 9 B b G x f Z m l z a G V y e V 9 o Y W 5 k b G V f a W 1 w Y W N 0 c y 9 B d X R v U m V t b 3 Z l Z E N v b H V t b n M x L n t T d G F 0 X 3 d l Z W t f Y 2 9 t b W V y Y 2 l h b C w y f S Z x d W 9 0 O y w m c X V v d D t T Z W N 0 a W 9 u M S 9 B b G x f Z m l z a G V y e V 9 o Y W 5 k b G V f a W 1 w Y W N 0 c y 9 B d X R v U m V t b 3 Z l Z E N v b H V t b n M x L n t H Z W F y X 2 N h d G V n b 3 J 5 L D N 9 J n F 1 b 3 Q 7 L C Z x d W 9 0 O 1 N l Y 3 R p b 2 4 x L 0 F s b F 9 m a X N o Z X J 5 X 2 h h b m R s Z V 9 p b X B h Y 3 R z L 0 F 1 d G 9 S Z W 1 v d m V k Q 2 9 s d W 1 u c z E u e 0 Z p c 2 h l c n l f Y X J l Y S w 0 f S Z x d W 9 0 O y w m c X V v d D t T Z W N 0 a W 9 u M S 9 B b G x f Z m l z a G V y e V 9 o Y W 5 k b G V f a W 1 w Y W N 0 c y 9 B d X R v U m V t b 3 Z l Z E N v b H V t b n M x L n t H Z W F y X 2 5 h b W U s N X 0 m c X V v d D s s J n F 1 b 3 Q 7 U 2 V j d G l v b j E v Q W x s X 2 Z p c 2 h l c n l f a G F u Z G x l X 2 l t c G F j d H M v Q X V 0 b 1 J l b W 9 2 Z W R D b 2 x 1 b W 5 z M S 5 7 R 2 V h c l 9 0 e X B l L D Z 9 J n F 1 b 3 Q 7 L C Z x d W 9 0 O 1 N l Y 3 R p b 2 4 x L 0 F s b F 9 m a X N o Z X J 5 X 2 h h b m R s Z V 9 p b X B h Y 3 R z L 0 F 1 d G 9 S Z W 1 v d m V k Q 2 9 s d W 1 u c z E u e 0 d l Y X J f Y 2 9 u Z m l n d X J h d G l v b i w 3 f S Z x d W 9 0 O y w m c X V v d D t T Z W N 0 a W 9 u M S 9 B b G x f Z m l z a G V y e V 9 o Y W 5 k b G V f a W 1 w Y W N 0 c y 9 B d X R v U m V t b 3 Z l Z E N v b H V t b n M x L n t S Z W x l Y X N l X 2 1 v c n R h b G l 0 e V 9 y Y X R l L D h 9 J n F 1 b 3 Q 7 L C Z x d W 9 0 O 1 N l Y 3 R p b 2 4 x L 0 F s b F 9 m a X N o Z X J 5 X 2 h h b m R s Z V 9 p b X B h Y 3 R z L 0 F 1 d G 9 S Z W 1 v d m V k Q 2 9 s d W 1 u c z E u e 0 V m Z m 9 y d F 9 2 Z X N z Z W x f Y 2 9 1 b n Q s O X 0 m c X V v d D s s J n F 1 b 3 Q 7 U 2 V j d G l v b j E v Q W x s X 2 Z p c 2 h l c n l f a G F u Z G x l X 2 l t c G F j d H M v Q X V 0 b 1 J l b W 9 2 Z W R D b 2 x 1 b W 5 z M S 5 7 R W Z m b 3 J 0 X 2 F u Z 2 x l c l 9 j b 3 V u d C w x M H 0 m c X V v d D s s J n F 1 b 3 Q 7 U 2 V j d G l v b j E v Q W x s X 2 Z p c 2 h l c n l f a G F u Z G x l X 2 l t c G F j d H M v Q X V 0 b 1 J l b W 9 2 Z W R D b 2 x 1 b W 5 z M S 5 7 Q m F n X 2 x p b W l 0 X 2 F k d W x 0 c y w x M X 0 m c X V v d D s s J n F 1 b 3 Q 7 U 2 V j d G l v b j E v Q W x s X 2 Z p c 2 h l c n l f a G F u Z G x l X 2 l t c G F j d H M v Q X V 0 b 1 J l b W 9 2 Z W R D b 2 x 1 b W 5 z M S 5 7 U 3 R h c n R f d G l t Z S w x M n 0 m c X V v d D s s J n F 1 b 3 Q 7 U 2 V j d G l v b j E v Q W x s X 2 Z p c 2 h l c n l f a G F u Z G x l X 2 l t c G F j d H M v Q X V 0 b 1 J l b W 9 2 Z W R D b 2 x 1 b W 5 z M S 5 7 R W Z m b 3 J 0 X 2 h v d X J z X 2 9 w Z W 4 s M T N 9 J n F 1 b 3 Q 7 L C Z x d W 9 0 O 1 N l Y 3 R p b 2 4 x L 0 F s b F 9 m a X N o Z X J 5 X 2 h h b m R s Z V 9 p b X B h Y 3 R z L 0 F 1 d G 9 S Z W 1 v d m V k Q 2 9 s d W 1 u c z E u e 0 t l c H Q g Y 2 x p c H B l Z C B h Z H V s d H M g Z W F y b H k s M T R 9 J n F 1 b 3 Q 7 L C Z x d W 9 0 O 1 N l Y 3 R p b 2 4 x L 0 F s b F 9 m a X N o Z X J 5 X 2 h h b m R s Z V 9 p b X B h Y 3 R z L 0 F 1 d G 9 S Z W 1 v d m V k Q 2 9 s d W 1 u c z E u e 0 t l c H Q g Y 2 x p c H B l Z C B h Z H V s d H M g b G F 0 Z S w x N X 0 m c X V v d D s s J n F 1 b 3 Q 7 U 2 V j d G l v b j E v Q W x s X 2 Z p c 2 h l c n l f a G F u Z G x l X 2 l t c G F j d H M v Q X V 0 b 1 J l b W 9 2 Z W R D b 2 x 1 b W 5 z M S 5 7 S 2 V w d C B 1 b m N s a X B w Z W Q g Y W R 1 b H R z I G V h c m x 5 L D E 2 f S Z x d W 9 0 O y w m c X V v d D t T Z W N 0 a W 9 u M S 9 B b G x f Z m l z a G V y e V 9 o Y W 5 k b G V f a W 1 w Y W N 0 c y 9 B d X R v U m V t b 3 Z l Z E N v b H V t b n M x L n t L Z X B 0 I H V u Y 2 x p c H B l Z C B h Z H V s d H M g b G F 0 Z S w x N 3 0 m c X V v d D s s J n F 1 b 3 Q 7 U 2 V j d G l v b j E v Q W x s X 2 Z p c 2 h l c n l f a G F u Z G x l X 2 l t c G F j d H M v Q X V 0 b 1 J l b W 9 2 Z W R D b 2 x 1 b W 5 z M S 5 7 U m V s Z W F z Z W Q g Y W R 1 b H R z I G V h c m x 5 I C w x O H 0 m c X V v d D s s J n F 1 b 3 Q 7 U 2 V j d G l v b j E v Q W x s X 2 Z p c 2 h l c n l f a G F u Z G x l X 2 l t c G F j d H M v Q X V 0 b 1 J l b W 9 2 Z W R D b 2 x 1 b W 5 z M S 5 7 U m V s Z W F z Z W Q g Y W R 1 b H R z I G x h d G U s M T l 9 J n F 1 b 3 Q 7 L C Z x d W 9 0 O 1 N l Y 3 R p b 2 4 x L 0 F s b F 9 m a X N o Z X J 5 X 2 h h b m R s Z V 9 p b X B h Y 3 R z L 0 F 1 d G 9 S Z W 1 v d m V k Q 2 9 s d W 1 u c z E u e 1 J l b G V h c 2 U g b W 9 y d G F s a X R 5 I G F k d W x 0 c y B l Y X J s e S w y M H 0 m c X V v d D s s J n F 1 b 3 Q 7 U 2 V j d G l v b j E v Q W x s X 2 Z p c 2 h l c n l f a G F u Z G x l X 2 l t c G F j d H M v Q X V 0 b 1 J l b W 9 2 Z W R D b 2 x 1 b W 5 z M S 5 7 U m V s Z W F z Z S B t b 3 J 0 Y W x p d H k g Y W R 1 b H R z I G x h d G U s M j F 9 J n F 1 b 3 Q 7 L C Z x d W 9 0 O 1 N l Y 3 R p b 2 4 x L 0 F s b F 9 m a X N o Z X J 5 X 2 h h b m R s Z V 9 p b X B h Y 3 R z L 0 F 1 d G 9 S Z W 1 v d m V k Q 2 9 s d W 1 u c z E u e 0 t l c H Q g a m F j a 3 M g Z W F y b H k s M j J 9 J n F 1 b 3 Q 7 L C Z x d W 9 0 O 1 N l Y 3 R p b 2 4 x L 0 F s b F 9 m a X N o Z X J 5 X 2 h h b m R s Z V 9 p b X B h Y 3 R z L 0 F 1 d G 9 S Z W 1 v d m V k Q 2 9 s d W 1 u c z E u e 0 t l c H Q g a m F j a 3 M g b G F 0 Z S w y M 3 0 m c X V v d D s s J n F 1 b 3 Q 7 U 2 V j d G l v b j E v Q W x s X 2 Z p c 2 h l c n l f a G F u Z G x l X 2 l t c G F j d H M v Q X V 0 b 1 J l b W 9 2 Z W R D b 2 x 1 b W 5 z M S 5 7 S 2 V w d C B j b G l w c G V k I G F k d W x 0 c y w y N H 0 m c X V v d D s s J n F 1 b 3 Q 7 U 2 V j d G l v b j E v Q W x s X 2 Z p c 2 h l c n l f a G F u Z G x l X 2 l t c G F j d H M v Q X V 0 b 1 J l b W 9 2 Z W R D b 2 x 1 b W 5 z M S 5 7 S 2 V w d C B 1 b m N s a X B w Z W Q g Y W R 1 b H R z L D I 1 f S Z x d W 9 0 O y w m c X V v d D t T Z W N 0 a W 9 u M S 9 B b G x f Z m l z a G V y e V 9 o Y W 5 k b G V f a W 1 w Y W N 0 c y 9 B d X R v U m V t b 3 Z l Z E N v b H V t b n M x L n t S Z W x l Y X N l Z C B h Z H V s d H M s M j Z 9 J n F 1 b 3 Q 7 L C Z x d W 9 0 O 1 N l Y 3 R p b 2 4 x L 0 F s b F 9 m a X N o Z X J 5 X 2 h h b m R s Z V 9 p b X B h Y 3 R z L 0 F 1 d G 9 S Z W 1 v d m V k Q 2 9 s d W 1 u c z E u e 0 t l c H Q g a m F j a 3 M s M j d 9 J n F 1 b 3 Q 7 L C Z x d W 9 0 O 1 N l Y 3 R p b 2 4 x L 0 F s b F 9 m a X N o Z X J 5 X 2 h h b m R s Z V 9 p b X B h Y 3 R z L 0 F 1 d G 9 S Z W 1 v d m V k Q 2 9 s d W 1 u c z E u e 1 B y b 3 B v c n R p b 2 5 f Z W F y b H k s M j h 9 J n F 1 b 3 Q 7 L C Z x d W 9 0 O 1 N l Y 3 R p b 2 4 x L 0 F s b F 9 m a X N o Z X J 5 X 2 h h b m R s Z V 9 p b X B h Y 3 R z L 0 F 1 d G 9 S Z W 1 v d m V k Q 2 9 s d W 1 u c z E u e 0 N v b W 1 l b n Q s M j l 9 J n F 1 b 3 Q 7 X S w m c X V v d D t S Z W x h d G l v b n N o a X B J b m Z v J n F 1 b 3 Q 7 O l t d f S I g L z 4 8 L 1 N 0 Y W J s Z U V u d H J p Z X M + P C 9 J d G V t P j x J d G V t P j x J d G V t T G 9 j Y X R p b 2 4 + P E l 0 Z W 1 U e X B l P k Z v c m 1 1 b G E 8 L 0 l 0 Z W 1 U e X B l P j x J d G V t U G F 0 a D 5 T Z W N 0 a W 9 u M S 9 B b G x f Z m l z a G V y e V 9 o Y W 5 k b G V f a W 1 w Y W N 0 c y 9 T b 3 V y Y 2 U 8 L 0 l 0 Z W 1 Q Y X R o P j w v S X R l b U x v Y 2 F 0 a W 9 u P j x T d G F i b G V F b n R y a W V z I C 8 + P C 9 J d G V t P j x J d G V t P j x J d G V t T G 9 j Y X R p b 2 4 + P E l 0 Z W 1 U e X B l P k Z v c m 1 1 b G E 8 L 0 l 0 Z W 1 U e X B l P j x J d G V t U G F 0 a D 5 T Z W N 0 a W 9 u M S 9 B b G x f Z m l z a G V y e V 9 o Y W 5 k b G V f a W 1 w Y W N 0 c y 9 N Z X J n Z W Q l M j B R d W V y a W V z P C 9 J d G V t U G F 0 a D 4 8 L 0 l 0 Z W 1 M b 2 N h d G l v b j 4 8 U 3 R h Y m x l R W 5 0 c m l l c y A v P j w v S X R l b T 4 8 S X R l b T 4 8 S X R l b U x v Y 2 F 0 a W 9 u P j x J d G V t V H l w Z T 5 G b 3 J t d W x h P C 9 J d G V t V H l w Z T 4 8 S X R l b V B h d G g + U 2 V j d G l v b j E v Q W x s X 2 Z p c 2 h l c n l f a G F u Z G x l X 2 l t c G F j d H M v R X h w Y W 5 k Z W Q l M j B M V V R f R m l z a G V y e V 9 B c m V h c z w v S X R l b V B h d G g + P C 9 J d G V t T G 9 j Y X R p b 2 4 + P F N 0 Y W J s Z U V u d H J p Z X M g L z 4 8 L 0 l 0 Z W 0 + P E l 0 Z W 0 + P E l 0 Z W 1 M b 2 N h d G l v b j 4 8 S X R l b V R 5 c G U + R m 9 y b X V s Y T w v S X R l b V R 5 c G U + P E l 0 Z W 1 Q Y X R o P l N l Y 3 R p b 2 4 x L 0 F s b F 9 m a X N o Z X J 5 X 2 h h b m R s Z V 9 p b X B h Y 3 R z L 0 1 l c m d l Z C U y M F F 1 Z X J p Z X M x P C 9 J d G V t U G F 0 a D 4 8 L 0 l 0 Z W 1 M b 2 N h d G l v b j 4 8 U 3 R h Y m x l R W 5 0 c m l l c y A v P j w v S X R l b T 4 8 S X R l b T 4 8 S X R l b U x v Y 2 F 0 a W 9 u P j x J d G V t V H l w Z T 5 G b 3 J t d W x h P C 9 J d G V t V H l w Z T 4 8 S X R l b V B h d G g + U 2 V j d G l v b j E v Q W x s X 2 Z p c 2 h l c n l f a G F u Z G x l X 2 l t c G F j d H M v R X h w Y W 5 k Z W Q l M j B M V V R f R 2 V h c j w v S X R l b V B h d G g + P C 9 J d G V t T G 9 j Y X R p b 2 4 + P F N 0 Y W J s Z U V u d H J p Z X M g L z 4 8 L 0 l 0 Z W 0 + P E l 0 Z W 0 + P E l 0 Z W 1 M b 2 N h d G l v b j 4 8 S X R l b V R 5 c G U + R m 9 y b X V s Y T w v S X R l b V R 5 c G U + P E l 0 Z W 1 Q Y X R o P l N l Y 3 R p b 2 4 x L 0 F s b F 9 m a X N o Z X J 5 X 2 h h b m R s Z V 9 p b X B h Y 3 R z L 0 1 l c m d l Z C U y M F F 1 Z X J p Z X M y P C 9 J d G V t U G F 0 a D 4 8 L 0 l 0 Z W 1 M b 2 N h d G l v b j 4 8 U 3 R h Y m x l R W 5 0 c m l l c y A v P j w v S X R l b T 4 8 S X R l b T 4 8 S X R l b U x v Y 2 F 0 a W 9 u P j x J d G V t V H l w Z T 5 G b 3 J t d W x h P C 9 J d G V t V H l w Z T 4 8 S X R l b V B h d G g + U 2 V j d G l v b j E v Q W x s X 2 Z p c 2 h l c n l f a G F u Z G x l X 2 l t c G F j d H M v R X h w Y W 5 k Z W Q l M j B U a W 1 p b m d f Y 3 V y d m V f Z W F y b H l f b G F 0 Z T w v S X R l b V B h d G g + P C 9 J d G V t T G 9 j Y X R p b 2 4 + P F N 0 Y W J s Z U V u d H J p Z X M g L z 4 8 L 0 l 0 Z W 0 + P E l 0 Z W 0 + P E l 0 Z W 1 M b 2 N h d G l v b j 4 8 S X R l b V R 5 c G U + R m 9 y b X V s Y T w v S X R l b V R 5 c G U + P E l 0 Z W 1 Q Y X R o P l N l Y 3 R p b 2 4 x L 0 F s b F 9 m a X N o Z X J 5 X 2 h h b m R s Z V 9 p b X B h Y 3 R z L 0 Z p b H R l c m V k J T I w U m 9 3 c z w v S X R l b V B h d G g + P C 9 J d G V t T G 9 j Y X R p b 2 4 + P F N 0 Y W J s Z U V u d H J p Z X M g L z 4 8 L 0 l 0 Z W 0 + P E l 0 Z W 0 + P E l 0 Z W 1 M b 2 N h d G l v b j 4 8 S X R l b V R 5 c G U + R m 9 y b X V s Y T w v S X R l b V R 5 c G U + P E l 0 Z W 1 Q Y X R o P l N l Y 3 R p b 2 4 x L 0 F s b F 9 m a X N o Z X J 5 X 2 h h b m R s Z V 9 p b X B h Y 3 R z L 1 J l b W 9 2 Z W Q l M j B D b 2 x 1 b W 5 z P C 9 J d G V t U G F 0 a D 4 8 L 0 l 0 Z W 1 M b 2 N h d G l v b j 4 8 U 3 R h Y m x l R W 5 0 c m l l c y A v P j w v S X R l b T 4 8 S X R l b T 4 8 S X R l b U x v Y 2 F 0 a W 9 u P j x J d G V t V H l w Z T 5 G b 3 J t d W x h P C 9 J d G V t V H l w Z T 4 8 S X R l b V B h d G g + U 2 V j d G l v b j E v Q W x s X 2 Z p c 2 h l c n l f a G F u Z G x l X 2 l t c G F j d H M v U m V v c m R l c m V k J T I w Q 2 9 s d W 1 u c z w v S X R l b V B h d G g + P C 9 J d G V t T G 9 j Y X R p b 2 4 + P F N 0 Y W J s Z U V u d H J p Z X M g L z 4 8 L 0 l 0 Z W 0 + P E l 0 Z W 0 + P E l 0 Z W 1 M b 2 N h d G l v b j 4 8 S X R l b V R 5 c G U + R m 9 y b X V s Y T w v S X R l b V R 5 c G U + P E l 0 Z W 1 Q Y X R o P l N l Y 3 R p b 2 4 x L 0 F s b F 9 m a X N o Z X J 5 X 2 h h b m R s Z V 9 p b X B h Y 3 R z L 0 F k Z G V k J T I w Q 3 V z d G 9 t P C 9 J d G V t U G F 0 a D 4 8 L 0 l 0 Z W 1 M b 2 N h d G l v b j 4 8 U 3 R h Y m x l R W 5 0 c m l l c y A v P j w v S X R l b T 4 8 S X R l b T 4 8 S X R l b U x v Y 2 F 0 a W 9 u P j x J d G V t V H l w Z T 5 G b 3 J t d W x h P C 9 J d G V t V H l w Z T 4 8 S X R l b V B h d G g + U 2 V j d G l v b j E v Q W x s X 2 Z p c 2 h l c n l f a G F u Z G x l X 2 l t c G F j d H M v Q W R k Z W Q l M j B D d X N 0 b 2 0 x P C 9 J d G V t U G F 0 a D 4 8 L 0 l 0 Z W 1 M b 2 N h d G l v b j 4 8 U 3 R h Y m x l R W 5 0 c m l l c y A v P j w v S X R l b T 4 8 S X R l b T 4 8 S X R l b U x v Y 2 F 0 a W 9 u P j x J d G V t V H l w Z T 5 G b 3 J t d W x h P C 9 J d G V t V H l w Z T 4 8 S X R l b V B h d G g + U 2 V j d G l v b j E v Q W x s X 2 Z p c 2 h l c n l f a G F u Z G x l X 2 l t c G F j d H M v Q W R k Z W Q l M j B D d X N 0 b 2 0 y P C 9 J d G V t U G F 0 a D 4 8 L 0 l 0 Z W 1 M b 2 N h d G l v b j 4 8 U 3 R h Y m x l R W 5 0 c m l l c y A v P j w v S X R l b T 4 8 S X R l b T 4 8 S X R l b U x v Y 2 F 0 a W 9 u P j x J d G V t V H l w Z T 5 G b 3 J t d W x h P C 9 J d G V t V H l w Z T 4 8 S X R l b V B h d G g + U 2 V j d G l v b j E v Q W x s X 2 Z p c 2 h l c n l f a G F u Z G x l X 2 l t c G F j d H M v Q W R k Z W Q l M j B D d X N 0 b 2 0 z P C 9 J d G V t U G F 0 a D 4 8 L 0 l 0 Z W 1 M b 2 N h d G l v b j 4 8 U 3 R h Y m x l R W 5 0 c m l l c y A v P j w v S X R l b T 4 8 S X R l b T 4 8 S X R l b U x v Y 2 F 0 a W 9 u P j x J d G V t V H l w Z T 5 G b 3 J t d W x h P C 9 J d G V t V H l w Z T 4 8 S X R l b V B h d G g + U 2 V j d G l v b j E v Q W x s X 2 Z p c 2 h l c n l f a G F u Z G x l X 2 l t c G F j d H M v Q W R k Z W Q l M j B D d X N 0 b 2 0 0 P C 9 J d G V t U G F 0 a D 4 8 L 0 l 0 Z W 1 M b 2 N h d G l v b j 4 8 U 3 R h Y m x l R W 5 0 c m l l c y A v P j w v S X R l b T 4 8 S X R l b T 4 8 S X R l b U x v Y 2 F 0 a W 9 u P j x J d G V t V H l w Z T 5 G b 3 J t d W x h P C 9 J d G V t V H l w Z T 4 8 S X R l b V B h d G g + U 2 V j d G l v b j E v Q W x s X 2 Z p c 2 h l c n l f a G F u Z G x l X 2 l t c G F j d H M v Q W R k Z W Q l M j B D d X N 0 b 2 0 1 P C 9 J d G V t U G F 0 a D 4 8 L 0 l 0 Z W 1 M b 2 N h d G l v b j 4 8 U 3 R h Y m x l R W 5 0 c m l l c y A v P j w v S X R l b T 4 8 S X R l b T 4 8 S X R l b U x v Y 2 F 0 a W 9 u P j x J d G V t V H l w Z T 5 G b 3 J t d W x h P C 9 J d G V t V H l w Z T 4 8 S X R l b V B h d G g + U 2 V j d G l v b j E v Q W x s X 2 Z p c 2 h l c n l f a G F u Z G x l X 2 l t c G F j d H M v Q W R k Z W Q l M j B D d X N 0 b 2 0 2 P C 9 J d G V t U G F 0 a D 4 8 L 0 l 0 Z W 1 M b 2 N h d G l v b j 4 8 U 3 R h Y m x l R W 5 0 c m l l c y A v P j w v S X R l b T 4 8 S X R l b T 4 8 S X R l b U x v Y 2 F 0 a W 9 u P j x J d G V t V H l w Z T 5 G b 3 J t d W x h P C 9 J d G V t V H l w Z T 4 8 S X R l b V B h d G g + U 2 V j d G l v b j E v Q W x s X 2 Z p c 2 h l c n l f a G F u Z G x l X 2 l t c G F j d H M v Q W R k Z W Q l M j B D d X N 0 b 2 0 3 P C 9 J d G V t U G F 0 a D 4 8 L 0 l 0 Z W 1 M b 2 N h d G l v b j 4 8 U 3 R h Y m x l R W 5 0 c m l l c y A v P j w v S X R l b T 4 8 S X R l b T 4 8 S X R l b U x v Y 2 F 0 a W 9 u P j x J d G V t V H l w Z T 5 G b 3 J t d W x h P C 9 J d G V t V H l w Z T 4 8 S X R l b V B h d G g + U 2 V j d G l v b j E v Q W x s X 2 Z p c 2 h l c n l f a G F u Z G x l X 2 l t c G F j d H M v Q W R k Z W Q l M j B D d X N 0 b 2 0 4 P C 9 J d G V t U G F 0 a D 4 8 L 0 l 0 Z W 1 M b 2 N h d G l v b j 4 8 U 3 R h Y m x l R W 5 0 c m l l c y A v P j w v S X R l b T 4 8 S X R l b T 4 8 S X R l b U x v Y 2 F 0 a W 9 u P j x J d G V t V H l w Z T 5 G b 3 J t d W x h P C 9 J d G V t V H l w Z T 4 8 S X R l b V B h d G g + U 2 V j d G l v b j E v Q W x s X 2 Z p c 2 h l c n l f a G F u Z G x l X 2 l t c G F j d H M v Q W R k Z W Q l M j B D d X N 0 b 2 0 5 P C 9 J d G V t U G F 0 a D 4 8 L 0 l 0 Z W 1 M b 2 N h d G l v b j 4 8 U 3 R h Y m x l R W 5 0 c m l l c y A v P j w v S X R l b T 4 8 S X R l b T 4 8 S X R l b U x v Y 2 F 0 a W 9 u P j x J d G V t V H l w Z T 5 G b 3 J t d W x h P C 9 J d G V t V H l w Z T 4 8 S X R l b V B h d G g + U 2 V j d G l v b j E v Q W x s X 2 Z p c 2 h l c n l f a G F u Z G x l X 2 l t c G F j d H M v U m V v c m R l c m V k J T I w Q 2 9 s d W 1 u c z E 8 L 0 l 0 Z W 1 Q Y X R o P j w v S X R l b U x v Y 2 F 0 a W 9 u P j x T d G F i b G V F b n R y a W V z I C 8 + P C 9 J d G V t P j w v S X R l b X M + P C 9 M b 2 N h b F B h Y 2 t h Z 2 V N Z X R h Z G F 0 Y U Z p b G U + F g A A A F B L B Q Y A A A A A A A A A A A A A A A A A A A A A A A D a A A A A A Q A A A N C M n d 8 B F d E R j H o A w E / C l + s B A A A A V c q Z F 4 U P k E e N Q j 1 G 4 / 9 2 M A A A A A A C A A A A A A A D Z g A A w A A A A B A A A A A v 7 4 Q J W i M U Q L X 0 U / l M A U u o A A A A A A S A A A C g A A A A E A A A A L j B z R f G b P t k X b U t H S Q m g u J Q A A A A b I z 5 r U v n u U c t 9 g t Q s l X U K b F f X R y s y T s y t p N p c P X q w p M A X V L U + A l M 3 u S u d K E G M y 3 5 A y L + B F l h P 2 Q a Y D q D V 7 Y 0 n w h A s a 7 K j i k 0 b Q 0 A 3 5 6 D k 3 M U A A A A F h S 1 Q z v g 7 k M / h b 3 A G q c F j H E w C h U = < / D a t a M a s h u p > 
</file>

<file path=customXml/itemProps1.xml><?xml version="1.0" encoding="utf-8"?>
<ds:datastoreItem xmlns:ds="http://schemas.openxmlformats.org/officeDocument/2006/customXml" ds:itemID="{841F3293-A921-4E9E-AF4B-17A1FDE182C3}">
  <ds:schemaRefs>
    <ds:schemaRef ds:uri="http://schemas.microsoft.com/sharepoint/v3/contenttype/forms"/>
  </ds:schemaRefs>
</ds:datastoreItem>
</file>

<file path=customXml/itemProps2.xml><?xml version="1.0" encoding="utf-8"?>
<ds:datastoreItem xmlns:ds="http://schemas.openxmlformats.org/officeDocument/2006/customXml" ds:itemID="{3CFCB92F-2F8C-45D4-B93F-18CE2F92C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c76be-7a31-43c9-a702-62efc22b1d74"/>
    <ds:schemaRef ds:uri="c4a16dd6-f3ec-434f-a888-ee6c6b812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ADFB18-F85F-4B17-AA7A-E49152931EF2}">
  <ds:schemaRefs>
    <ds:schemaRef ds:uri="http://schemas.openxmlformats.org/package/2006/metadata/core-properties"/>
    <ds:schemaRef ds:uri="http://purl.org/dc/elements/1.1/"/>
    <ds:schemaRef ds:uri="http://schemas.microsoft.com/office/2006/metadata/properties"/>
    <ds:schemaRef ds:uri="d11c76be-7a31-43c9-a702-62efc22b1d74"/>
    <ds:schemaRef ds:uri="http://purl.org/dc/terms/"/>
    <ds:schemaRef ds:uri="http://schemas.microsoft.com/office/2006/documentManagement/types"/>
    <ds:schemaRef ds:uri="http://schemas.microsoft.com/office/infopath/2007/PartnerControls"/>
    <ds:schemaRef ds:uri="c4a16dd6-f3ec-434f-a888-ee6c6b81270f"/>
    <ds:schemaRef ds:uri="http://www.w3.org/XML/1998/namespace"/>
    <ds:schemaRef ds:uri="http://purl.org/dc/dcmitype/"/>
  </ds:schemaRefs>
</ds:datastoreItem>
</file>

<file path=customXml/itemProps4.xml><?xml version="1.0" encoding="utf-8"?>
<ds:datastoreItem xmlns:ds="http://schemas.openxmlformats.org/officeDocument/2006/customXml" ds:itemID="{E3099E87-C6AF-4045-8606-4380457476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NotesForCassie</vt:lpstr>
      <vt:lpstr>TemplateInfo</vt:lpstr>
      <vt:lpstr>MetaInformation</vt:lpstr>
      <vt:lpstr>Input_SportFishery_Handle</vt:lpstr>
      <vt:lpstr>Input_CommercialFishery_Handle</vt:lpstr>
      <vt:lpstr>Input_LCN_abundance</vt:lpstr>
      <vt:lpstr>Input_Timing_curves</vt:lpstr>
      <vt:lpstr>LUT_Gear</vt:lpstr>
      <vt:lpstr>LUT_Fishery_Areas</vt:lpstr>
      <vt:lpstr>Sandbox_Sport</vt:lpstr>
      <vt:lpstr>Sandbox_Commercial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Sippel, Timothy J (DFW)</dc:creator>
  <cp:lastModifiedBy>Sippel, Timothy (Portland, Oregon)</cp:lastModifiedBy>
  <dcterms:created xsi:type="dcterms:W3CDTF">2021-07-28T16:56:42Z</dcterms:created>
  <dcterms:modified xsi:type="dcterms:W3CDTF">2023-03-07T17:48:13Z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2021-07-28T16:56:42Z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4ea44447-97a9-4190-9b64-cf0e5d25687d</vt:lpwstr>
  </property>
  <property fmtid="{D5CDD505-2E9C-101B-9397-08002B2CF9AE}" pid="8" name="MSIP_Label_45011977-b912-4387-97a4-f4c94a801377_ContentBits">
    <vt:lpwstr>0</vt:lpwstr>
  </property>
  <property fmtid="{D5CDD505-2E9C-101B-9397-08002B2CF9AE}" pid="9" name="ContentTypeId">
    <vt:lpwstr>0x0101001074C9E10858854E9A14E47768B7C8C8</vt:lpwstr>
  </property>
  <property fmtid="{D5CDD505-2E9C-101B-9397-08002B2CF9AE}" pid="10" name="MediaServiceImageTags">
    <vt:lpwstr/>
  </property>
</Properties>
</file>