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F84D4AC0-17D6-49B8-8AC5-946555483B17}" xr6:coauthVersionLast="47" xr6:coauthVersionMax="47" xr10:uidLastSave="{00000000-0000-0000-0000-000000000000}"/>
  <bookViews>
    <workbookView xWindow="-120" yWindow="-120" windowWidth="24240" windowHeight="13020" xr2:uid="{0CFC3B3C-6A77-4D60-9B7F-96DBE65B5093}"/>
  </bookViews>
  <sheets>
    <sheet name="Dashboard" sheetId="4" r:id="rId1"/>
    <sheet name="Sheet1" sheetId="2" r:id="rId2"/>
    <sheet name="Data" sheetId="1"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21" i="2"/>
  <c r="B20" i="2"/>
  <c r="B19" i="2"/>
  <c r="B22" i="2"/>
</calcChain>
</file>

<file path=xl/sharedStrings.xml><?xml version="1.0" encoding="utf-8"?>
<sst xmlns="http://schemas.openxmlformats.org/spreadsheetml/2006/main" count="59936" uniqueCount="10069">
  <si>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</si>
  <si>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</si>
  <si>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</si>
  <si>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</si>
  <si>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</si>
  <si>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</si>
  <si>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</si>
  <si>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</si>
  <si>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</si>
  <si>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</si>
  <si>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</si>
  <si>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</si>
  <si>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</si>
  <si>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</si>
  <si>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</si>
  <si>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</si>
  <si>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</si>
  <si>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</si>
  <si>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</si>
  <si>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</si>
  <si>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</si>
  <si>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</si>
  <si>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</si>
  <si>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</si>
  <si>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</si>
  <si>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</si>
  <si>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</si>
  <si>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</si>
  <si>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</si>
  <si>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</si>
  <si>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</si>
  <si>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</si>
  <si>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</si>
  <si>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</si>
  <si>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</si>
  <si>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</si>
  <si>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</si>
  <si>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</si>
  <si>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</si>
  <si>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</si>
  <si>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</si>
  <si>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</si>
  <si>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</si>
  <si>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</si>
  <si>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</si>
  <si>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</si>
  <si>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</si>
  <si>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</si>
  <si>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</si>
  <si>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</si>
  <si>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</si>
  <si>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</si>
  <si>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</si>
  <si>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</si>
  <si>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</si>
  <si>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</si>
  <si>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</si>
  <si>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</si>
  <si>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</si>
  <si>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</si>
  <si>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</si>
  <si>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</si>
  <si>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</si>
  <si>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</si>
  <si>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</si>
  <si>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</si>
  <si>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</si>
  <si>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</si>
  <si>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</si>
  <si>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</si>
  <si>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</si>
  <si>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</si>
  <si>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</si>
  <si>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</si>
  <si>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</si>
  <si>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</si>
  <si>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</si>
  <si>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</si>
  <si>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</si>
  <si>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</si>
  <si>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</si>
  <si>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</si>
  <si>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</si>
  <si>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</si>
  <si>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</si>
  <si>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</si>
  <si>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</si>
  <si>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</si>
  <si>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</si>
  <si>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</si>
  <si>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</si>
  <si>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</si>
  <si>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</si>
  <si>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</si>
  <si>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</si>
  <si>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</si>
  <si>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</si>
  <si>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</si>
  <si>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</si>
  <si>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</si>
  <si>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</si>
  <si>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</si>
  <si>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</si>
  <si>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</si>
  <si>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</si>
  <si>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</si>
  <si>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</si>
  <si>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</si>
  <si>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</si>
  <si>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</si>
  <si>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</si>
  <si>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</si>
  <si>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</si>
  <si>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</si>
  <si>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</si>
  <si>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</si>
  <si>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</si>
  <si>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</si>
  <si>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</si>
  <si>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</si>
  <si>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</si>
  <si>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</si>
  <si>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</si>
  <si>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</si>
  <si>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</si>
  <si>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</si>
  <si>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</si>
  <si>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</si>
  <si>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</si>
  <si>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</si>
  <si>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</si>
  <si>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</si>
  <si>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</si>
  <si>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</si>
  <si>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</si>
  <si>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</si>
  <si>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</si>
  <si>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</si>
  <si>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</si>
  <si>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</si>
  <si>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</si>
  <si>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</si>
  <si>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</si>
  <si>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</si>
  <si>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</si>
  <si>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</si>
  <si>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</si>
  <si>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</si>
  <si>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</si>
  <si>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</si>
  <si>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</si>
  <si>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</si>
  <si>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</si>
  <si>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</si>
  <si>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</si>
  <si>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</si>
  <si>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</si>
  <si>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</si>
  <si>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</si>
  <si>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</si>
  <si>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</si>
  <si>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</si>
  <si>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</si>
  <si>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</si>
  <si>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</si>
  <si>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</si>
  <si>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</si>
  <si>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</si>
  <si>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</si>
  <si>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</si>
  <si>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</si>
  <si>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</si>
  <si>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</si>
  <si>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</si>
  <si>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</si>
  <si>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</si>
  <si>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</si>
  <si>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</si>
  <si>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</si>
  <si>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</si>
  <si>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</si>
  <si>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</si>
  <si>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</si>
  <si>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</si>
  <si>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</si>
  <si>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</si>
  <si>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</si>
  <si>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</si>
  <si>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</si>
  <si>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</si>
  <si>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</si>
  <si>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</si>
  <si>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</si>
  <si>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</si>
  <si>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</si>
  <si>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</si>
  <si>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</si>
  <si>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</si>
  <si>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</si>
  <si>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</si>
  <si>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</si>
  <si>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</si>
  <si>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</si>
  <si>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</si>
  <si>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</si>
  <si>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</si>
  <si>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</si>
  <si>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</si>
  <si>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</si>
  <si>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</si>
  <si>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</si>
  <si>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</si>
  <si>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</si>
  <si>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</si>
  <si>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</si>
  <si>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</si>
  <si>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</si>
  <si>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</si>
  <si>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</si>
  <si>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</si>
  <si>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</si>
  <si>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</si>
  <si>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</si>
  <si>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</si>
  <si>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</si>
  <si>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</si>
  <si>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</si>
  <si>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</si>
  <si>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</si>
  <si>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</si>
  <si>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</si>
  <si>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</si>
  <si>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</si>
  <si>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</si>
  <si>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</si>
  <si>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</si>
  <si>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</si>
  <si>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</si>
  <si>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</si>
  <si>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</si>
  <si>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</si>
  <si>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</si>
  <si>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</si>
  <si>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</si>
  <si>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</si>
  <si>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</si>
  <si>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</si>
  <si>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</si>
  <si>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</si>
  <si>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</si>
  <si>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</si>
  <si>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</si>
  <si>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</si>
  <si>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</si>
  <si>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</si>
  <si>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</si>
  <si>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</si>
  <si>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</si>
  <si>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</si>
  <si>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</si>
  <si>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</si>
  <si>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</si>
  <si>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</si>
  <si>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</si>
  <si>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</si>
  <si>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</si>
  <si>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</si>
  <si>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</si>
  <si>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</si>
  <si>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</si>
  <si>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</si>
  <si>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</si>
  <si>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</si>
  <si>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</si>
  <si>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</si>
  <si>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</si>
  <si>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</si>
  <si>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</si>
  <si>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</si>
  <si>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</si>
  <si>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</si>
  <si>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</si>
  <si>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</si>
  <si>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</si>
  <si>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</si>
  <si>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</si>
  <si>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</si>
  <si>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</si>
  <si>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</si>
  <si>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</si>
  <si>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</si>
  <si>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</si>
  <si>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</si>
  <si>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</si>
  <si>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</si>
  <si>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</si>
  <si>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</si>
  <si>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</si>
  <si>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</si>
  <si>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</si>
  <si>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</si>
  <si>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</si>
  <si>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</si>
  <si>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</si>
  <si>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</si>
  <si>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</si>
  <si>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</si>
  <si>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</si>
  <si>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</si>
  <si>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</si>
  <si>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</si>
  <si>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</si>
  <si>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</si>
  <si>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</si>
  <si>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</si>
  <si>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</si>
  <si>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</si>
  <si>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</si>
  <si>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</si>
  <si>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</si>
  <si>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</si>
  <si>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</si>
  <si>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</si>
  <si>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</si>
  <si>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</si>
  <si>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</si>
  <si>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</si>
  <si>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</si>
  <si>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</si>
  <si>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</si>
  <si>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</si>
  <si>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</si>
  <si>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</si>
  <si>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</si>
  <si>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</si>
  <si>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</si>
  <si>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</si>
  <si>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</si>
  <si>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</si>
  <si>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</si>
  <si>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</si>
  <si>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</si>
  <si>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</si>
  <si>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</si>
  <si>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</si>
  <si>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</si>
  <si>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</si>
  <si>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</si>
  <si>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</si>
  <si>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</si>
  <si>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</si>
  <si>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</si>
  <si>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</si>
  <si>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</si>
  <si>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</si>
  <si>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</si>
  <si>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</si>
  <si>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</si>
  <si>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</si>
  <si>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</si>
  <si>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</si>
  <si>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</si>
  <si>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</si>
  <si>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</si>
  <si>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</si>
  <si>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</si>
  <si>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</si>
  <si>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</si>
  <si>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</si>
  <si>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</si>
  <si>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</si>
  <si>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</si>
  <si>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</si>
  <si>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</si>
  <si>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</si>
  <si>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</si>
  <si>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</si>
  <si>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</si>
  <si>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</si>
  <si>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</si>
  <si>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</si>
  <si>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</si>
  <si>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</si>
  <si>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</si>
  <si>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</si>
  <si>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</si>
  <si>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</si>
  <si>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</si>
  <si>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</si>
  <si>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</si>
  <si>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</si>
  <si>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</si>
  <si>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</si>
  <si>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</si>
  <si>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</si>
  <si>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</si>
  <si>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</si>
  <si>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</si>
  <si>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</si>
  <si>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</si>
  <si>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</si>
  <si>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</si>
  <si>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</si>
  <si>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</si>
  <si>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</si>
  <si>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</si>
  <si>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</si>
  <si>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</si>
  <si>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</si>
  <si>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</si>
  <si>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</si>
  <si>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</si>
  <si>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</si>
  <si>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</si>
  <si>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</si>
  <si>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</si>
  <si>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</si>
  <si>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</si>
  <si>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</si>
  <si>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</si>
  <si>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</si>
  <si>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</si>
  <si>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</si>
  <si>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</si>
  <si>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</si>
  <si>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</si>
  <si>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</si>
  <si>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</si>
  <si>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</si>
  <si>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</si>
  <si>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</si>
  <si>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</si>
  <si>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</si>
  <si>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</si>
  <si>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</si>
  <si>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</si>
  <si>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</si>
  <si>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</si>
  <si>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</si>
  <si>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</si>
  <si>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</si>
  <si>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</si>
  <si>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</si>
  <si>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</si>
  <si>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</si>
  <si>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</si>
  <si>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</si>
  <si>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</si>
  <si>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</si>
  <si>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</si>
  <si>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</si>
  <si>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</si>
  <si>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</si>
  <si>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</si>
  <si>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</si>
  <si>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</si>
  <si>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</si>
  <si>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</si>
  <si>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</si>
  <si>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</si>
  <si>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</si>
  <si>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</si>
  <si>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</si>
  <si>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</si>
  <si>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</si>
  <si>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</si>
  <si>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</si>
  <si>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</si>
  <si>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</si>
  <si>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</si>
  <si>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</si>
  <si>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</si>
  <si>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</si>
  <si>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</si>
  <si>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</si>
  <si>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</si>
  <si>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</si>
  <si>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</si>
  <si>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</si>
  <si>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</si>
  <si>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</si>
  <si>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</si>
  <si>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</si>
  <si>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</si>
  <si>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</si>
  <si>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</si>
  <si>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</si>
  <si>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</si>
  <si>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</si>
  <si>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</si>
  <si>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</si>
  <si>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</si>
  <si>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</si>
  <si>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</si>
  <si>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</si>
  <si>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</si>
  <si>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</si>
  <si>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</si>
  <si>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</si>
  <si>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</si>
  <si>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</si>
  <si>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</si>
  <si>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</si>
  <si>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</si>
  <si>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</si>
  <si>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</si>
  <si>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</si>
  <si>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</si>
  <si>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</si>
  <si>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</si>
  <si>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</si>
  <si>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</si>
  <si>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</si>
  <si>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</si>
  <si>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</si>
  <si>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</si>
  <si>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</si>
  <si>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</si>
  <si>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</si>
  <si>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</si>
  <si>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</si>
  <si>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</si>
  <si>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</si>
  <si>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</si>
  <si>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</si>
  <si>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</si>
  <si>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</si>
  <si>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</si>
  <si>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</si>
  <si>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</si>
  <si>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</si>
  <si>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</si>
  <si>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</si>
  <si>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</si>
  <si>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</si>
  <si>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</si>
  <si>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</si>
  <si>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</si>
  <si>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</si>
  <si>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</si>
  <si>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</si>
  <si>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</si>
  <si>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</si>
  <si>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</si>
  <si>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</si>
  <si>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</si>
  <si>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</si>
  <si>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</si>
  <si>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</si>
  <si>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</si>
  <si>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</si>
  <si>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</si>
  <si>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</si>
  <si>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</si>
  <si>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</si>
  <si>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</si>
  <si>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</si>
  <si>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</si>
  <si>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</si>
  <si>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</si>
  <si>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</si>
  <si>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</si>
  <si>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</si>
  <si>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</si>
  <si>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</si>
  <si>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</si>
  <si>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</si>
  <si>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</si>
  <si>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</si>
  <si>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</si>
  <si>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</si>
  <si>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</si>
  <si>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</si>
  <si>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</si>
  <si>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</si>
  <si>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</si>
  <si>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</si>
  <si>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</si>
  <si>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</si>
  <si>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</si>
  <si>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</si>
  <si>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</si>
  <si>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</si>
  <si>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</si>
  <si>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</si>
  <si>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</si>
  <si>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</si>
  <si>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</si>
  <si>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</si>
  <si>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</si>
  <si>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</si>
  <si>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</si>
  <si>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</si>
  <si>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</si>
  <si>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</si>
  <si>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</si>
  <si>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</si>
  <si>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</si>
  <si>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</si>
  <si>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</si>
  <si>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</si>
  <si>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</si>
  <si>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</si>
  <si>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</si>
  <si>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</si>
  <si>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</si>
  <si>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</si>
  <si>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</si>
  <si>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</si>
  <si>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</si>
  <si>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</si>
  <si>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</si>
  <si>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</si>
  <si>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</si>
  <si>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</si>
  <si>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</si>
  <si>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</si>
  <si>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</si>
  <si>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</si>
  <si>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</si>
  <si>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</si>
  <si>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</si>
  <si>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</si>
  <si>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</si>
  <si>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</si>
  <si>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</si>
  <si>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</si>
  <si>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</si>
  <si>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</si>
  <si>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</si>
  <si>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</si>
  <si>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</si>
  <si>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</si>
  <si>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</si>
  <si>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</si>
  <si>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</si>
  <si>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</si>
  <si>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</si>
  <si>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</si>
  <si>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</si>
  <si>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</si>
  <si>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</si>
  <si>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</si>
  <si>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</si>
  <si>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</si>
  <si>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</si>
  <si>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</si>
  <si>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</si>
  <si>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</si>
  <si>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</si>
  <si>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</si>
  <si>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</si>
  <si>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</si>
  <si>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</si>
  <si>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</si>
  <si>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</si>
  <si>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</si>
  <si>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</si>
  <si>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</si>
  <si>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</si>
  <si>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</si>
  <si>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</si>
  <si>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</si>
  <si>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</si>
  <si>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</si>
  <si>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</si>
  <si>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</si>
  <si>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</si>
  <si>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</si>
  <si>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</si>
  <si>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</si>
  <si>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</si>
  <si>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</si>
  <si>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</si>
  <si>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</si>
  <si>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</si>
  <si>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</si>
  <si>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</si>
  <si>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</si>
  <si>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</si>
  <si>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</si>
  <si>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</si>
  <si>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</si>
  <si>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</si>
  <si>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</si>
  <si>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</si>
  <si>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</si>
  <si>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</si>
  <si>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</si>
  <si>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</si>
  <si>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</si>
  <si>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</si>
  <si>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</si>
  <si>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</si>
  <si>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</si>
  <si>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</si>
  <si>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</si>
  <si>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</si>
  <si>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</si>
  <si>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</si>
  <si>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</si>
  <si>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</si>
  <si>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</si>
  <si>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</si>
  <si>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</si>
  <si>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</si>
  <si>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</si>
  <si>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</si>
  <si>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</si>
  <si>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</si>
  <si>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</si>
  <si>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</si>
  <si>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</si>
  <si>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</si>
  <si>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</si>
  <si>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</si>
  <si>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</si>
  <si>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</si>
  <si>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</si>
  <si>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</si>
  <si>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</si>
  <si>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</si>
  <si>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</si>
  <si>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</si>
  <si>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</si>
  <si>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</si>
  <si>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</si>
  <si>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</si>
  <si>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</si>
  <si>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</si>
  <si>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</si>
  <si>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</si>
  <si>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</si>
  <si>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</si>
  <si>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</si>
  <si>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</si>
  <si>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</si>
  <si>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</si>
  <si>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</si>
  <si>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</si>
  <si>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</si>
  <si>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</si>
  <si>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</si>
  <si>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</si>
  <si>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</si>
  <si>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</si>
  <si>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</si>
  <si>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</si>
  <si>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</si>
  <si>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</si>
  <si>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</si>
  <si>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</si>
  <si>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</si>
  <si>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</si>
  <si>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</si>
  <si>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</si>
  <si>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</si>
  <si>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</si>
  <si>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</si>
  <si>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</si>
  <si>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</si>
  <si>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</si>
  <si>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</si>
  <si>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</si>
  <si>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</si>
  <si>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</si>
  <si>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</si>
  <si>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</si>
  <si>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</si>
  <si>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</si>
  <si>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</si>
  <si>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</si>
  <si>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</si>
  <si>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</si>
  <si>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</si>
  <si>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</si>
  <si>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</si>
  <si>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</si>
  <si>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</si>
  <si>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</si>
  <si>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</si>
  <si>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</si>
  <si>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</si>
  <si>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</si>
  <si>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</si>
  <si>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</si>
  <si>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</si>
  <si>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</si>
  <si>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</si>
  <si>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</si>
  <si>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</si>
  <si>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</si>
  <si>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</si>
  <si>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</si>
  <si>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</si>
  <si>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</si>
  <si>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</si>
  <si>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</si>
  <si>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</si>
  <si>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</si>
  <si>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</si>
  <si>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</si>
  <si>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</si>
  <si>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</si>
  <si>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</si>
  <si>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</si>
  <si>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</si>
  <si>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</si>
  <si>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</si>
  <si>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</si>
  <si>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</si>
  <si>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</si>
  <si>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</si>
  <si>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</si>
  <si>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</si>
  <si>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</si>
  <si>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</si>
  <si>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</si>
  <si>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</si>
  <si>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</si>
  <si>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</si>
  <si>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</si>
  <si>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</si>
  <si>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</si>
  <si>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</si>
  <si>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</si>
  <si>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</si>
  <si>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</si>
  <si>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</si>
  <si>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</si>
  <si>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</si>
  <si>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</si>
  <si>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</si>
  <si>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</si>
  <si>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</si>
  <si>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</si>
  <si>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</si>
  <si>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</si>
  <si>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</si>
  <si>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</si>
  <si>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</si>
  <si>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</si>
  <si>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</si>
  <si>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</si>
  <si>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</si>
  <si>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</si>
  <si>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</si>
  <si>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</si>
  <si>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</si>
  <si>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</si>
  <si>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</si>
  <si>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</si>
  <si>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</si>
  <si>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</si>
  <si>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</si>
  <si>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</si>
  <si>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</si>
  <si>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</si>
  <si>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</si>
  <si>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</si>
  <si>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</si>
  <si>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</si>
  <si>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</si>
  <si>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</si>
  <si>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</si>
  <si>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</si>
  <si>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</si>
  <si>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</si>
  <si>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</si>
  <si>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</si>
  <si>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</si>
  <si>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</si>
  <si>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</si>
  <si>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</si>
  <si>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</si>
  <si>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</si>
  <si>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</si>
  <si>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</si>
  <si>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</si>
  <si>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</si>
  <si>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</si>
  <si>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</si>
  <si>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</si>
  <si>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</si>
  <si>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</si>
  <si>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</si>
  <si>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</si>
  <si>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</si>
  <si>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</si>
  <si>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</si>
  <si>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</si>
  <si>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</si>
  <si>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</si>
  <si>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</si>
  <si>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</si>
  <si>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</si>
  <si>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</si>
  <si>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</si>
  <si>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</si>
  <si>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</si>
  <si>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</si>
  <si>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</si>
  <si>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</si>
  <si>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</si>
  <si>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</si>
  <si>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</si>
  <si>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</si>
  <si>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</si>
  <si>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</si>
  <si>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</si>
  <si>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</si>
  <si>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</si>
  <si>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</si>
  <si>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</si>
  <si>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</si>
  <si>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</si>
  <si>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</si>
  <si>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</si>
  <si>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</si>
  <si>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</si>
  <si>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</si>
  <si>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</si>
  <si>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</si>
  <si>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</si>
  <si>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</si>
  <si>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</si>
  <si>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</si>
  <si>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</si>
  <si>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</si>
  <si>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</si>
  <si>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</si>
  <si>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</si>
  <si>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</si>
  <si>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</si>
  <si>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</si>
  <si>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</si>
  <si>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</si>
  <si>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</si>
  <si>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</si>
  <si>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</si>
  <si>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</si>
  <si>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</si>
  <si>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</si>
  <si>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</si>
  <si>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</si>
  <si>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</si>
  <si>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</si>
  <si>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</si>
  <si>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</si>
  <si>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</si>
  <si>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</si>
  <si>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</si>
  <si>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</si>
  <si>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</si>
  <si>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</si>
  <si>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</si>
  <si>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</si>
  <si>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</si>
  <si>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</si>
  <si>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</si>
  <si>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</si>
  <si>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</si>
  <si>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</si>
  <si>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</si>
  <si>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</si>
  <si>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</si>
  <si>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</si>
  <si>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</si>
  <si>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</si>
  <si>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</si>
  <si>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</si>
  <si>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</si>
  <si>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</si>
  <si>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</si>
  <si>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</si>
  <si>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</si>
  <si>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</si>
  <si>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</si>
  <si>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</si>
  <si>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</si>
  <si>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</si>
  <si>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</si>
  <si>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</si>
  <si>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</si>
  <si>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</si>
  <si>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</si>
  <si>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</si>
  <si>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</si>
  <si>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</si>
  <si>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</si>
  <si>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</si>
  <si>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</si>
  <si>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</si>
  <si>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</si>
  <si>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</si>
  <si>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</si>
  <si>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</si>
  <si>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</si>
  <si>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</si>
  <si>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</si>
  <si>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</si>
  <si>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</si>
  <si>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</si>
  <si>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</si>
  <si>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</si>
  <si>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</si>
  <si>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</si>
  <si>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</si>
  <si>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</si>
  <si>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</si>
  <si>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</si>
  <si>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</si>
  <si>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</si>
  <si>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</si>
  <si>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</si>
  <si>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</si>
  <si>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</si>
  <si>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</si>
  <si>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</si>
  <si>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</si>
  <si>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</si>
  <si>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</si>
  <si>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</si>
  <si>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</si>
  <si>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</si>
  <si>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</si>
  <si>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</si>
  <si>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</si>
  <si>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</si>
  <si>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</si>
  <si>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</si>
  <si>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</si>
  <si>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</si>
  <si>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</si>
  <si>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</si>
  <si>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</si>
  <si>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</si>
  <si>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</si>
  <si>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</si>
  <si>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</si>
  <si>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</si>
  <si>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</si>
  <si>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</si>
  <si>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</si>
  <si>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</si>
  <si>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</si>
  <si>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</si>
  <si>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</si>
  <si>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</si>
  <si>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</si>
  <si>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</si>
  <si>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</si>
  <si>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</si>
  <si>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</si>
  <si>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</si>
  <si>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</si>
  <si>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</si>
  <si>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</si>
  <si>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</si>
  <si>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</si>
  <si>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</si>
  <si>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</si>
  <si>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</si>
  <si>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</si>
  <si>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</si>
  <si>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</si>
  <si>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</si>
  <si>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</si>
  <si>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</si>
  <si>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</si>
  <si>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</si>
  <si>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</si>
  <si>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</si>
  <si>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</si>
  <si>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</si>
  <si>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</si>
  <si>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</si>
  <si>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</si>
  <si>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</si>
  <si>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</si>
  <si>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</si>
  <si>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</si>
  <si>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</si>
  <si>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</si>
  <si>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</si>
  <si>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</si>
  <si>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</si>
  <si>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</si>
  <si>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</si>
  <si>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</si>
  <si>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</si>
  <si>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</si>
  <si>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</si>
  <si>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</si>
  <si>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</si>
  <si>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</si>
  <si>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</si>
  <si>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</si>
  <si>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</si>
  <si>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</si>
  <si>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</si>
  <si>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</si>
  <si>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</si>
  <si>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</si>
  <si>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</si>
  <si>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</si>
  <si>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</si>
  <si>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</si>
  <si>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</si>
  <si>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</si>
  <si>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</si>
  <si>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</si>
  <si>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</si>
  <si>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</si>
  <si>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</si>
  <si>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</si>
  <si>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</si>
  <si>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</si>
  <si>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</si>
  <si>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</si>
  <si>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</si>
  <si>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</si>
  <si>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</si>
  <si>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</si>
  <si>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</si>
  <si>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</si>
  <si>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</si>
  <si>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</si>
  <si>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</si>
  <si>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</si>
  <si>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</si>
  <si>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</si>
  <si>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</si>
  <si>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</si>
  <si>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</si>
  <si>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</si>
  <si>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</si>
  <si>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</si>
  <si>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</si>
  <si>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</si>
  <si>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</si>
  <si>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</si>
  <si>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</si>
  <si>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</si>
  <si>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</si>
  <si>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</si>
  <si>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</si>
  <si>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</si>
  <si>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</si>
  <si>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</si>
  <si>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</si>
  <si>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</si>
  <si>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</si>
  <si>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</si>
  <si>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</si>
  <si>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</si>
  <si>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</si>
  <si>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</si>
  <si>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</si>
  <si>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</si>
  <si>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</si>
  <si>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</si>
  <si>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</si>
  <si>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</si>
  <si>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</si>
  <si>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</si>
  <si>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</si>
  <si>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</si>
  <si>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</si>
  <si>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</si>
  <si>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</si>
  <si>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</si>
  <si>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</si>
  <si>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</si>
  <si>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</si>
  <si>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</si>
  <si>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</si>
  <si>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</si>
  <si>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</si>
  <si>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</si>
  <si>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</si>
  <si>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</si>
  <si>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</si>
  <si>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</si>
  <si>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</si>
  <si>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</si>
  <si>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</si>
  <si>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</si>
  <si>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</si>
  <si>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</si>
  <si>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</si>
  <si>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</si>
  <si>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</si>
  <si>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</si>
  <si>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</si>
  <si>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</si>
  <si>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</si>
  <si>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</si>
  <si>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</si>
  <si>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</si>
  <si>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</si>
  <si>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</si>
  <si>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</si>
  <si>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</si>
  <si>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</si>
  <si>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</si>
  <si>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</si>
  <si>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</si>
  <si>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</si>
  <si>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</si>
  <si>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</si>
  <si>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</si>
  <si>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</si>
  <si>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</si>
  <si>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</si>
  <si>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</si>
  <si>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</si>
  <si>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</si>
  <si>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</si>
  <si>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</si>
  <si>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</si>
  <si>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</si>
  <si>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</si>
  <si>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</si>
  <si>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</si>
  <si>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</si>
  <si>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</si>
  <si>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</si>
  <si>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</si>
  <si>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</si>
  <si>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</si>
  <si>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</si>
  <si>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</si>
  <si>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</si>
  <si>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</si>
  <si>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</si>
  <si>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</si>
  <si>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</si>
  <si>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</si>
  <si>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</si>
  <si>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</si>
  <si>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</si>
  <si>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</si>
  <si>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</si>
  <si>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</si>
  <si>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</si>
  <si>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</si>
  <si>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</si>
  <si>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</si>
  <si>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</si>
  <si>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</si>
  <si>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</si>
  <si>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</si>
  <si>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</si>
  <si>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</si>
  <si>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</si>
  <si>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</si>
  <si>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</si>
  <si>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</si>
  <si>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</si>
  <si>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</si>
  <si>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</si>
  <si>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</si>
  <si>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</si>
  <si>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</si>
  <si>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</si>
  <si>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</si>
  <si>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</si>
  <si>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</si>
  <si>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</si>
  <si>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</si>
  <si>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</si>
  <si>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</si>
  <si>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</si>
  <si>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</si>
  <si>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</si>
  <si>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</si>
  <si>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</si>
  <si>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</si>
  <si>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</si>
  <si>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</si>
  <si>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</si>
  <si>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</si>
  <si>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</si>
  <si>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</si>
  <si>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</si>
  <si>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</si>
  <si>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</si>
  <si>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</si>
  <si>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</si>
  <si>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</si>
  <si>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</si>
  <si>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</si>
  <si>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</si>
  <si>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</si>
  <si>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</si>
  <si>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</si>
  <si>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</si>
  <si>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</si>
  <si>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</si>
  <si>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</si>
  <si>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</si>
  <si>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</si>
  <si>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</si>
  <si>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</si>
  <si>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</si>
  <si>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</si>
  <si>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</si>
  <si>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</si>
  <si>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</si>
  <si>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</si>
  <si>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</si>
  <si>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</si>
  <si>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</si>
  <si>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</si>
  <si>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</si>
  <si>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</si>
  <si>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</si>
  <si>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</si>
  <si>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</si>
  <si>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</si>
  <si>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</si>
  <si>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</si>
  <si>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</si>
  <si>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</si>
  <si>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</si>
  <si>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</si>
  <si>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</si>
  <si>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</si>
  <si>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</si>
  <si>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</si>
  <si>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</si>
  <si>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</si>
  <si>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</si>
  <si>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</si>
  <si>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</si>
  <si>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</si>
  <si>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</si>
  <si>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</si>
  <si>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</si>
  <si>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</si>
  <si>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</si>
  <si>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</si>
  <si>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</si>
  <si>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</si>
  <si>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</si>
  <si>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</si>
  <si>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</si>
  <si>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</si>
  <si>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</si>
  <si>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</si>
  <si>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</si>
  <si>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</si>
  <si>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</si>
  <si>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</si>
  <si>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</si>
  <si>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</si>
  <si>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</si>
  <si>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</si>
  <si>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</si>
  <si>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</si>
  <si>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</si>
  <si>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</si>
  <si>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</si>
  <si>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</si>
  <si>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</si>
  <si>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</si>
  <si>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</si>
  <si>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</si>
  <si>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</si>
  <si>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</si>
  <si>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</si>
  <si>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</si>
  <si>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</si>
  <si>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</si>
  <si>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</si>
  <si>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</si>
  <si>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</si>
  <si>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</si>
  <si>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</si>
  <si>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</si>
  <si>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</si>
  <si>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</si>
  <si>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</si>
  <si>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</si>
  <si>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</si>
  <si>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</si>
  <si>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</si>
  <si>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</si>
  <si>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</si>
  <si>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</si>
  <si>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</si>
  <si>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</si>
  <si>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</si>
  <si>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</si>
  <si>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</si>
  <si>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</si>
  <si>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</si>
  <si>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</si>
  <si>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</si>
  <si>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</si>
  <si>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</si>
  <si>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</si>
  <si>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</si>
  <si>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</si>
  <si>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</si>
  <si>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</si>
  <si>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</si>
  <si>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</si>
  <si>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</si>
  <si>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</si>
  <si>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</si>
  <si>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</si>
  <si>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</si>
  <si>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</si>
  <si>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</si>
  <si>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</si>
  <si>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</si>
  <si>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</si>
  <si>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</si>
  <si>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</si>
  <si>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</si>
  <si>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</si>
  <si>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</si>
  <si>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</si>
  <si>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</si>
  <si>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</si>
  <si>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</si>
  <si>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</si>
  <si>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</si>
  <si>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</si>
  <si>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</si>
  <si>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</si>
  <si>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</si>
  <si>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</si>
  <si>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</si>
  <si>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</si>
  <si>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</si>
  <si>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</si>
  <si>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</si>
  <si>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</si>
  <si>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</si>
  <si>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</si>
  <si>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</si>
  <si>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</si>
  <si>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</si>
  <si>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</si>
  <si>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</si>
  <si>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</si>
  <si>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</si>
  <si>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</si>
  <si>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</si>
  <si>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</si>
  <si>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</si>
  <si>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</si>
  <si>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</si>
  <si>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</si>
  <si>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</si>
  <si>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</si>
  <si>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</si>
  <si>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</si>
  <si>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</si>
  <si>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</si>
  <si>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</si>
  <si>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</si>
  <si>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</si>
  <si>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</si>
  <si>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</si>
  <si>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</si>
  <si>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</si>
  <si>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</si>
  <si>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</si>
  <si>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</si>
  <si>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</si>
  <si>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</si>
  <si>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</si>
  <si>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</si>
  <si>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</si>
  <si>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</si>
  <si>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</si>
  <si>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</si>
  <si>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</si>
  <si>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</si>
  <si>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</si>
  <si>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</si>
  <si>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</si>
  <si>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</si>
  <si>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</si>
  <si>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</si>
  <si>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</si>
  <si>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</si>
  <si>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</si>
  <si>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</si>
  <si>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</si>
  <si>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</si>
  <si>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</si>
  <si>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</si>
  <si>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</si>
  <si>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</si>
  <si>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</si>
  <si>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</si>
  <si>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</si>
  <si>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</si>
  <si>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</si>
  <si>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</si>
  <si>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</si>
  <si>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</si>
  <si>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</si>
  <si>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</si>
  <si>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</si>
  <si>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</si>
  <si>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</si>
  <si>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</si>
  <si>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</si>
  <si>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</si>
  <si>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</si>
  <si>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</si>
  <si>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</si>
  <si>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</si>
  <si>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</si>
  <si>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</si>
  <si>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</si>
  <si>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</si>
  <si>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</si>
  <si>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</si>
  <si>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</si>
  <si>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</si>
  <si>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</si>
  <si>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</si>
  <si>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</si>
  <si>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</si>
  <si>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</si>
  <si>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</si>
  <si>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</si>
  <si>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</si>
  <si>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</si>
  <si>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</si>
  <si>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</si>
  <si>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</si>
  <si>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</si>
  <si>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</si>
  <si>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</si>
  <si>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</si>
  <si>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</si>
  <si>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</si>
  <si>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</si>
  <si>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</si>
  <si>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</si>
  <si>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</si>
  <si>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</si>
  <si>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</si>
  <si>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</si>
  <si>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</si>
  <si>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</si>
  <si>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</si>
  <si>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</si>
  <si>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</si>
  <si>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</si>
  <si>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</si>
  <si>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</si>
  <si>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</si>
  <si>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</si>
  <si>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</si>
  <si>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</si>
  <si>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</si>
  <si>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</si>
  <si>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</si>
  <si>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</si>
  <si>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</si>
  <si>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</si>
  <si>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</si>
  <si>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</si>
  <si>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</si>
  <si>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</si>
  <si>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</si>
  <si>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</si>
  <si>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</si>
  <si>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</si>
  <si>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</si>
  <si>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</si>
  <si>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</si>
  <si>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</si>
  <si>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</si>
  <si>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</si>
  <si>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</si>
  <si>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</si>
  <si>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</si>
  <si>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</si>
  <si>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</si>
  <si>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</si>
  <si>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</si>
  <si>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</si>
  <si>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</si>
  <si>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</si>
  <si>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</si>
  <si>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</si>
  <si>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</si>
  <si>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</si>
  <si>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</si>
  <si>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</si>
  <si>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</si>
  <si>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</si>
  <si>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</si>
  <si>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</si>
  <si>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</si>
  <si>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</si>
  <si>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</si>
  <si>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</si>
  <si>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</si>
  <si>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</si>
  <si>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</si>
  <si>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</si>
  <si>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</si>
  <si>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</si>
  <si>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</si>
  <si>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</si>
  <si>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</si>
  <si>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</si>
  <si>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</si>
  <si>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</si>
  <si>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</si>
  <si>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</si>
  <si>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</si>
  <si>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</si>
  <si>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</si>
  <si>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</si>
  <si>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</si>
  <si>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</si>
  <si>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</si>
  <si>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</si>
  <si>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</si>
  <si>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</si>
  <si>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</si>
  <si>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</si>
  <si>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</si>
  <si>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</si>
  <si>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</si>
  <si>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</si>
  <si>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</si>
  <si>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</si>
  <si>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</si>
  <si>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</si>
  <si>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</si>
  <si>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</si>
  <si>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</si>
  <si>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</si>
  <si>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</si>
  <si>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</si>
  <si>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</si>
  <si>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</si>
  <si>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</si>
  <si>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</si>
  <si>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</si>
  <si>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</si>
  <si>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</si>
  <si>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</si>
  <si>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</si>
  <si>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</si>
  <si>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</si>
  <si>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</si>
  <si>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</si>
  <si>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</si>
  <si>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</si>
  <si>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</si>
  <si>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</si>
  <si>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</si>
  <si>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</si>
  <si>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</si>
  <si>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</si>
  <si>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</si>
  <si>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</si>
  <si>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</si>
  <si>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</si>
  <si>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</si>
  <si>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</si>
  <si>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</si>
  <si>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</si>
  <si>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</si>
  <si>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</si>
  <si>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</si>
  <si>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</si>
  <si>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</si>
  <si>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</si>
  <si>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</si>
  <si>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</si>
  <si>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</si>
  <si>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</si>
  <si>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</si>
  <si>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</si>
  <si>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</si>
  <si>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</si>
  <si>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</si>
  <si>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</si>
  <si>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</si>
  <si>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</si>
  <si>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</si>
  <si>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</si>
  <si>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</si>
  <si>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</si>
  <si>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</si>
  <si>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</si>
  <si>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</si>
  <si>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</si>
  <si>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</si>
  <si>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</si>
  <si>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</si>
  <si>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</si>
  <si>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</si>
  <si>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</si>
  <si>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</si>
  <si>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</si>
  <si>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</si>
  <si>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</si>
  <si>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</si>
  <si>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</si>
  <si>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</si>
  <si>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</si>
  <si>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</si>
  <si>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</si>
  <si>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</si>
  <si>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</si>
  <si>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</si>
  <si>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</si>
  <si>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</si>
  <si>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</si>
  <si>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</si>
  <si>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</si>
  <si>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</si>
  <si>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</si>
  <si>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</si>
  <si>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</si>
  <si>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</si>
  <si>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</si>
  <si>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</si>
  <si>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</si>
  <si>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</si>
  <si>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</si>
  <si>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</si>
  <si>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</si>
  <si>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</si>
  <si>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</si>
  <si>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</si>
  <si>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</si>
  <si>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</si>
  <si>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</si>
  <si>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</si>
  <si>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</si>
  <si>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</si>
  <si>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</si>
  <si>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</si>
  <si>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</si>
  <si>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</si>
  <si>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</si>
  <si>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</si>
  <si>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</si>
  <si>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</si>
  <si>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</si>
  <si>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</si>
  <si>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</si>
  <si>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</si>
  <si>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</si>
  <si>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</si>
  <si>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</si>
  <si>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</si>
  <si>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</si>
  <si>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</si>
  <si>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</si>
  <si>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</si>
  <si>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</si>
  <si>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</si>
  <si>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</si>
  <si>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</si>
  <si>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</si>
  <si>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</si>
  <si>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</si>
  <si>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</si>
  <si>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</si>
  <si>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</si>
  <si>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</si>
  <si>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</si>
  <si>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</si>
  <si>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</si>
  <si>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</si>
  <si>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</si>
  <si>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</si>
  <si>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</si>
  <si>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</si>
  <si>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</si>
  <si>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</si>
  <si>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</si>
  <si>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</si>
  <si>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</si>
  <si>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</si>
  <si>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</si>
  <si>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</si>
  <si>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</si>
  <si>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</si>
  <si>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</si>
  <si>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</si>
  <si>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</si>
  <si>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</si>
  <si>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</si>
  <si>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</si>
  <si>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</si>
  <si>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</si>
  <si>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</si>
  <si>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</si>
  <si>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</si>
  <si>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</si>
  <si>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</si>
  <si>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</si>
  <si>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</si>
  <si>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</si>
  <si>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</si>
  <si>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</si>
  <si>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</si>
  <si>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</si>
  <si>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</si>
  <si>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</si>
  <si>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</si>
  <si>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</si>
  <si>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</si>
  <si>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</si>
  <si>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</si>
  <si>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</si>
  <si>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</si>
  <si>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</si>
  <si>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</si>
  <si>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</si>
  <si>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</si>
  <si>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</si>
  <si>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</si>
  <si>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</si>
  <si>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</si>
  <si>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</si>
  <si>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</si>
  <si>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</si>
  <si>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</si>
  <si>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</si>
  <si>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</si>
  <si>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</si>
  <si>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</si>
  <si>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</si>
  <si>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</si>
  <si>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</si>
  <si>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</si>
  <si>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</si>
  <si>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</si>
  <si>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</si>
  <si>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</si>
  <si>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</si>
  <si>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</si>
  <si>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</si>
  <si>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</si>
  <si>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</si>
  <si>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</si>
  <si>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</si>
  <si>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</si>
  <si>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</si>
  <si>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</si>
  <si>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</si>
  <si>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</si>
  <si>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</si>
  <si>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</si>
  <si>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</si>
  <si>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</si>
  <si>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</si>
  <si>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</si>
  <si>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</si>
  <si>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</si>
  <si>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</si>
  <si>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</si>
  <si>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</si>
  <si>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</si>
  <si>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</si>
  <si>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</si>
  <si>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</si>
  <si>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</si>
  <si>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</si>
  <si>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</si>
  <si>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</si>
  <si>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</si>
  <si>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</si>
  <si>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</si>
  <si>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</si>
  <si>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</si>
  <si>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</si>
  <si>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</si>
  <si>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</si>
  <si>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</si>
  <si>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</si>
  <si>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</si>
  <si>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</si>
  <si>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</si>
  <si>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</si>
  <si>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</si>
  <si>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</si>
  <si>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</si>
  <si>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</si>
  <si>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</si>
  <si>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</si>
  <si>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</si>
  <si>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</si>
  <si>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</si>
  <si>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</si>
  <si>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</si>
  <si>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</si>
  <si>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</si>
  <si>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</si>
  <si>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</si>
  <si>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</si>
  <si>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</si>
  <si>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</si>
  <si>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</si>
  <si>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</si>
  <si>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</si>
  <si>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</si>
  <si>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</si>
  <si>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</si>
  <si>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</si>
  <si>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</si>
  <si>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</si>
  <si>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</si>
  <si>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</si>
  <si>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</si>
  <si>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</si>
  <si>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</si>
  <si>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</si>
  <si>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</si>
  <si>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</si>
  <si>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</si>
  <si>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</si>
  <si>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</si>
  <si>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</si>
  <si>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</si>
  <si>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</si>
  <si>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</si>
  <si>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</si>
  <si>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</si>
  <si>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</si>
  <si>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</si>
  <si>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</si>
  <si>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</si>
  <si>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</si>
  <si>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</si>
  <si>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</si>
  <si>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</si>
  <si>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</si>
  <si>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</si>
  <si>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</si>
  <si>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</si>
  <si>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</si>
  <si>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</si>
  <si>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</si>
  <si>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</si>
  <si>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</si>
  <si>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</si>
  <si>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</si>
  <si>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</si>
  <si>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</si>
  <si>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</si>
  <si>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</si>
  <si>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</si>
  <si>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</si>
  <si>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</si>
  <si>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</si>
  <si>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</si>
  <si>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</si>
  <si>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</si>
  <si>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</si>
  <si>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</si>
  <si>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</si>
  <si>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</si>
  <si>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</si>
  <si>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</si>
  <si>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</si>
  <si>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</si>
  <si>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</si>
  <si>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</si>
  <si>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</si>
  <si>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</si>
  <si>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</si>
  <si>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</si>
  <si>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</si>
  <si>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</si>
  <si>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</si>
  <si>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</si>
  <si>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</si>
  <si>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</si>
  <si>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</si>
  <si>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</si>
  <si>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</si>
  <si>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</si>
  <si>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</si>
  <si>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</si>
  <si>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</si>
  <si>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</si>
  <si>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</si>
  <si>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</si>
  <si>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</si>
  <si>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</si>
  <si>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</si>
  <si>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</si>
  <si>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</si>
  <si>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</si>
  <si>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</si>
  <si>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</si>
  <si>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</si>
  <si>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</si>
  <si>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</si>
  <si>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</si>
  <si>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</si>
  <si>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</si>
  <si>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</si>
  <si>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</si>
  <si>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</si>
  <si>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</si>
  <si>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</si>
  <si>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</si>
  <si>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</si>
  <si>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</si>
  <si>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</si>
  <si>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</si>
  <si>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</si>
  <si>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</si>
  <si>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</si>
  <si>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</si>
  <si>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</si>
  <si>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</si>
  <si>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</si>
  <si>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</si>
  <si>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</si>
  <si>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</si>
  <si>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</si>
  <si>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</si>
  <si>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</si>
  <si>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</si>
  <si>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</si>
  <si>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</si>
  <si>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</si>
  <si>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</si>
  <si>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</si>
  <si>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</si>
  <si>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</si>
  <si>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</si>
  <si>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</si>
  <si>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</si>
  <si>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</si>
  <si>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</si>
  <si>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</si>
  <si>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</si>
  <si>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</si>
  <si>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</si>
  <si>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</si>
  <si>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</si>
  <si>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</si>
  <si>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</si>
  <si>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</si>
  <si>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</si>
  <si>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</si>
  <si>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</si>
  <si>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</si>
  <si>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</si>
  <si>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</si>
  <si>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</si>
  <si>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</si>
  <si>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</si>
  <si>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</si>
  <si>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</si>
  <si>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</si>
  <si>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</si>
  <si>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</si>
  <si>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</si>
  <si>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</si>
  <si>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</si>
  <si>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</si>
  <si>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</si>
  <si>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</si>
  <si>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</si>
  <si>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</si>
  <si>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</si>
  <si>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</si>
  <si>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</si>
  <si>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</si>
  <si>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</si>
  <si>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</si>
  <si>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</si>
  <si>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</si>
  <si>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</si>
  <si>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</si>
  <si>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</si>
  <si>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</si>
  <si>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</si>
  <si>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</si>
  <si>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</si>
  <si>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</si>
  <si>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</si>
  <si>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</si>
  <si>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</si>
  <si>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</si>
  <si>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</si>
  <si>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</si>
  <si>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</si>
  <si>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</si>
  <si>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</si>
  <si>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</si>
  <si>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</si>
  <si>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</si>
  <si>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</si>
  <si>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</si>
  <si>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</si>
  <si>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</si>
  <si>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</si>
  <si>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</si>
  <si>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</si>
  <si>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</si>
  <si>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</si>
  <si>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</si>
  <si>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</si>
  <si>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</si>
  <si>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</si>
  <si>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</si>
  <si>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</si>
  <si>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</si>
  <si>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</si>
  <si>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</si>
  <si>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</si>
  <si>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</si>
  <si>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</si>
  <si>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</si>
  <si>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</si>
  <si>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</si>
  <si>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</si>
  <si>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</si>
  <si>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</si>
  <si>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</si>
  <si>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</si>
  <si>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</si>
  <si>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</si>
  <si>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</si>
  <si>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</si>
  <si>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</si>
  <si>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</si>
  <si>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</si>
  <si>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</si>
  <si>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</si>
  <si>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</si>
  <si>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</si>
  <si>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</si>
  <si>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</si>
  <si>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</si>
  <si>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</si>
  <si>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</si>
  <si>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</si>
  <si>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</si>
  <si>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</si>
  <si>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</si>
  <si>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</si>
  <si>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</si>
  <si>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</si>
  <si>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</si>
  <si>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</si>
  <si>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</si>
  <si>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</si>
  <si>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</si>
  <si>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</si>
  <si>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</si>
  <si>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</si>
  <si>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</si>
  <si>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</si>
  <si>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</si>
  <si>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</si>
  <si>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</si>
  <si>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</si>
  <si>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</si>
  <si>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</si>
  <si>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</si>
  <si>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</si>
  <si>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</si>
  <si>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</si>
  <si>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</si>
  <si>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</si>
  <si>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</si>
  <si>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</si>
  <si>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</si>
  <si>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</si>
  <si>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</si>
  <si>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</si>
  <si>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</si>
  <si>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</si>
  <si>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</si>
  <si>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</si>
  <si>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</si>
  <si>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</si>
  <si>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</si>
  <si>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</si>
  <si>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</si>
  <si>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</si>
  <si>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</si>
  <si>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</si>
  <si>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</si>
  <si>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</si>
  <si>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</si>
  <si>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</si>
  <si>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</si>
  <si>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</si>
  <si>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</si>
  <si>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</si>
  <si>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</si>
  <si>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</si>
  <si>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</si>
  <si>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</si>
  <si>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</si>
  <si>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</si>
  <si>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</si>
  <si>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</si>
  <si>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</si>
  <si>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</si>
  <si>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</si>
  <si>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</si>
  <si>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</si>
  <si>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</si>
  <si>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</si>
  <si>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</si>
  <si>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</si>
  <si>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</si>
  <si>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</si>
  <si>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</si>
  <si>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</si>
  <si>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</si>
  <si>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</si>
  <si>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</si>
  <si>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</si>
  <si>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</si>
  <si>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</si>
  <si>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</si>
  <si>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</si>
  <si>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</si>
  <si>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</si>
  <si>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</si>
  <si>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</si>
  <si>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</si>
  <si>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</si>
  <si>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</si>
  <si>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</si>
  <si>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</si>
  <si>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</si>
  <si>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</si>
  <si>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</si>
  <si>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</si>
  <si>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</si>
  <si>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</si>
  <si>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</si>
  <si>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</si>
  <si>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</si>
  <si>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</si>
  <si>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</si>
  <si>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</si>
  <si>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</si>
  <si>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</si>
  <si>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</si>
  <si>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</si>
  <si>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</si>
  <si>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</si>
  <si>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</si>
  <si>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</si>
  <si>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</si>
  <si>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</si>
  <si>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</si>
  <si>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</si>
  <si>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</si>
  <si>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</si>
  <si>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</si>
  <si>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</si>
  <si>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</si>
  <si>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</si>
  <si>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</si>
  <si>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</si>
  <si>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</si>
  <si>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</si>
  <si>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</si>
  <si>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</si>
  <si>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</si>
  <si>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</si>
  <si>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</si>
  <si>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</si>
  <si>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</si>
  <si>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</si>
  <si>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</si>
  <si>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</si>
  <si>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</si>
  <si>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</si>
  <si>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</si>
  <si>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</si>
  <si>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</si>
  <si>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</si>
  <si>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</si>
  <si>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</si>
  <si>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</si>
  <si>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</si>
  <si>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</si>
  <si>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</si>
  <si>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</si>
  <si>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</si>
  <si>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</si>
  <si>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</si>
  <si>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</si>
  <si>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</si>
  <si>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</si>
  <si>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</si>
  <si>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</si>
  <si>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</si>
  <si>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</si>
  <si>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</si>
  <si>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</si>
  <si>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</si>
  <si>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</si>
  <si>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</si>
  <si>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</si>
  <si>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</si>
  <si>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</si>
  <si>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</si>
  <si>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</si>
  <si>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</si>
  <si>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</si>
  <si>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</si>
  <si>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</si>
  <si>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</si>
  <si>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</si>
  <si>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</si>
  <si>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</si>
  <si>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</si>
  <si>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</si>
  <si>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</si>
  <si>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</si>
  <si>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</si>
  <si>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</si>
  <si>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</si>
  <si>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</si>
  <si>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</si>
  <si>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</si>
  <si>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</si>
  <si>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</si>
  <si>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</si>
  <si>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</si>
  <si>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</si>
  <si>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</si>
  <si>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</si>
  <si>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</si>
  <si>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</si>
  <si>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</si>
  <si>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</si>
  <si>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</si>
  <si>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</si>
  <si>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</si>
  <si>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</si>
  <si>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</si>
  <si>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</si>
  <si>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</si>
  <si>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</si>
  <si>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</si>
  <si>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</si>
  <si>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</si>
  <si>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</si>
  <si>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</si>
  <si>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</si>
  <si>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</si>
  <si>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</si>
  <si>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</si>
  <si>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</si>
  <si>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</si>
  <si>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</si>
  <si>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</si>
  <si>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</si>
  <si>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</si>
  <si>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</si>
  <si>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</si>
  <si>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</si>
  <si>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</si>
  <si>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</si>
  <si>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</si>
  <si>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</si>
  <si>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</si>
  <si>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</si>
  <si>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</si>
  <si>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</si>
  <si>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</si>
  <si>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</si>
  <si>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</si>
  <si>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</si>
  <si>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</si>
  <si>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</si>
  <si>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</si>
  <si>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</si>
  <si>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</si>
  <si>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</si>
  <si>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</si>
  <si>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</si>
  <si>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</si>
  <si>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</si>
  <si>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</si>
  <si>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</si>
  <si>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</si>
  <si>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</si>
  <si>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</si>
  <si>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</si>
  <si>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</si>
  <si>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</si>
  <si>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</si>
  <si>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</si>
  <si>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</si>
  <si>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</si>
  <si>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</si>
  <si>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</si>
  <si>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</si>
  <si>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</si>
  <si>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</si>
  <si>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</si>
  <si>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</si>
  <si>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</si>
  <si>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</si>
  <si>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</si>
  <si>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</si>
  <si>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</si>
  <si>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</si>
  <si>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</si>
  <si>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</si>
  <si>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</si>
  <si>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</si>
  <si>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</si>
  <si>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</si>
  <si>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</si>
  <si>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</si>
  <si>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</si>
  <si>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</si>
  <si>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</si>
  <si>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</si>
  <si>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</si>
  <si>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</si>
  <si>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</si>
  <si>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</si>
  <si>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</si>
  <si>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</si>
  <si>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</si>
  <si>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</si>
  <si>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</si>
  <si>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</si>
  <si>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</si>
  <si>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</si>
  <si>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</si>
  <si>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</si>
  <si>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</si>
  <si>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</si>
  <si>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</si>
  <si>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</si>
  <si>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</si>
  <si>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</si>
  <si>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</si>
  <si>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</si>
  <si>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</si>
  <si>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</si>
  <si>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</si>
  <si>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</si>
  <si>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</si>
  <si>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</si>
  <si>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</si>
  <si>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</si>
  <si>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</si>
  <si>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</si>
  <si>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</si>
  <si>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</si>
  <si>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</si>
  <si>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</si>
  <si>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</si>
  <si>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</si>
  <si>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</si>
  <si>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</si>
  <si>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</si>
  <si>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</si>
  <si>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</si>
  <si>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</si>
  <si>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</si>
  <si>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</si>
  <si>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</si>
  <si>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</si>
  <si>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</si>
  <si>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</si>
  <si>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</si>
  <si>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</si>
  <si>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</si>
  <si>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</si>
  <si>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</si>
  <si>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</si>
  <si>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</si>
  <si>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</si>
  <si>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</si>
  <si>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</si>
  <si>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</si>
  <si>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</si>
  <si>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</si>
  <si>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</si>
  <si>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</si>
  <si>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</si>
  <si>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</si>
  <si>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</si>
  <si>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</si>
  <si>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</si>
  <si>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</si>
  <si>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</si>
  <si>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</si>
  <si>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</si>
  <si>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</si>
  <si>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</si>
  <si>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</si>
  <si>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</si>
  <si>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</si>
  <si>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</si>
  <si>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</si>
  <si>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</si>
  <si>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</si>
  <si>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</si>
  <si>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</si>
  <si>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</si>
  <si>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</si>
  <si>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</si>
  <si>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</si>
  <si>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</si>
  <si>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</si>
  <si>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</si>
  <si>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</si>
  <si>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</si>
  <si>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</si>
  <si>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</si>
  <si>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</si>
  <si>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</si>
  <si>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</si>
  <si>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</si>
  <si>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</si>
  <si>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</si>
  <si>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</si>
  <si>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</si>
  <si>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</si>
  <si>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</si>
  <si>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</si>
  <si>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</si>
  <si>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</si>
  <si>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</si>
  <si>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</si>
  <si>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</si>
  <si>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</si>
  <si>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</si>
  <si>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</si>
  <si>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</si>
  <si>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</si>
  <si>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</si>
  <si>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</si>
  <si>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</si>
  <si>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</si>
  <si>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</si>
  <si>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</si>
  <si>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</si>
  <si>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</si>
  <si>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</si>
  <si>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</si>
  <si>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</si>
  <si>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</si>
  <si>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</si>
  <si>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</si>
  <si>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</si>
  <si>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</si>
  <si>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</si>
  <si>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</si>
  <si>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</si>
  <si>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</si>
  <si>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</si>
  <si>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</si>
  <si>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</si>
  <si>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</si>
  <si>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</si>
  <si>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</si>
  <si>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</si>
  <si>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</si>
  <si>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</si>
  <si>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</si>
  <si>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</si>
  <si>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</si>
  <si>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</si>
  <si>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</si>
  <si>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</si>
  <si>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</si>
  <si>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</si>
  <si>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</si>
  <si>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</si>
  <si>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</si>
  <si>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</si>
  <si>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</si>
  <si>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</si>
  <si>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</si>
  <si>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</si>
  <si>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</si>
  <si>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</si>
  <si>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</si>
  <si>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</si>
  <si>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</si>
  <si>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</si>
  <si>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</si>
  <si>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</si>
  <si>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</si>
  <si>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</si>
  <si>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</si>
  <si>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</si>
  <si>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</si>
  <si>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</si>
  <si>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</si>
  <si>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</si>
  <si>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</si>
  <si>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</si>
  <si>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</si>
  <si>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</si>
  <si>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</si>
  <si>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</si>
  <si>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</si>
  <si>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</si>
  <si>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</si>
  <si>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</si>
  <si>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</si>
  <si>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</si>
  <si>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</si>
  <si>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</si>
  <si>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</si>
  <si>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</si>
  <si>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</si>
  <si>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</si>
  <si>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</si>
  <si>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</si>
  <si>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</si>
  <si>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</si>
  <si>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</si>
  <si>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</si>
  <si>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</si>
  <si>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</si>
  <si>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</si>
  <si>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</si>
  <si>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</si>
  <si>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</si>
  <si>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</si>
  <si>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</si>
  <si>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</si>
  <si>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</si>
  <si>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</si>
  <si>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</si>
  <si>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</si>
  <si>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</si>
  <si>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</si>
  <si>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</si>
  <si>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</si>
  <si>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</si>
  <si>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</si>
  <si>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</si>
  <si>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</si>
  <si>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</si>
  <si>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</si>
  <si>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</si>
  <si>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</si>
  <si>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</si>
  <si>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</si>
  <si>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</si>
  <si>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</si>
  <si>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</si>
  <si>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</si>
  <si>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</si>
  <si>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</si>
  <si>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</si>
  <si>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</si>
  <si>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</si>
  <si>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</si>
  <si>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</si>
  <si>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</si>
  <si>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</si>
  <si>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</si>
  <si>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</si>
  <si>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</si>
  <si>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</si>
  <si>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</si>
  <si>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</si>
  <si>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</si>
  <si>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</si>
  <si>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</si>
  <si>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</si>
  <si>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</si>
  <si>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</si>
  <si>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</si>
  <si>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</si>
  <si>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</si>
  <si>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</si>
  <si>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</si>
  <si>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</si>
  <si>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</si>
  <si>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</si>
  <si>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</si>
  <si>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</si>
  <si>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</si>
  <si>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</si>
  <si>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</si>
  <si>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</si>
  <si>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</si>
  <si>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</si>
  <si>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</si>
  <si>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</si>
  <si>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</si>
  <si>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</si>
  <si>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</si>
  <si>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</si>
  <si>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</si>
  <si>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</si>
  <si>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</si>
  <si>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</si>
  <si>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</si>
  <si>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</si>
  <si>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</si>
  <si>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</si>
  <si>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</si>
  <si>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</si>
  <si>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</si>
  <si>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</si>
  <si>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</si>
  <si>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</si>
  <si>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</si>
  <si>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</si>
  <si>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</si>
  <si>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</si>
  <si>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</si>
  <si>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</si>
  <si>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</si>
  <si>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</si>
  <si>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</si>
  <si>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</si>
  <si>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</si>
  <si>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</si>
  <si>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</si>
  <si>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</si>
  <si>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</si>
  <si>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</si>
  <si>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</si>
  <si>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</si>
  <si>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</si>
  <si>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</si>
  <si>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</si>
  <si>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</si>
  <si>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</si>
  <si>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</si>
  <si>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</si>
  <si>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</si>
  <si>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</si>
  <si>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</si>
  <si>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</si>
  <si>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</si>
  <si>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</si>
  <si>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</si>
  <si>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</si>
  <si>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</si>
  <si>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</si>
  <si>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</si>
  <si>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</si>
  <si>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</si>
  <si>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</si>
  <si>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</si>
  <si>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</si>
  <si>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</si>
  <si>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</si>
  <si>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</si>
  <si>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</si>
  <si>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</si>
  <si>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</si>
  <si>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</si>
  <si>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</si>
  <si>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</si>
  <si>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</si>
  <si>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</si>
  <si>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</si>
  <si>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</si>
  <si>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</si>
  <si>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</si>
  <si>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</si>
  <si>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</si>
  <si>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</si>
  <si>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</si>
  <si>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</si>
  <si>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</si>
  <si>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</si>
  <si>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</si>
  <si>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</si>
  <si>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</si>
  <si>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</si>
  <si>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</si>
  <si>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</si>
  <si>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</si>
  <si>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</si>
  <si>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</si>
  <si>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</si>
  <si>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</si>
  <si>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</si>
  <si>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</si>
  <si>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</si>
  <si>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</si>
  <si>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</si>
  <si>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</si>
  <si>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</si>
  <si>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</si>
  <si>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</si>
  <si>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</si>
  <si>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</si>
  <si>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</si>
  <si>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</si>
  <si>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</si>
  <si>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</si>
  <si>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</si>
  <si>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</si>
  <si>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</si>
  <si>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</si>
  <si>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</si>
  <si>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</si>
  <si>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</si>
  <si>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</si>
  <si>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</si>
  <si>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</si>
  <si>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</si>
  <si>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</si>
  <si>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</si>
  <si>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</si>
  <si>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</si>
  <si>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</si>
  <si>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</si>
  <si>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</si>
  <si>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</si>
  <si>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</si>
  <si>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</si>
  <si>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</si>
  <si>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</si>
  <si>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</si>
  <si>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</si>
  <si>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</si>
  <si>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</si>
  <si>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</si>
  <si>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</si>
  <si>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</si>
  <si>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</si>
  <si>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</si>
  <si>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</si>
  <si>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</si>
  <si>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</si>
  <si>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</si>
  <si>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</si>
  <si>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</si>
  <si>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</si>
  <si>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</si>
  <si>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</si>
  <si>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</si>
  <si>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</si>
  <si>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</si>
  <si>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</si>
  <si>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</si>
  <si>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</si>
  <si>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</si>
  <si>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</si>
  <si>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</si>
  <si>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</si>
  <si>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</si>
  <si>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</si>
  <si>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</si>
  <si>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</si>
  <si>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</si>
  <si>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</si>
  <si>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</si>
  <si>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</si>
  <si>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</si>
  <si>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</si>
  <si>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</si>
  <si>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</si>
  <si>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</si>
  <si>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</si>
  <si>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</si>
  <si>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</si>
  <si>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</si>
  <si>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</si>
  <si>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</si>
  <si>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</si>
  <si>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</si>
  <si>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</si>
  <si>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</si>
  <si>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</si>
  <si>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</si>
  <si>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</si>
  <si>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</si>
  <si>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</si>
  <si>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</si>
  <si>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</si>
  <si>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</si>
  <si>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</si>
  <si>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</si>
  <si>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</si>
  <si>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</si>
  <si>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</si>
  <si>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</si>
  <si>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</si>
  <si>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</si>
  <si>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</si>
  <si>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</si>
  <si>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</si>
  <si>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</si>
  <si>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</si>
  <si>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</si>
  <si>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</si>
  <si>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</si>
  <si>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</si>
  <si>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</si>
  <si>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</si>
  <si>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</si>
  <si>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</si>
  <si>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</si>
  <si>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</si>
  <si>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</si>
  <si>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</si>
  <si>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</si>
  <si>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</si>
  <si>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</si>
  <si>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</si>
  <si>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</si>
  <si>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</si>
  <si>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</si>
  <si>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</si>
  <si>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</si>
  <si>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</si>
  <si>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</si>
  <si>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</si>
  <si>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</si>
  <si>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</si>
  <si>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</si>
  <si>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</si>
  <si>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</si>
  <si>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</si>
  <si>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</si>
  <si>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</si>
  <si>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</si>
  <si>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</si>
  <si>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</si>
  <si>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</si>
  <si>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</si>
  <si>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</si>
  <si>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</si>
  <si>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</si>
  <si>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</si>
  <si>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</si>
  <si>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</si>
  <si>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</si>
  <si>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</si>
  <si>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</si>
  <si>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</si>
  <si>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</si>
  <si>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</si>
  <si>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</si>
  <si>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</si>
  <si>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</si>
  <si>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</si>
  <si>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</si>
  <si>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</si>
  <si>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</si>
  <si>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</si>
  <si>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</si>
  <si>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</si>
  <si>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</si>
  <si>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</si>
  <si>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</si>
  <si>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</si>
  <si>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</si>
  <si>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</si>
  <si>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</si>
  <si>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</si>
  <si>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</si>
  <si>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</si>
  <si>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</si>
  <si>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</si>
  <si>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</si>
  <si>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</si>
  <si>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</si>
  <si>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</si>
  <si>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</si>
  <si>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</si>
  <si>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</si>
  <si>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</si>
  <si>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</si>
  <si>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</si>
  <si>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</si>
  <si>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</si>
  <si>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</si>
  <si>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</si>
  <si>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</si>
  <si>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</si>
  <si>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</si>
  <si>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</si>
  <si>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</si>
  <si>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</si>
  <si>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</si>
  <si>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</si>
  <si>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</si>
  <si>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</si>
  <si>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</si>
  <si>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</si>
  <si>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</si>
  <si>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</si>
  <si>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</si>
  <si>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</si>
  <si>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</si>
  <si>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</si>
  <si>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</si>
  <si>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</si>
  <si>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</si>
  <si>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</si>
  <si>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</si>
  <si>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</si>
  <si>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</si>
  <si>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</si>
  <si>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</si>
  <si>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</si>
  <si>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</si>
  <si>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</si>
  <si>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</si>
  <si>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</si>
  <si>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</si>
  <si>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</si>
  <si>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</si>
  <si>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</si>
  <si>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</si>
  <si>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</si>
  <si>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</si>
  <si>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</si>
  <si>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</si>
  <si>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</si>
  <si>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</si>
  <si>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</si>
  <si>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</si>
  <si>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</si>
  <si>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</si>
  <si>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</si>
  <si>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</si>
  <si>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</si>
  <si>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</si>
  <si>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</si>
  <si>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</si>
  <si>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</si>
  <si>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</si>
  <si>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</si>
  <si>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</si>
  <si>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</si>
  <si>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</si>
  <si>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</si>
  <si>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</si>
  <si>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</si>
  <si>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</si>
  <si>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</si>
  <si>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</si>
  <si>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</si>
  <si>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</si>
  <si>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</si>
  <si>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</si>
  <si>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</si>
  <si>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</si>
  <si>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</si>
  <si>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</si>
  <si>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</si>
  <si>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</si>
  <si>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</si>
  <si>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</si>
  <si>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</si>
  <si>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</si>
  <si>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</si>
  <si>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</si>
  <si>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</si>
  <si>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</si>
  <si>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</si>
  <si>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</si>
  <si>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</si>
  <si>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</si>
  <si>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</si>
  <si>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</si>
  <si>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</si>
  <si>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</si>
  <si>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</si>
  <si>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</si>
  <si>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</si>
  <si>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</si>
  <si>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</si>
  <si>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</si>
  <si>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</si>
  <si>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</si>
  <si>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</si>
  <si>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</si>
  <si>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</si>
  <si>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</si>
  <si>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</si>
  <si>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</si>
  <si>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</si>
  <si>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</si>
  <si>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</si>
  <si>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</si>
  <si>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</si>
  <si>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</si>
  <si>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</si>
  <si>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</si>
  <si>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</si>
  <si>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</si>
  <si>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</si>
  <si>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</si>
  <si>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</si>
  <si>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</si>
  <si>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</si>
  <si>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</si>
  <si>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</si>
  <si>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</si>
  <si>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</si>
  <si>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</si>
  <si>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</si>
  <si>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</si>
  <si>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</si>
  <si>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</si>
  <si>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</si>
  <si>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</si>
  <si>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</si>
  <si>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</si>
  <si>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</si>
  <si>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</si>
  <si>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</si>
  <si>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</si>
  <si>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</si>
  <si>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</si>
  <si>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</si>
  <si>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</si>
  <si>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</si>
  <si>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</si>
  <si>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</si>
  <si>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</si>
  <si>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</si>
  <si>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</si>
  <si>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</si>
  <si>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</si>
  <si>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</si>
  <si>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</si>
  <si>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</si>
  <si>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</si>
  <si>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</si>
  <si>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</si>
  <si>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</si>
  <si>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</si>
  <si>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</si>
  <si>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</si>
  <si>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</si>
  <si>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</si>
  <si>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</si>
  <si>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</si>
  <si>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</si>
  <si>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</si>
  <si>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</si>
  <si>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</si>
  <si>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</si>
  <si>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</si>
  <si>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</si>
  <si>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</si>
  <si>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</si>
  <si>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</si>
  <si>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</si>
  <si>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</si>
  <si>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</si>
  <si>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</si>
  <si>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</si>
  <si>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</si>
  <si>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</si>
  <si>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</si>
  <si>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</si>
  <si>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</si>
  <si>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</si>
  <si>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</si>
  <si>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</si>
  <si>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</si>
  <si>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</si>
  <si>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</si>
  <si>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</si>
  <si>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</si>
  <si>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</si>
  <si>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</si>
  <si>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</si>
  <si>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</si>
  <si>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</si>
  <si>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</si>
  <si>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</si>
  <si>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</si>
  <si>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</si>
  <si>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</si>
  <si>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</si>
  <si>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</si>
  <si>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</si>
  <si>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</si>
  <si>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</si>
  <si>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</si>
  <si>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</si>
  <si>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</si>
  <si>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</si>
  <si>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</si>
  <si>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</si>
  <si>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</si>
  <si>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</si>
  <si>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</si>
  <si>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</si>
  <si>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</si>
  <si>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</si>
  <si>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</si>
  <si>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</si>
  <si>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</si>
  <si>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</si>
  <si>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</si>
  <si>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</si>
  <si>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</si>
  <si>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</si>
  <si>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</si>
  <si>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</si>
  <si>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</si>
  <si>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</si>
  <si>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</si>
  <si>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</si>
  <si>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</si>
  <si>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</si>
  <si>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</si>
  <si>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</si>
  <si>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</si>
  <si>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</si>
  <si>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</si>
  <si>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</si>
  <si>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</si>
  <si>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</si>
  <si>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</si>
  <si>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</si>
  <si>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</si>
  <si>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</si>
  <si>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</si>
  <si>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</si>
  <si>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</si>
  <si>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</si>
  <si>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</si>
  <si>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</si>
  <si>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</si>
  <si>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</si>
  <si>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</si>
  <si>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</si>
  <si>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</si>
  <si>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</si>
  <si>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</si>
  <si>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</si>
  <si>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</si>
  <si>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</si>
  <si>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</si>
  <si>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</si>
  <si>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</si>
  <si>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</si>
  <si>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</si>
  <si>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</si>
  <si>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</si>
  <si>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</si>
  <si>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</si>
  <si>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</si>
  <si>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</si>
  <si>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</si>
  <si>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</si>
  <si>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</si>
  <si>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</si>
  <si>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</si>
  <si>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</si>
  <si>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</si>
  <si>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</si>
  <si>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</si>
  <si>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</si>
  <si>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</si>
  <si>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</si>
  <si>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</si>
  <si>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</si>
  <si>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</si>
  <si>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</si>
  <si>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</si>
  <si>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</si>
  <si>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</si>
  <si>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</si>
  <si>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</si>
  <si>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</si>
  <si>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</si>
  <si>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</si>
  <si>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</si>
  <si>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</si>
  <si>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</si>
  <si>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</si>
  <si>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</si>
  <si>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</si>
  <si>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</si>
  <si>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</si>
  <si>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</si>
  <si>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</si>
  <si>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</si>
  <si>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</si>
  <si>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</si>
  <si>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</si>
  <si>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</si>
  <si>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</si>
  <si>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</si>
  <si>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</si>
  <si>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</si>
  <si>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</si>
  <si>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</si>
  <si>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</si>
  <si>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</si>
  <si>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</si>
  <si>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</si>
  <si>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</si>
  <si>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</si>
  <si>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</si>
  <si>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</si>
  <si>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</si>
  <si>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</si>
  <si>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</si>
  <si>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</si>
  <si>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</si>
  <si>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</si>
  <si>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</si>
  <si>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</si>
  <si>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</si>
  <si>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</si>
  <si>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</si>
  <si>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</si>
  <si>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</si>
  <si>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</si>
  <si>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</si>
  <si>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</si>
  <si>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</si>
  <si>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</si>
  <si>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</si>
  <si>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</si>
  <si>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</si>
  <si>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</si>
  <si>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</si>
  <si>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</si>
  <si>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</si>
  <si>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</si>
  <si>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</si>
  <si>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</si>
  <si>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</si>
  <si>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</si>
  <si>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</si>
  <si>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</si>
  <si>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</si>
  <si>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</si>
  <si>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</si>
  <si>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</si>
  <si>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</si>
  <si>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</si>
  <si>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</si>
  <si>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</si>
  <si>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</si>
  <si>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</si>
  <si>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</si>
  <si>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</si>
  <si>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</si>
  <si>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</si>
  <si>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</si>
  <si>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</si>
  <si>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</si>
  <si>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</si>
  <si>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</si>
  <si>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</si>
  <si>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</si>
  <si>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</si>
  <si>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</si>
  <si>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</si>
  <si>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</si>
  <si>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</si>
  <si>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</si>
  <si>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</si>
  <si>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</si>
  <si>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</si>
  <si>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</si>
  <si>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</si>
  <si>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</si>
  <si>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</si>
  <si>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</si>
  <si>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</si>
  <si>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</si>
  <si>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</si>
  <si>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</si>
  <si>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</si>
  <si>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</si>
  <si>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</si>
  <si>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</si>
  <si>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</si>
  <si>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</si>
  <si>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</si>
  <si>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</si>
  <si>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</si>
  <si>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</si>
  <si>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</si>
  <si>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</si>
  <si>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</si>
  <si>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</si>
  <si>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</si>
  <si>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</si>
  <si>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</si>
  <si>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</si>
  <si>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</si>
  <si>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</si>
  <si>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</si>
  <si>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</si>
  <si>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</si>
  <si>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</si>
  <si>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</si>
  <si>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</si>
  <si>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</si>
  <si>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</si>
  <si>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</si>
  <si>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</si>
  <si>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</si>
  <si>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</si>
  <si>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</si>
  <si>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</si>
  <si>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</si>
  <si>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</si>
  <si>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</si>
  <si>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</si>
  <si>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</si>
  <si>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</si>
  <si>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</si>
  <si>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</si>
  <si>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</si>
  <si>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</si>
  <si>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</si>
  <si>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</si>
  <si>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</si>
  <si>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</si>
  <si>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</si>
  <si>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</si>
  <si>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</si>
  <si>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</si>
  <si>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</si>
  <si>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</si>
  <si>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</si>
  <si>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</si>
  <si>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</si>
  <si>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</si>
  <si>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</si>
  <si>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</si>
  <si>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</si>
  <si>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</si>
  <si>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</si>
  <si>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</si>
  <si>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</si>
  <si>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</si>
  <si>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</si>
  <si>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</si>
  <si>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</si>
  <si>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</si>
  <si>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</si>
  <si>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</si>
  <si>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</si>
  <si>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</si>
  <si>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</si>
  <si>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</si>
  <si>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</si>
  <si>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</si>
  <si>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</si>
  <si>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</si>
  <si>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</si>
  <si>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</si>
  <si>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</si>
  <si>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</si>
  <si>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</si>
  <si>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</si>
  <si>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</si>
  <si>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</si>
  <si>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</si>
  <si>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</si>
  <si>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</si>
  <si>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</si>
  <si>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</si>
  <si>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</si>
  <si>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</si>
  <si>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</si>
  <si>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</si>
  <si>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</si>
  <si>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</si>
  <si>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</si>
  <si>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</si>
  <si>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</si>
  <si>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</si>
  <si>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</si>
  <si>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</si>
  <si>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</si>
  <si>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</si>
  <si>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</si>
  <si>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</si>
  <si>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</si>
  <si>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</si>
  <si>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</si>
  <si>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</si>
  <si>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</si>
  <si>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</si>
  <si>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</si>
  <si>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</si>
  <si>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</si>
  <si>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</si>
  <si>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</si>
  <si>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</si>
  <si>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</si>
  <si>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</si>
  <si>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</si>
  <si>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</si>
  <si>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</si>
  <si>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</si>
  <si>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</si>
  <si>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</si>
  <si>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</si>
  <si>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</si>
  <si>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</si>
  <si>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</si>
  <si>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</si>
  <si>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</si>
  <si>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</si>
  <si>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</si>
  <si>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</si>
  <si>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</si>
  <si>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</si>
  <si>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</si>
  <si>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</si>
  <si>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</si>
  <si>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</si>
  <si>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</si>
  <si>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</si>
  <si>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</si>
  <si>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</si>
  <si>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</si>
  <si>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</si>
  <si>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</si>
  <si>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</si>
  <si>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</si>
  <si>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</si>
  <si>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</si>
  <si>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</si>
  <si>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</si>
  <si>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</si>
  <si>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</si>
  <si>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</si>
  <si>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</si>
  <si>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</si>
  <si>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</si>
  <si>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</si>
  <si>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</si>
  <si>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</si>
  <si>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</si>
  <si>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</si>
  <si>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</si>
  <si>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</si>
  <si>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</si>
  <si>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</si>
  <si>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</si>
  <si>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</si>
  <si>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</si>
  <si>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</si>
  <si>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</si>
  <si>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</si>
  <si>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</si>
  <si>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</si>
  <si>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</si>
  <si>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</si>
  <si>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</si>
  <si>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</si>
  <si>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</si>
  <si>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</si>
  <si>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</si>
  <si>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</si>
  <si>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</si>
  <si>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</si>
  <si>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</si>
  <si>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</si>
  <si>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</si>
  <si>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</si>
  <si>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</si>
  <si>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</si>
  <si>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</si>
  <si>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</si>
  <si>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</si>
  <si>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</si>
  <si>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</si>
  <si>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</si>
  <si>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</si>
  <si>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</si>
  <si>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</si>
  <si>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</si>
  <si>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</si>
  <si>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</si>
  <si>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</si>
  <si>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</si>
  <si>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</si>
  <si>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</si>
  <si>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</si>
  <si>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</si>
  <si>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</si>
  <si>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</si>
  <si>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</si>
  <si>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</si>
  <si>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</si>
  <si>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</si>
  <si>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</si>
  <si>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</si>
  <si>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</si>
  <si>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</si>
  <si>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</si>
  <si>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</si>
  <si>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</si>
  <si>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</si>
  <si>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</si>
  <si>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</si>
  <si>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</si>
  <si>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</si>
  <si>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</si>
  <si>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</si>
  <si>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</si>
  <si>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</si>
  <si>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</si>
  <si>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</si>
  <si>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</si>
  <si>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</si>
  <si>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</si>
  <si>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</si>
  <si>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</si>
  <si>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</si>
  <si>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</si>
  <si>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</si>
  <si>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</si>
  <si>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</si>
  <si>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</si>
  <si>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</si>
  <si>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</si>
  <si>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</si>
  <si>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</si>
  <si>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</si>
  <si>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</si>
  <si>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</si>
  <si>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</si>
  <si>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</si>
  <si>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</si>
  <si>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</si>
  <si>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</si>
  <si>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</si>
  <si>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</si>
  <si>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</si>
  <si>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</si>
  <si>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</si>
  <si>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</si>
  <si>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</si>
  <si>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</si>
  <si>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</si>
  <si>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</si>
  <si>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</si>
  <si>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</si>
  <si>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</si>
  <si>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</si>
  <si>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</si>
  <si>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</si>
  <si>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</si>
  <si>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</si>
  <si>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</si>
  <si>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</si>
  <si>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</si>
  <si>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</si>
  <si>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</si>
  <si>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</si>
  <si>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</si>
  <si>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</si>
  <si>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</si>
  <si>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</si>
  <si>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</si>
  <si>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</si>
  <si>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</si>
  <si>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</si>
  <si>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</si>
  <si>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</si>
  <si>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</si>
  <si>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</si>
  <si>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</si>
  <si>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</si>
  <si>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</si>
  <si>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</si>
  <si>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</si>
  <si>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</si>
  <si>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</si>
  <si>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</si>
  <si>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</si>
  <si>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</si>
  <si>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</si>
  <si>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</si>
  <si>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</si>
  <si>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</si>
  <si>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</si>
  <si>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</si>
  <si>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</si>
  <si>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</si>
  <si>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</si>
  <si>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</si>
  <si>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</si>
  <si>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</si>
  <si>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</si>
  <si>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</si>
  <si>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</si>
  <si>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</si>
  <si>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</si>
  <si>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</si>
  <si>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</si>
  <si>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</si>
  <si>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</si>
  <si>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</si>
  <si>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</si>
  <si>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</si>
  <si>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</si>
  <si>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</si>
  <si>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</si>
  <si>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</si>
  <si>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</si>
  <si>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</si>
  <si>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</si>
  <si>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</si>
  <si>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</si>
  <si>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</si>
  <si>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</si>
  <si>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</si>
  <si>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</si>
  <si>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</si>
  <si>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</si>
  <si>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</si>
  <si>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</si>
  <si>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</si>
  <si>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</si>
  <si>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</si>
  <si>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</si>
  <si>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</si>
  <si>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</si>
  <si>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</si>
  <si>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</si>
  <si>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</si>
  <si>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</si>
  <si>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</si>
  <si>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</si>
  <si>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</si>
  <si>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</si>
  <si>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</si>
  <si>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</si>
  <si>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</si>
  <si>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</si>
  <si>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</si>
  <si>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</si>
  <si>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</si>
  <si>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</si>
  <si>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</si>
  <si>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</si>
  <si>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</si>
  <si>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</si>
  <si>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</si>
  <si>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</si>
  <si>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</si>
  <si>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</si>
  <si>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</si>
  <si>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</si>
  <si>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</si>
  <si>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</si>
  <si>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</si>
  <si>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</si>
  <si>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</si>
  <si>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</si>
  <si>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</si>
  <si>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</si>
  <si>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</si>
  <si>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</si>
  <si>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</si>
  <si>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</si>
  <si>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</si>
  <si>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</si>
  <si>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</si>
  <si>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</si>
  <si>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</si>
  <si>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</si>
  <si>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</si>
  <si>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</si>
  <si>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</si>
  <si>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</si>
  <si>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</si>
  <si>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</si>
  <si>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</si>
  <si>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</si>
  <si>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</si>
  <si>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</si>
  <si>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</si>
  <si>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</si>
  <si>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</si>
  <si>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</si>
  <si>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</si>
  <si>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</si>
  <si>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</si>
  <si>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</si>
  <si>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</si>
  <si>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</si>
  <si>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</si>
  <si>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</si>
  <si>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</si>
  <si>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</si>
  <si>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</si>
  <si>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</si>
  <si>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</si>
  <si>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</si>
  <si>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</si>
  <si>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</si>
  <si>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</si>
  <si>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</si>
  <si>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</si>
  <si>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</si>
  <si>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</si>
  <si>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</si>
  <si>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</si>
  <si>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</si>
  <si>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</si>
  <si>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</si>
  <si>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</si>
  <si>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</si>
  <si>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</si>
  <si>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</si>
  <si>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</si>
  <si>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</si>
  <si>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</si>
  <si>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</si>
  <si>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</si>
  <si>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</si>
  <si>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</si>
  <si>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</si>
  <si>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</si>
  <si>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</si>
  <si>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</si>
  <si>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</si>
  <si>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</si>
  <si>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</si>
  <si>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</si>
  <si>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</si>
  <si>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</si>
  <si>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</si>
  <si>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</si>
  <si>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</si>
  <si>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</si>
  <si>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</si>
  <si>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</si>
  <si>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</si>
  <si>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</si>
  <si>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</si>
  <si>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</si>
  <si>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</si>
  <si>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</si>
  <si>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</si>
  <si>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</si>
  <si>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</si>
  <si>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</si>
  <si>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</si>
  <si>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</si>
  <si>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</si>
  <si>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</si>
  <si>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</si>
  <si>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</si>
  <si>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</si>
  <si>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</si>
  <si>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</si>
  <si>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</si>
  <si>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</si>
  <si>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</si>
  <si>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</si>
  <si>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</si>
  <si>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</si>
  <si>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</si>
  <si>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</si>
  <si>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</si>
  <si>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</si>
  <si>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</si>
  <si>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</si>
  <si>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</si>
  <si>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</si>
  <si>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</si>
  <si>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</si>
  <si>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</si>
  <si>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</si>
  <si>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</si>
  <si>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</si>
  <si>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</si>
  <si>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</si>
  <si>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</si>
  <si>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</si>
  <si>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</si>
  <si>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</si>
  <si>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</si>
  <si>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</si>
  <si>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</si>
  <si>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</si>
  <si>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</si>
  <si>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</si>
  <si>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</si>
  <si>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</si>
  <si>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</si>
  <si>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</si>
  <si>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</si>
  <si>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</si>
  <si>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</si>
  <si>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</si>
  <si>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</si>
  <si>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</si>
  <si>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</si>
  <si>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</si>
  <si>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</si>
  <si>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</si>
  <si>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</si>
  <si>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</si>
  <si>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</si>
  <si>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</si>
  <si>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</si>
  <si>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</si>
  <si>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</si>
  <si>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</si>
  <si>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</si>
  <si>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</si>
  <si>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</si>
  <si>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</si>
  <si>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</si>
  <si>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</si>
  <si>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</si>
  <si>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</si>
  <si>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</si>
  <si>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</si>
  <si>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</si>
  <si>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</si>
  <si>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</si>
  <si>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</si>
  <si>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</si>
  <si>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</si>
  <si>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</si>
  <si>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</si>
  <si>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</si>
  <si>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</si>
  <si>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</si>
  <si>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</si>
  <si>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</si>
  <si>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</si>
  <si>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</si>
  <si>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</si>
  <si>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</si>
  <si>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</si>
  <si>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</si>
  <si>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</si>
  <si>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</si>
  <si>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</si>
  <si>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</si>
  <si>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</si>
  <si>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</si>
  <si>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</si>
  <si>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</si>
  <si>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</si>
  <si>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</si>
  <si>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</si>
  <si>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</si>
  <si>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</si>
  <si>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</si>
  <si>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</si>
  <si>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</si>
  <si>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</si>
  <si>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</si>
  <si>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</si>
  <si>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</si>
  <si>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</si>
  <si>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</si>
  <si>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</si>
  <si>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</si>
  <si>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</si>
  <si>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</si>
  <si>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</si>
  <si>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</si>
  <si>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</si>
  <si>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</si>
  <si>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</si>
  <si>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</si>
  <si>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</si>
  <si>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</si>
  <si>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</si>
  <si>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</si>
  <si>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</si>
  <si>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</si>
  <si>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</si>
  <si>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</si>
  <si>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</si>
  <si>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</si>
  <si>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</si>
  <si>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</si>
  <si>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</si>
  <si>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</si>
  <si>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</si>
  <si>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</si>
  <si>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</si>
  <si>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</si>
  <si>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</si>
  <si>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</si>
  <si>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</si>
  <si>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</si>
  <si>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</si>
  <si>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</si>
  <si>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</si>
  <si>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</si>
  <si>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</si>
  <si>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</si>
  <si>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</si>
  <si>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</si>
  <si>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</si>
  <si>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</si>
  <si>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</si>
  <si>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</si>
  <si>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</si>
  <si>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</si>
  <si>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</si>
  <si>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</si>
  <si>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</si>
  <si>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</si>
  <si>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</si>
  <si>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</si>
  <si>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</si>
  <si>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</si>
  <si>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</si>
  <si>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</si>
  <si>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</si>
  <si>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</si>
  <si>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</si>
  <si>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</si>
  <si>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</si>
  <si>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</si>
  <si>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</si>
  <si>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</si>
  <si>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</si>
  <si>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</si>
  <si>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</si>
  <si>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</si>
  <si>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</si>
  <si>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</si>
  <si>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</si>
  <si>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</si>
  <si>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</si>
  <si>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</si>
  <si>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</si>
  <si>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</si>
  <si>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</si>
  <si>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</si>
  <si>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</si>
  <si>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</si>
  <si>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</si>
  <si>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</si>
  <si>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</si>
  <si>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</si>
  <si>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</si>
  <si>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</si>
  <si>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</si>
  <si>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</si>
  <si>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</si>
  <si>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</si>
  <si>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</si>
  <si>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</si>
  <si>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</si>
  <si>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</si>
  <si>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</si>
  <si>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</si>
  <si>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</si>
  <si>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</si>
  <si>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</si>
  <si>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</si>
  <si>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</si>
  <si>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</si>
  <si>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</si>
  <si>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</si>
  <si>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</si>
  <si>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</si>
  <si>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</si>
  <si>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</si>
  <si>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</si>
  <si>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</si>
  <si>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</si>
  <si>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</si>
  <si>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</si>
  <si>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</si>
  <si>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</si>
  <si>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</si>
  <si>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</si>
  <si>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</si>
  <si>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</si>
  <si>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</si>
  <si>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</si>
  <si>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</si>
  <si>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</si>
  <si>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</si>
  <si>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</si>
  <si>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</si>
  <si>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</si>
  <si>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</si>
  <si>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</si>
  <si>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</si>
  <si>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</si>
  <si>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</si>
  <si>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</si>
  <si>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</si>
  <si>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</si>
  <si>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</si>
  <si>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</si>
  <si>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</si>
  <si>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</si>
  <si>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</si>
  <si>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</si>
  <si>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</si>
  <si>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</si>
  <si>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</si>
  <si>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</si>
  <si>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</si>
  <si>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</si>
  <si>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</si>
  <si>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</si>
  <si>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</si>
  <si>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</si>
  <si>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</si>
  <si>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</si>
  <si>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</si>
  <si>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</si>
  <si>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</si>
  <si>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</si>
  <si>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</si>
  <si>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</si>
  <si>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</si>
  <si>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</si>
  <si>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</si>
  <si>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</si>
  <si>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</si>
  <si>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</si>
  <si>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</si>
  <si>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</si>
  <si>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</si>
  <si>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</si>
  <si>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</si>
  <si>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</si>
  <si>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</si>
  <si>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</si>
  <si>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</si>
  <si>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</si>
  <si>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</si>
  <si>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</si>
  <si>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</si>
  <si>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</si>
  <si>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</si>
  <si>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</si>
  <si>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</si>
  <si>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</si>
  <si>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</si>
  <si>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</si>
  <si>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</si>
  <si>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</si>
  <si>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</si>
  <si>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</si>
  <si>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</si>
  <si>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</si>
  <si>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</si>
  <si>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</si>
  <si>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</si>
  <si>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</si>
  <si>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</si>
  <si>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</si>
  <si>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</si>
  <si>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</si>
  <si>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</si>
  <si>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</si>
  <si>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</si>
  <si>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</si>
  <si>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</si>
  <si>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</si>
  <si>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</si>
  <si>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</si>
  <si>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</si>
  <si>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</si>
  <si>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</si>
  <si>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</si>
  <si>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</si>
  <si>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</si>
  <si>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</si>
  <si>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</si>
  <si>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</si>
  <si>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</si>
  <si>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</si>
  <si>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</si>
  <si>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</si>
  <si>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</si>
  <si>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</si>
  <si>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</si>
  <si>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</si>
  <si>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</si>
  <si>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</si>
  <si>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</si>
  <si>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</si>
  <si>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</si>
  <si>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</si>
  <si>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</si>
  <si>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</si>
  <si>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</si>
  <si>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</si>
  <si>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</si>
  <si>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</si>
  <si>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</si>
  <si>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</si>
  <si>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</si>
  <si>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</si>
  <si>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</si>
  <si>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</si>
  <si>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</si>
  <si>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</si>
  <si>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</si>
  <si>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</si>
  <si>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</si>
  <si>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</si>
  <si>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</si>
  <si>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</si>
  <si>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</si>
  <si>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</si>
  <si>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</si>
  <si>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</si>
  <si>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</si>
  <si>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</si>
  <si>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</si>
  <si>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</si>
  <si>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</si>
  <si>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</si>
  <si>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</si>
  <si>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</si>
  <si>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</si>
  <si>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</si>
  <si>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</si>
  <si>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</si>
  <si>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</si>
  <si>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</si>
  <si>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</si>
  <si>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</si>
  <si>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</si>
  <si>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</si>
  <si>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</si>
  <si>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</si>
  <si>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</si>
  <si>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</si>
  <si>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</si>
  <si>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</si>
  <si>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</si>
  <si>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</si>
  <si>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</si>
  <si>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</si>
  <si>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</si>
  <si>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</si>
  <si>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</si>
  <si>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</si>
  <si>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</si>
  <si>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</si>
  <si>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</si>
  <si>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</si>
  <si>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</si>
  <si>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</si>
  <si>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</si>
  <si>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</si>
  <si>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</si>
  <si>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</si>
  <si>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</si>
  <si>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</si>
  <si>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</si>
  <si>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</si>
  <si>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</si>
  <si>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</si>
  <si>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</si>
  <si>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</si>
  <si>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</si>
  <si>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</si>
  <si>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</si>
  <si>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</si>
  <si>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</si>
  <si>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</si>
  <si>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</si>
  <si>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</si>
  <si>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</si>
  <si>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</si>
  <si>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</si>
  <si>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</si>
  <si>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</si>
  <si>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</si>
  <si>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</si>
  <si>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</si>
  <si>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</si>
  <si>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</si>
  <si>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</si>
  <si>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</si>
  <si>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</si>
  <si>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</si>
  <si>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</si>
  <si>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</si>
  <si>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</si>
  <si>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</si>
  <si>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</si>
  <si>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</si>
  <si>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</si>
  <si>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</si>
  <si>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</si>
  <si>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</si>
  <si>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</si>
  <si>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</si>
  <si>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</si>
  <si>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</si>
  <si>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</si>
  <si>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</si>
  <si>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</si>
  <si>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</si>
  <si>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</si>
  <si>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</si>
  <si>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</si>
  <si>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</si>
  <si>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</si>
  <si>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</si>
  <si>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</si>
  <si>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</si>
  <si>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</si>
  <si>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</si>
  <si>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</si>
  <si>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</si>
  <si>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</si>
  <si>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</si>
  <si>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</si>
  <si>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</si>
  <si>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</si>
  <si>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</si>
  <si>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</si>
  <si>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</si>
  <si>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</si>
  <si>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</si>
  <si>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</si>
  <si>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</si>
  <si>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</si>
  <si>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</si>
  <si>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</si>
  <si>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</si>
  <si>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</si>
  <si>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</si>
  <si>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</si>
  <si>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</si>
  <si>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</si>
  <si>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</si>
  <si>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</si>
  <si>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</si>
  <si>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</si>
  <si>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</si>
  <si>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</si>
  <si>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</si>
  <si>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</si>
  <si>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</si>
  <si>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</si>
  <si>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</si>
  <si>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</si>
  <si>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</si>
  <si>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</si>
  <si>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</si>
  <si>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</si>
  <si>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</si>
  <si>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</si>
  <si>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</si>
  <si>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</si>
  <si>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</si>
  <si>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</si>
  <si>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</si>
  <si>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</si>
  <si>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</si>
  <si>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</si>
  <si>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</si>
  <si>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</si>
  <si>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</si>
  <si>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</si>
  <si>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</si>
  <si>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</si>
  <si>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</si>
  <si>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</si>
  <si>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</si>
  <si>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</si>
  <si>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</si>
  <si>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</si>
  <si>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</si>
  <si>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</si>
  <si>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</si>
  <si>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</si>
  <si>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</si>
  <si>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</si>
  <si>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</si>
  <si>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</si>
  <si>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</si>
  <si>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</si>
  <si>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</si>
  <si>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</si>
  <si>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</si>
  <si>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</si>
  <si>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</si>
  <si>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</si>
  <si>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</si>
  <si>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</si>
  <si>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</si>
  <si>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</si>
  <si>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</si>
  <si>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</si>
  <si>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</si>
  <si>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</si>
  <si>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</si>
  <si>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</si>
  <si>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</si>
  <si>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</si>
  <si>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</si>
  <si>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</si>
  <si>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</si>
  <si>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</si>
  <si>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</si>
  <si>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</si>
  <si>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</si>
  <si>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</si>
  <si>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</si>
  <si>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</si>
  <si>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</si>
  <si>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</si>
  <si>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</si>
  <si>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</si>
  <si>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</si>
  <si>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</si>
  <si>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</si>
  <si>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</si>
  <si>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</si>
  <si>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</si>
  <si>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</si>
  <si>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</si>
  <si>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</si>
  <si>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</si>
  <si>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</si>
  <si>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</si>
  <si>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</si>
  <si>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</si>
  <si>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</si>
  <si>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</si>
  <si>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</si>
  <si>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</si>
  <si>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</si>
  <si>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</si>
  <si>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</si>
  <si>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</si>
  <si>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</si>
  <si>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</si>
  <si>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</si>
  <si>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</si>
  <si>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</si>
  <si>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</si>
  <si>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</si>
  <si>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</si>
  <si>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</si>
  <si>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</si>
  <si>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</si>
  <si>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</si>
  <si>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</si>
  <si>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</si>
  <si>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</si>
  <si>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</si>
  <si>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</si>
  <si>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</si>
  <si>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</si>
  <si>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</si>
  <si>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</si>
  <si>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</si>
  <si>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</si>
  <si>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</si>
  <si>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</si>
  <si>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</si>
  <si>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</si>
  <si>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</si>
  <si>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</si>
  <si>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</si>
  <si>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</si>
  <si>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</si>
  <si>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</si>
  <si>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</si>
  <si>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</si>
  <si>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</si>
  <si>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</si>
  <si>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</si>
  <si>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</si>
  <si>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</si>
  <si>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</si>
  <si>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</si>
  <si>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</si>
  <si>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</si>
  <si>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</si>
  <si>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</si>
  <si>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</si>
  <si>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</si>
  <si>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</si>
  <si>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</si>
  <si>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</si>
  <si>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</si>
  <si>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</si>
  <si>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</si>
  <si>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</si>
  <si>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</si>
  <si>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</si>
  <si>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</si>
  <si>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</si>
  <si>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</si>
  <si>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</si>
  <si>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</si>
  <si>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</si>
  <si>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</si>
  <si>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</si>
  <si>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</si>
  <si>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</si>
  <si>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</si>
  <si>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</si>
  <si>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</si>
  <si>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</si>
  <si>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</si>
  <si>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</si>
  <si>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</si>
  <si>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</si>
  <si>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</si>
  <si>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</si>
  <si>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</si>
  <si>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</si>
  <si>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</si>
  <si>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</si>
  <si>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</si>
  <si>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</si>
  <si>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</si>
  <si>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</si>
  <si>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</si>
  <si>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</si>
  <si>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</si>
  <si>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</si>
  <si>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</si>
  <si>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</si>
  <si>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</si>
  <si>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</si>
  <si>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</si>
  <si>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</si>
  <si>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</si>
  <si>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</si>
  <si>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</si>
  <si>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</si>
  <si>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</si>
  <si>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</si>
  <si>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</si>
  <si>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</si>
  <si>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</si>
  <si>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</si>
  <si>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</si>
  <si>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</si>
  <si>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</si>
  <si>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</si>
  <si>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</si>
  <si>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</si>
  <si>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</si>
  <si>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</si>
  <si>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</si>
  <si>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</si>
  <si>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</si>
  <si>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</si>
  <si>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</si>
  <si>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</si>
  <si>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</si>
  <si>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</si>
  <si>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</si>
  <si>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</si>
  <si>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</si>
  <si>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</si>
  <si>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</si>
  <si>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</si>
  <si>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</si>
  <si>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</si>
  <si>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</si>
  <si>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</si>
  <si>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</si>
  <si>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</si>
  <si>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</si>
  <si>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</si>
  <si>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</si>
  <si>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</si>
  <si>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</si>
  <si>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</si>
  <si>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</si>
  <si>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</si>
  <si>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</si>
  <si>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</si>
  <si>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</si>
  <si>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</si>
  <si>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</si>
  <si>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</si>
  <si>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</si>
  <si>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</si>
  <si>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</si>
  <si>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</si>
  <si>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</si>
  <si>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</si>
  <si>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</si>
  <si>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</si>
  <si>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</si>
  <si>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</si>
  <si>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</si>
  <si>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</si>
  <si>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</si>
  <si>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</si>
  <si>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</si>
  <si>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</si>
  <si>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</si>
  <si>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</si>
  <si>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</si>
  <si>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</si>
  <si>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</si>
  <si>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</si>
  <si>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</si>
  <si>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</si>
  <si>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</si>
  <si>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</si>
  <si>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</si>
  <si>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</si>
  <si>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</si>
  <si>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</si>
  <si>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</si>
  <si>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</si>
  <si>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</si>
  <si>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</si>
  <si>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</si>
  <si>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</si>
  <si>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</si>
  <si>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</si>
  <si>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</si>
  <si>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</si>
  <si>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</si>
  <si>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</si>
  <si>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</si>
  <si>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</si>
  <si>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</si>
  <si>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</si>
  <si>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</si>
  <si>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</si>
  <si>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</si>
  <si>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</si>
  <si>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</si>
  <si>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</si>
  <si>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</si>
  <si>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</si>
  <si>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</si>
  <si>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</si>
  <si>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</si>
  <si>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</si>
  <si>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</si>
  <si>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</si>
  <si>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</si>
  <si>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</si>
  <si>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</si>
  <si>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</si>
  <si>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</si>
  <si>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</si>
  <si>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</si>
  <si>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</si>
  <si>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</si>
  <si>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</si>
  <si>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</si>
  <si>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</si>
  <si>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</si>
  <si>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</si>
  <si>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</si>
  <si>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</si>
  <si>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</si>
  <si>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</si>
  <si>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</si>
  <si>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</si>
  <si>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</si>
  <si>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</si>
  <si>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</si>
  <si>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</si>
  <si>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</si>
  <si>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</si>
  <si>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</si>
  <si>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</si>
  <si>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</si>
  <si>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</si>
  <si>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</si>
  <si>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</si>
  <si>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</si>
  <si>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</si>
  <si>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</si>
  <si>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</si>
  <si>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</si>
  <si>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</si>
  <si>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</si>
  <si>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</si>
  <si>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</si>
  <si>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</si>
  <si>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</si>
  <si>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</si>
  <si>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</si>
  <si>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</si>
  <si>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</si>
  <si>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</si>
  <si>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</si>
  <si>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</si>
  <si>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</si>
  <si>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</si>
  <si>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</si>
  <si>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</si>
  <si>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</si>
  <si>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</si>
  <si>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</si>
  <si>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</si>
  <si>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</si>
  <si>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</si>
  <si>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</si>
  <si>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</si>
  <si>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</si>
  <si>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</si>
  <si>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</si>
  <si>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</si>
  <si>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</si>
  <si>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</si>
  <si>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</si>
  <si>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</si>
  <si>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</si>
  <si>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</si>
  <si>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</si>
  <si>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</si>
  <si>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</si>
  <si>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</si>
  <si>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</si>
  <si>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</si>
  <si>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</si>
  <si>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</si>
  <si>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</si>
  <si>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</si>
  <si>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</si>
  <si>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</si>
  <si>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</si>
  <si>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</si>
  <si>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</si>
  <si>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</si>
  <si>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</si>
  <si>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</si>
  <si>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</si>
  <si>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</si>
  <si>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</si>
  <si>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</si>
  <si>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</si>
  <si>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</si>
  <si>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</si>
  <si>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</si>
  <si>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</si>
  <si>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</si>
  <si>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</si>
  <si>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</si>
  <si>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</si>
  <si>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</si>
  <si>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</si>
  <si>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</si>
  <si>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</si>
  <si>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</si>
  <si>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</si>
  <si>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</si>
  <si>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</si>
  <si>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</si>
  <si>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</si>
  <si>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</si>
  <si>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</si>
  <si>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</si>
  <si>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</si>
  <si>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</si>
  <si>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</si>
  <si>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</si>
  <si>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</si>
  <si>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</si>
  <si>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</si>
  <si>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</si>
  <si>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</si>
  <si>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</si>
  <si>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</si>
  <si>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</si>
  <si>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</si>
  <si>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</si>
  <si>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</si>
  <si>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</si>
  <si>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</si>
  <si>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</si>
  <si>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</si>
  <si>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</si>
  <si>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</si>
  <si>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</si>
  <si>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</si>
  <si>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</si>
  <si>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</si>
  <si>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</si>
  <si>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</si>
  <si>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</si>
  <si>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</si>
  <si>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</si>
  <si>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</si>
  <si>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</si>
  <si>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</si>
  <si>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</si>
  <si>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</si>
  <si>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</si>
  <si>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</si>
  <si>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</si>
  <si>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</si>
  <si>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</si>
  <si>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</si>
  <si>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</si>
  <si>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</si>
  <si>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</si>
  <si>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</si>
  <si>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</si>
  <si>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</si>
  <si>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</si>
  <si>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</si>
  <si>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</si>
  <si>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</si>
  <si>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</si>
  <si>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</si>
  <si>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</si>
  <si>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</si>
  <si>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</si>
  <si>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</si>
  <si>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</si>
  <si>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</si>
  <si>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</si>
  <si>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</si>
  <si>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</si>
  <si>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</si>
  <si>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</si>
  <si>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</si>
  <si>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</si>
  <si>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</si>
  <si>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</si>
  <si>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</si>
  <si>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</si>
  <si>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</si>
  <si>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</si>
  <si>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</si>
  <si>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</si>
  <si>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</si>
  <si>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</si>
  <si>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</si>
  <si>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</si>
  <si>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</si>
  <si>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</si>
  <si>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</si>
  <si>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</si>
  <si>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</si>
  <si>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</si>
  <si>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</si>
  <si>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</si>
  <si>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</si>
  <si>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</si>
  <si>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</si>
  <si>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</si>
  <si>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</si>
  <si>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</si>
  <si>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</si>
  <si>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</si>
  <si>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</si>
  <si>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</si>
  <si>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</si>
  <si>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</si>
  <si>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</si>
  <si>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</si>
  <si>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</si>
  <si>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</si>
  <si>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</si>
  <si>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</si>
  <si>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</si>
  <si>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</si>
  <si>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</si>
  <si>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</si>
  <si>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</si>
  <si>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</si>
  <si>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</si>
  <si>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</si>
  <si>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</si>
  <si>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</si>
  <si>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</si>
  <si>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</si>
  <si>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</si>
  <si>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</si>
  <si>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</si>
  <si>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</si>
  <si>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</si>
  <si>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</si>
  <si>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</si>
  <si>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</si>
  <si>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</si>
  <si>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</si>
  <si>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</si>
  <si>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</si>
  <si>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</si>
  <si>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</si>
  <si>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</si>
  <si>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</si>
  <si>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</si>
  <si>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</si>
  <si>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</si>
  <si>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</si>
  <si>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</si>
  <si>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</si>
  <si>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</si>
  <si>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</si>
  <si>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</si>
  <si>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</si>
  <si>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</si>
  <si>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</si>
  <si>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</si>
  <si>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</si>
  <si>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</si>
  <si>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</si>
  <si>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</si>
  <si>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</si>
  <si>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</si>
  <si>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</si>
  <si>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</si>
  <si>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</si>
  <si>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</si>
  <si>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</si>
  <si>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</si>
  <si>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</si>
  <si>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</si>
  <si>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</si>
  <si>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</si>
  <si>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</si>
  <si>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</si>
  <si>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</si>
  <si>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</si>
  <si>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</si>
  <si>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</si>
  <si>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</si>
  <si>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</si>
  <si>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</si>
  <si>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</si>
  <si>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</si>
  <si>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</si>
  <si>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</si>
  <si>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</si>
  <si>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</si>
  <si>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</si>
  <si>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</si>
  <si>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</si>
  <si>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</si>
  <si>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</si>
  <si>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</si>
  <si>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</si>
  <si>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</si>
  <si>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</si>
  <si>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</si>
  <si>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</si>
  <si>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</si>
  <si>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</si>
  <si>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</si>
  <si>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</si>
  <si>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</si>
  <si>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</si>
  <si>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</si>
  <si>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</si>
  <si>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</si>
  <si>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</si>
  <si>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</si>
  <si>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</si>
  <si>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</si>
  <si>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</si>
  <si>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</si>
  <si>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</si>
  <si>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</si>
  <si>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</si>
  <si>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</si>
  <si>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</si>
  <si>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</si>
  <si>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</si>
  <si>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</si>
  <si>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</si>
  <si>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</si>
  <si>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</si>
  <si>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</si>
  <si>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</si>
  <si>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</si>
  <si>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</si>
  <si>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</si>
  <si>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</si>
  <si>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</si>
  <si>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</si>
  <si>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</si>
  <si>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</si>
  <si>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</si>
  <si>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</si>
  <si>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</si>
  <si>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</si>
  <si>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</si>
  <si>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</si>
  <si>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</si>
  <si>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</si>
  <si>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</si>
  <si>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</si>
  <si>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</si>
  <si>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</si>
  <si>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</si>
  <si>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</si>
  <si>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</si>
  <si>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</si>
  <si>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</si>
  <si>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</si>
  <si>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</si>
  <si>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</si>
  <si>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</si>
  <si>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</si>
  <si>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</si>
  <si>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</si>
  <si>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</si>
  <si>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</si>
  <si>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</si>
  <si>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</si>
  <si>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</si>
  <si>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</si>
  <si>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</si>
  <si>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</si>
  <si>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</si>
  <si>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</si>
  <si>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</si>
  <si>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</si>
  <si>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</si>
  <si>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</si>
  <si>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</si>
  <si>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</si>
  <si>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</si>
  <si>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</si>
  <si>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</si>
  <si>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</si>
  <si>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</si>
  <si>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</si>
  <si>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</si>
  <si>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</si>
  <si>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</si>
  <si>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</si>
  <si>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</si>
  <si>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</si>
  <si>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</si>
  <si>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</si>
  <si>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</si>
  <si>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</si>
  <si>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</si>
  <si>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</si>
  <si>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</si>
  <si>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</si>
  <si>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</si>
  <si>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</si>
  <si>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</si>
  <si>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</si>
  <si>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</si>
  <si>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</si>
  <si>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</si>
  <si>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</si>
  <si>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</si>
  <si>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</si>
  <si>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</si>
  <si>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</si>
  <si>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</si>
  <si>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</si>
  <si>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</si>
  <si>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</si>
  <si>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</si>
  <si>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</si>
  <si>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</si>
  <si>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</si>
  <si>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</si>
  <si>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</si>
  <si>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</si>
  <si>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</si>
  <si>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</si>
  <si>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</si>
  <si>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</si>
  <si>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</si>
  <si>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</si>
  <si>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</si>
  <si>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</si>
  <si>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</si>
  <si>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</si>
  <si>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</si>
  <si>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</si>
  <si>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</si>
  <si>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</si>
  <si>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</si>
  <si>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</si>
  <si>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</si>
  <si>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</si>
  <si>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</si>
  <si>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</si>
  <si>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</si>
  <si>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</si>
  <si>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</si>
  <si>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</si>
  <si>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</si>
  <si>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</si>
  <si>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</si>
  <si>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</si>
  <si>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</si>
  <si>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</si>
  <si>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</si>
  <si>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</si>
  <si>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</si>
  <si>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</si>
  <si>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</si>
  <si>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</si>
  <si>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</si>
  <si>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</si>
  <si>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</si>
  <si>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</si>
  <si>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</si>
  <si>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</si>
  <si>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</si>
  <si>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</si>
  <si>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</si>
  <si>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</si>
  <si>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</si>
  <si>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</si>
  <si>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</si>
  <si>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</si>
  <si>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</si>
  <si>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</si>
  <si>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</si>
  <si>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</si>
  <si>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</si>
  <si>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</si>
  <si>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</si>
  <si>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</si>
  <si>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</si>
  <si>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</si>
  <si>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</si>
  <si>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</si>
  <si>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</si>
  <si>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</si>
  <si>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</si>
  <si>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</si>
  <si>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</si>
  <si>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</si>
  <si>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</si>
  <si>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</si>
  <si>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</si>
  <si>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</si>
  <si>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</si>
  <si>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</si>
  <si>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</si>
  <si>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</si>
  <si>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</si>
  <si>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</si>
  <si>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</si>
  <si>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</si>
  <si>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</si>
  <si>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</si>
  <si>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</si>
  <si>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</si>
  <si>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</si>
  <si>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</si>
  <si>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</si>
  <si>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</si>
  <si>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</si>
  <si>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</si>
  <si>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</si>
  <si>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</si>
  <si>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</si>
  <si>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</si>
  <si>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</si>
  <si>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</si>
  <si>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</si>
  <si>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</si>
  <si>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</si>
  <si>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</si>
  <si>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</si>
  <si>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</si>
  <si>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</si>
  <si>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</si>
  <si>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</si>
  <si>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</si>
  <si>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</si>
  <si>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</si>
  <si>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</si>
  <si>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</si>
  <si>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</si>
  <si>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</si>
  <si>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</si>
  <si>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</si>
  <si>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</si>
  <si>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</si>
  <si>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</si>
  <si>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</si>
  <si>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</si>
  <si>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</si>
  <si>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</si>
  <si>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</si>
  <si>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</si>
  <si>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</si>
  <si>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</si>
  <si>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</si>
  <si>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</si>
  <si>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</si>
  <si>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</si>
  <si>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</si>
  <si>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</si>
  <si>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</si>
  <si>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</si>
  <si>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</si>
  <si>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</si>
  <si>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</si>
  <si>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</si>
  <si>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</si>
  <si>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</si>
  <si>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</si>
  <si>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</si>
  <si>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</si>
  <si>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</si>
  <si>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</si>
  <si>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</si>
  <si>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</si>
  <si>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</si>
  <si>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</si>
  <si>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</si>
  <si>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</si>
  <si>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</si>
  <si>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</si>
  <si>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</si>
  <si>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</si>
  <si>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</si>
  <si>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</si>
  <si>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</si>
  <si>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</si>
  <si>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</si>
  <si>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</si>
  <si>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</si>
  <si>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</si>
  <si>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</si>
  <si>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</si>
  <si>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</si>
  <si>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</si>
  <si>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</si>
  <si>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</si>
  <si>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</si>
  <si>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</si>
  <si>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</si>
  <si>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</si>
  <si>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</si>
  <si>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</si>
  <si>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</si>
  <si>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</si>
  <si>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</si>
  <si>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</si>
  <si>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</si>
  <si>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</si>
  <si>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</si>
  <si>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</si>
  <si>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</si>
  <si>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</si>
  <si>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</si>
  <si>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</si>
  <si>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</si>
  <si>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</si>
  <si>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</si>
  <si>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</si>
  <si>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</si>
  <si>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</si>
  <si>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</si>
  <si>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</si>
  <si>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</si>
  <si>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</si>
  <si>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</si>
  <si>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</si>
  <si>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</si>
  <si>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</si>
  <si>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</si>
  <si>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</si>
  <si>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</si>
  <si>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</si>
  <si>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</si>
  <si>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</si>
  <si>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</si>
  <si>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</si>
  <si>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</si>
  <si>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</si>
  <si>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</si>
  <si>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</si>
  <si>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</si>
  <si>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</si>
  <si>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</si>
  <si>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</si>
  <si>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</si>
  <si>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</si>
  <si>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</si>
  <si>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</si>
  <si>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</si>
  <si>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</si>
  <si>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</si>
  <si>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</si>
  <si>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</si>
  <si>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</si>
  <si>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</si>
  <si>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</si>
  <si>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</si>
  <si>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</si>
  <si>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</si>
  <si>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</si>
  <si>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</si>
  <si>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</si>
  <si>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</si>
  <si>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</si>
  <si>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</si>
  <si>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</si>
  <si>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</si>
  <si>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</si>
  <si>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</si>
  <si>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</si>
  <si>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</si>
  <si>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</si>
  <si>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</si>
  <si>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</si>
  <si>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</si>
  <si>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</si>
  <si>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</si>
  <si>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</si>
  <si>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</si>
  <si>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</si>
  <si>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</si>
  <si>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</si>
  <si>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</si>
  <si>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</si>
  <si>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</si>
  <si>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</si>
  <si>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</si>
  <si>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</si>
  <si>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</si>
  <si>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</si>
  <si>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</si>
  <si>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</si>
  <si>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</si>
  <si>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</si>
  <si>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</si>
  <si>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</si>
  <si>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</si>
  <si>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</si>
  <si>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</si>
  <si>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</si>
  <si>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</si>
  <si>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</si>
  <si>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</si>
  <si>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</si>
  <si>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</si>
  <si>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</si>
  <si>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</si>
  <si>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</si>
  <si>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</si>
  <si>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</si>
  <si>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</si>
  <si>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</si>
  <si>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</si>
  <si>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</si>
  <si>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</si>
  <si>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</si>
  <si>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</si>
  <si>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</si>
  <si>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</si>
  <si>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</si>
  <si>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</si>
  <si>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</si>
  <si>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</si>
  <si>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</si>
  <si>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</si>
  <si>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</si>
  <si>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</si>
  <si>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</si>
  <si>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</si>
  <si>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</si>
  <si>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</si>
  <si>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</si>
  <si>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</si>
  <si>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</si>
  <si>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</si>
  <si>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</si>
  <si>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</si>
  <si>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</si>
  <si>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</si>
  <si>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</si>
  <si>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</si>
  <si>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</si>
  <si>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</si>
  <si>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</si>
  <si>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</si>
  <si>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</si>
  <si>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</si>
  <si>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</si>
  <si>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</si>
  <si>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</si>
  <si>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</si>
  <si>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</si>
  <si>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</si>
  <si>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</si>
  <si>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</si>
  <si>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</si>
  <si>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</si>
  <si>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</si>
  <si>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</si>
  <si>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</si>
  <si>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</si>
  <si>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</si>
  <si>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</si>
  <si>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</si>
  <si>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</si>
  <si>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</si>
  <si>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</si>
  <si>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</si>
  <si>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</si>
  <si>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</si>
  <si>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</si>
  <si>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</si>
  <si>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</si>
  <si>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</si>
  <si>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</si>
  <si>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</si>
  <si>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</si>
  <si>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</si>
  <si>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</si>
  <si>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</si>
  <si>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</si>
  <si>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</si>
  <si>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</si>
  <si>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</si>
  <si>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</si>
  <si>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</si>
  <si>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</si>
  <si>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</si>
  <si>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</si>
  <si>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</si>
  <si>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</si>
  <si>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</si>
  <si>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</si>
  <si>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</si>
  <si>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</si>
  <si>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</si>
  <si>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</si>
  <si>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</si>
  <si>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</si>
  <si>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</si>
  <si>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</si>
  <si>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</si>
  <si>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</si>
  <si>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</si>
  <si>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</si>
  <si>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</si>
  <si>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</si>
  <si>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</si>
  <si>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</si>
  <si>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</si>
  <si>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</si>
  <si>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</si>
  <si>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</si>
  <si>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</si>
  <si>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</si>
  <si>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</si>
  <si>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</si>
  <si>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</si>
  <si>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</si>
  <si>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</si>
  <si>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</si>
  <si>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</si>
  <si>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</si>
  <si>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</si>
  <si>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</si>
  <si>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</si>
  <si>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</si>
  <si>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</si>
  <si>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</si>
  <si>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</si>
  <si>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</si>
  <si>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</si>
  <si>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</si>
  <si>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</si>
  <si>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</si>
  <si>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</si>
  <si>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</si>
  <si>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</si>
  <si>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</si>
  <si>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</si>
  <si>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</si>
  <si>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</si>
  <si>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</si>
  <si>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</si>
  <si>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</si>
  <si>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</si>
  <si>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</si>
  <si>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</si>
  <si>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</si>
  <si>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</si>
  <si>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</si>
  <si>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</si>
  <si>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</si>
  <si>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</si>
  <si>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</si>
  <si>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</si>
  <si>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</si>
  <si>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</si>
  <si>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</si>
  <si>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</si>
  <si>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</si>
  <si>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</si>
  <si>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</si>
  <si>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</si>
  <si>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</si>
  <si>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</si>
  <si>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</si>
  <si>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</si>
  <si>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</si>
  <si>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</si>
  <si>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</si>
  <si>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</si>
  <si>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</si>
  <si>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</si>
  <si>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</si>
  <si>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</si>
  <si>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</si>
  <si>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</si>
  <si>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</si>
  <si>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</si>
  <si>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</si>
  <si>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</si>
  <si>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</si>
  <si>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</si>
  <si>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</si>
  <si>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</si>
  <si>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</si>
  <si>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</si>
  <si>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</si>
  <si>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</si>
  <si>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</si>
  <si>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</si>
  <si>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</si>
  <si>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</si>
  <si>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</si>
  <si>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</si>
  <si>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</si>
  <si>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</si>
  <si>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</si>
  <si>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</si>
  <si>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</si>
  <si>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</si>
  <si>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</si>
  <si>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</si>
  <si>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</si>
  <si>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</si>
  <si>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</si>
  <si>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</si>
  <si>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</si>
  <si>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</si>
  <si>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</si>
  <si>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</si>
  <si>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</si>
  <si>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</si>
  <si>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</si>
  <si>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</si>
  <si>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</si>
  <si>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</si>
  <si>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</si>
  <si>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</si>
  <si>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</si>
  <si>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</si>
  <si>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</si>
  <si>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</si>
  <si>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</si>
  <si>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</si>
  <si>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</si>
  <si>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</si>
  <si>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</si>
  <si>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</si>
  <si>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</si>
  <si>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</si>
  <si>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</si>
  <si>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</si>
  <si>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</si>
  <si>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</si>
  <si>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</si>
  <si>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</si>
  <si>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</si>
  <si>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</si>
  <si>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</si>
  <si>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</si>
  <si>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</si>
  <si>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</si>
  <si>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</si>
  <si>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</si>
  <si>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</si>
  <si>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</si>
  <si>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</si>
  <si>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</si>
  <si>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</si>
  <si>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</si>
  <si>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</si>
  <si>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</si>
  <si>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</si>
  <si>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</si>
  <si>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</si>
  <si>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</si>
  <si>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</si>
  <si>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</si>
  <si>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</si>
  <si>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</si>
  <si>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</si>
  <si>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</si>
  <si>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</si>
  <si>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</si>
  <si>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</si>
  <si>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</si>
  <si>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</si>
  <si>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</si>
  <si>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</si>
  <si>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</si>
  <si>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</si>
  <si>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</si>
  <si>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</si>
  <si>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</si>
  <si>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</si>
  <si>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</si>
  <si>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</si>
  <si>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</si>
  <si>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</si>
  <si>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</si>
  <si>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</si>
  <si>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</si>
  <si>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</si>
  <si>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</si>
  <si>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</si>
  <si>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</si>
  <si>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</si>
  <si>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</si>
  <si>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</si>
  <si>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</si>
  <si>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</si>
  <si>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</si>
  <si>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</si>
  <si>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</si>
  <si>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</si>
  <si>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</si>
  <si>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</si>
  <si>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</si>
  <si>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</si>
  <si>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</si>
  <si>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</si>
  <si>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</si>
  <si>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</si>
  <si>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</si>
  <si>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</si>
  <si>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</si>
  <si>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</si>
  <si>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</si>
  <si>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</si>
  <si>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</si>
  <si>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</si>
  <si>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</si>
  <si>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</si>
  <si>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</si>
  <si>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</si>
  <si>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</si>
  <si>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</si>
  <si>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</si>
  <si>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</si>
  <si>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</si>
  <si>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</si>
  <si>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</si>
  <si>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</si>
  <si>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</si>
  <si>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</si>
  <si>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</si>
  <si>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</si>
  <si>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</si>
  <si>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</si>
  <si>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</si>
  <si>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</si>
  <si>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</si>
  <si>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</si>
  <si>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</si>
  <si>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</si>
  <si>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</si>
  <si>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</si>
  <si>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</si>
  <si>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</si>
  <si>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</si>
  <si>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</si>
  <si>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</si>
  <si>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</si>
  <si>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</si>
  <si>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</si>
  <si>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</si>
  <si>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</si>
  <si>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</si>
  <si>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</si>
  <si>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</si>
  <si>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</si>
  <si>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</si>
  <si>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</si>
  <si>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</si>
  <si>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</si>
  <si>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</si>
  <si>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</si>
  <si>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</si>
  <si>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</si>
  <si>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</si>
  <si>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</si>
  <si>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</si>
  <si>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</si>
  <si>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</si>
  <si>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</si>
  <si>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</si>
  <si>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</si>
  <si>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</si>
  <si>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</si>
  <si>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</si>
  <si>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</si>
  <si>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</si>
  <si>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</si>
  <si>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</si>
  <si>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</si>
  <si>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</si>
  <si>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</si>
  <si>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</si>
  <si>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</si>
  <si>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</si>
  <si>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</si>
  <si>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</si>
  <si>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</si>
  <si>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</si>
  <si>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</si>
  <si>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</si>
  <si>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</si>
  <si>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</si>
  <si>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</si>
  <si>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</si>
  <si>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</si>
  <si>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</si>
  <si>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</si>
  <si>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</si>
  <si>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</si>
  <si>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</si>
  <si>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</si>
  <si>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</si>
  <si>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</si>
  <si>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</si>
  <si>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</si>
  <si>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</si>
  <si>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</si>
  <si>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</si>
  <si>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</si>
  <si>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</si>
  <si>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</si>
  <si>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</si>
  <si>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</si>
  <si>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</si>
  <si>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</si>
  <si>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</si>
  <si>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</si>
  <si>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</si>
  <si>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</si>
  <si>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</si>
  <si>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</si>
  <si>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</si>
  <si>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</si>
  <si>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</si>
  <si>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</si>
  <si>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</si>
  <si>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</si>
  <si>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</si>
  <si>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</si>
  <si>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</si>
  <si>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</si>
  <si>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</si>
  <si>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</si>
  <si>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</si>
  <si>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</si>
  <si>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</si>
  <si>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</si>
  <si>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</si>
  <si>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</si>
  <si>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</si>
  <si>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</si>
  <si>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</si>
  <si>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</si>
  <si>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</si>
  <si>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</si>
  <si>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</si>
  <si>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</si>
  <si>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</si>
  <si>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</si>
  <si>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</si>
  <si>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</si>
  <si>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</si>
  <si>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</si>
  <si>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</si>
  <si>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</si>
  <si>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</si>
  <si>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</si>
  <si>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</si>
  <si>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</si>
  <si>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</si>
  <si>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</si>
  <si>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</si>
  <si>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</si>
  <si>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</si>
  <si>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</si>
  <si>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</si>
  <si>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</si>
  <si>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</si>
  <si>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</si>
  <si>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</si>
  <si>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</si>
  <si>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</si>
  <si>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</si>
  <si>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</si>
  <si>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</si>
  <si>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</si>
  <si>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</si>
  <si>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</si>
  <si>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</si>
  <si>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</si>
  <si>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</si>
  <si>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</si>
  <si>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</si>
  <si>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</si>
  <si>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</si>
  <si>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</si>
  <si>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</si>
  <si>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</si>
  <si>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</si>
  <si>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</si>
  <si>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</si>
  <si>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</si>
  <si>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</si>
  <si>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</si>
  <si>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</si>
  <si>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</si>
  <si>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</si>
  <si>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</si>
  <si>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</si>
  <si>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</si>
  <si>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</si>
  <si>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</si>
  <si>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</si>
  <si>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</si>
  <si>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</si>
  <si>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</si>
  <si>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</si>
  <si>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</si>
  <si>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</si>
  <si>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</si>
  <si>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</si>
  <si>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</si>
  <si>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</si>
  <si>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</si>
  <si>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</si>
  <si>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</si>
  <si>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</si>
  <si>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</si>
  <si>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</si>
  <si>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</si>
  <si>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</si>
  <si>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</si>
  <si>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</si>
  <si>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</si>
  <si>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</si>
  <si>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</si>
  <si>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</si>
  <si>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</si>
  <si>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</si>
  <si>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</si>
  <si>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</si>
  <si>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</si>
  <si>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</si>
  <si>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</si>
  <si>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</si>
  <si>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</si>
  <si>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</si>
  <si>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</si>
  <si>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</si>
  <si>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</si>
  <si>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</si>
  <si>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</si>
  <si>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</si>
  <si>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</si>
  <si>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</si>
  <si>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</si>
  <si>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</si>
  <si>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</si>
  <si>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</si>
  <si>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</si>
  <si>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</si>
  <si>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</si>
  <si>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</si>
  <si>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</si>
  <si>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</si>
  <si>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</si>
  <si>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</si>
  <si>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</si>
  <si>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</si>
  <si>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</si>
  <si>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</si>
  <si>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</si>
  <si>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</si>
  <si>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</si>
  <si>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</si>
  <si>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</si>
  <si>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</si>
  <si>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</si>
  <si>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</si>
  <si>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</si>
  <si>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</si>
  <si>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</si>
  <si>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</si>
  <si>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</si>
  <si>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</si>
  <si>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</si>
  <si>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</si>
  <si>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</si>
  <si>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</si>
  <si>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</si>
  <si>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</si>
  <si>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</si>
  <si>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</si>
  <si>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</si>
  <si>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</si>
  <si>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</si>
  <si>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</si>
  <si>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</si>
  <si>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</si>
  <si>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</si>
  <si>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</si>
  <si>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</si>
  <si>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</si>
  <si>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</si>
  <si>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</si>
  <si>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</si>
  <si>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</si>
  <si>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</si>
  <si>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</si>
  <si>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</si>
  <si>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</si>
  <si>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</si>
  <si>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</si>
  <si>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</si>
  <si>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</si>
  <si>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</si>
  <si>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</si>
  <si>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</si>
  <si>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</si>
  <si>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</si>
  <si>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</si>
  <si>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</si>
  <si>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</si>
  <si>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</si>
  <si>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</si>
  <si>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</si>
  <si>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</si>
  <si>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</si>
  <si>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</si>
  <si>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</si>
  <si>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</si>
  <si>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</si>
  <si>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</si>
  <si>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</si>
  <si>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</si>
  <si>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</si>
  <si>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</si>
  <si>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</si>
  <si>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</si>
  <si>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</si>
  <si>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</si>
  <si>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</si>
  <si>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</si>
  <si>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</si>
  <si>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</si>
  <si>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</si>
  <si>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</si>
  <si>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</si>
  <si>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</si>
  <si>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</si>
  <si>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</si>
  <si>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</si>
  <si>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</si>
  <si>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</si>
  <si>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</si>
  <si>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</si>
  <si>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</si>
  <si>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</si>
  <si>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</si>
  <si>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</si>
  <si>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</si>
  <si>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</si>
  <si>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</si>
  <si>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</si>
  <si>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</si>
  <si>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</si>
  <si>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</si>
  <si>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</si>
  <si>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</si>
  <si>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</si>
  <si>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</si>
  <si>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</si>
  <si>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</si>
  <si>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</si>
  <si>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</si>
  <si>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</si>
  <si>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</si>
  <si>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</si>
  <si>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</si>
  <si>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</si>
  <si>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</si>
  <si>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</si>
  <si>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</si>
  <si>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</si>
  <si>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</si>
  <si>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</si>
  <si>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</si>
  <si>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</si>
  <si>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</si>
  <si>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</si>
  <si>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</si>
  <si>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</si>
  <si>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</si>
  <si>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</si>
  <si>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</si>
  <si>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</si>
  <si>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</si>
  <si>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</si>
  <si>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</si>
  <si>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</si>
  <si>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</si>
  <si>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</si>
  <si>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</si>
  <si>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</si>
  <si>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</si>
  <si>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</si>
  <si>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</si>
  <si>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</si>
  <si>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</si>
  <si>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</si>
  <si>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</si>
  <si>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</si>
  <si>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</si>
  <si>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</si>
  <si>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</si>
  <si>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</si>
  <si>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</si>
  <si>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</si>
  <si>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</si>
  <si>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</si>
  <si>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</si>
  <si>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</si>
  <si>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</si>
  <si>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</si>
  <si>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</si>
  <si>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</si>
  <si>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</si>
  <si>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</si>
  <si>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</si>
  <si>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</si>
  <si>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</si>
  <si>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</si>
  <si>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</si>
  <si>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</si>
  <si>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</si>
  <si>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</si>
  <si>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</si>
  <si>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</si>
  <si>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</si>
  <si>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</si>
  <si>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</si>
  <si>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</si>
  <si>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</si>
  <si>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</si>
  <si>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</si>
  <si>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</si>
  <si>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</si>
  <si>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</si>
  <si>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</si>
  <si>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</si>
  <si>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</si>
  <si>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</si>
  <si>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</si>
  <si>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</si>
  <si>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</si>
  <si>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</si>
  <si>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</si>
  <si>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</si>
  <si>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</si>
  <si>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</si>
  <si>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</si>
  <si>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</si>
  <si>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</si>
  <si>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</si>
  <si>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</si>
  <si>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</si>
  <si>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</si>
  <si>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</si>
  <si>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</si>
  <si>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</si>
  <si>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</si>
  <si>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</si>
  <si>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</si>
  <si>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</si>
  <si>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</si>
  <si>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</si>
  <si>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</si>
  <si>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</si>
  <si>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</si>
  <si>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</si>
  <si>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</si>
  <si>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</si>
  <si>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</si>
  <si>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</si>
  <si>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</si>
  <si>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</si>
  <si>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</si>
  <si>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</si>
  <si>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</si>
  <si>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</si>
  <si>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</si>
  <si>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</si>
  <si>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</si>
  <si>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</si>
  <si>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</si>
  <si>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</si>
  <si>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</si>
  <si>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</si>
  <si>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</si>
  <si>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</si>
  <si>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</si>
  <si>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</si>
  <si>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</si>
  <si>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</si>
  <si>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</si>
  <si>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</si>
  <si>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</si>
  <si>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</si>
  <si>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</si>
  <si>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</si>
  <si>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</si>
  <si>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</si>
  <si>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</si>
  <si>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</si>
  <si>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</si>
  <si>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</si>
  <si>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</si>
  <si>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</si>
  <si>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</si>
  <si>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</si>
  <si>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</si>
  <si>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</si>
  <si>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</si>
  <si>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</si>
  <si>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</si>
  <si>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</si>
  <si>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</si>
  <si>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</si>
  <si>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</si>
  <si>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</si>
  <si>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</si>
  <si>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</si>
  <si>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</si>
  <si>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</si>
  <si>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</si>
  <si>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</si>
  <si>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</si>
  <si>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</si>
  <si>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</si>
  <si>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</si>
  <si>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</si>
  <si>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</si>
  <si>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</si>
  <si>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</si>
  <si>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</si>
  <si>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</si>
  <si>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</si>
  <si>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</si>
  <si>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</si>
  <si>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</si>
  <si>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</si>
  <si>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</si>
  <si>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</si>
  <si>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</si>
  <si>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</si>
  <si>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</si>
  <si>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</si>
  <si>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</si>
  <si>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</si>
  <si>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</si>
  <si>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</si>
  <si>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</si>
  <si>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</si>
  <si>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</si>
  <si>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</si>
  <si>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</si>
  <si>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</si>
  <si>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</si>
  <si>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</si>
  <si>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</si>
  <si>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</si>
  <si>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</si>
  <si>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</si>
  <si>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</si>
  <si>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</si>
  <si>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</si>
  <si>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</si>
  <si>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</si>
  <si>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</si>
  <si>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</si>
  <si>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</si>
  <si>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</si>
  <si>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</si>
  <si>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</si>
  <si>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</si>
  <si>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</si>
  <si>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</si>
  <si>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</si>
  <si>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</si>
  <si>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</si>
  <si>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</si>
  <si>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</si>
  <si>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</si>
  <si>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</si>
  <si>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</si>
  <si>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</si>
  <si>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</si>
  <si>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</si>
  <si>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</si>
  <si>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</si>
  <si>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</si>
  <si>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</si>
  <si>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</si>
  <si>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</si>
  <si>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</si>
  <si>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</si>
  <si>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</si>
  <si>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</si>
  <si>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</si>
  <si>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</si>
  <si>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</si>
  <si>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</si>
  <si>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</si>
  <si>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</si>
  <si>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</si>
  <si>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</si>
  <si>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</si>
  <si>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</si>
  <si>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</si>
  <si>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</si>
  <si>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</si>
  <si>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</si>
  <si>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</si>
  <si>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</si>
  <si>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</si>
  <si>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</si>
  <si>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</si>
  <si>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</si>
  <si>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</si>
  <si>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</si>
  <si>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</si>
  <si>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</si>
  <si>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</si>
  <si>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</si>
  <si>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</si>
  <si>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</si>
  <si>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</si>
  <si>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</si>
  <si>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</si>
  <si>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</si>
  <si>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</si>
  <si>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</si>
  <si>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</si>
  <si>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</si>
  <si>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</si>
  <si>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</si>
  <si>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</si>
  <si>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</si>
  <si>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</si>
  <si>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</si>
  <si>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</si>
  <si>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</si>
  <si>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</si>
  <si>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</si>
  <si>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</si>
  <si>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</si>
  <si>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</si>
  <si>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</si>
  <si>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</si>
  <si>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</si>
  <si>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</si>
  <si>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</si>
  <si>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</si>
  <si>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</si>
  <si>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</si>
  <si>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</si>
  <si>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</si>
  <si>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</si>
  <si>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</si>
  <si>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</si>
  <si>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</si>
  <si>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</si>
  <si>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</si>
  <si>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</si>
  <si>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</si>
  <si>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</si>
  <si>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</si>
  <si>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</si>
  <si>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</si>
  <si>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</si>
  <si>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</si>
  <si>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</si>
  <si>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</si>
  <si>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</si>
  <si>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</si>
  <si>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</si>
  <si>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</si>
  <si>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</si>
  <si>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</si>
  <si>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</si>
  <si>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</si>
  <si>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</si>
  <si>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</si>
  <si>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</si>
  <si>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</si>
  <si>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</si>
  <si>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</si>
  <si>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</si>
  <si>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</si>
  <si>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</si>
  <si>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</si>
  <si>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</si>
  <si>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</si>
  <si>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</si>
  <si>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</si>
  <si>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</si>
  <si>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</si>
  <si>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</si>
  <si>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</si>
  <si>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</si>
  <si>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</si>
  <si>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</si>
  <si>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</si>
  <si>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</si>
  <si>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</si>
  <si>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</si>
  <si>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</si>
  <si>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</si>
  <si>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</si>
  <si>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</si>
  <si>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</si>
  <si>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</si>
  <si>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</si>
  <si>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</si>
  <si>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</si>
  <si>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</si>
  <si>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</si>
  <si>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</si>
  <si>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</si>
  <si>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</si>
  <si>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</si>
  <si>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</si>
  <si>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</si>
  <si>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</si>
  <si>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</si>
  <si>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</si>
  <si>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</si>
  <si>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</si>
  <si>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</si>
  <si>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</si>
  <si>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</si>
  <si>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</si>
  <si>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</si>
  <si>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</si>
  <si>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</si>
  <si>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</si>
  <si>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</si>
  <si>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</si>
  <si>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</si>
  <si>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</si>
  <si>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</si>
  <si>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</si>
  <si>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</si>
  <si>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</si>
  <si>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</si>
  <si>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</si>
  <si>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</si>
  <si>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</si>
  <si>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</si>
  <si>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</si>
  <si>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</si>
  <si>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</si>
  <si>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</si>
  <si>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</si>
  <si>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</si>
  <si>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</si>
  <si>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</si>
  <si>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</si>
  <si>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</si>
  <si>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</si>
  <si>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</si>
  <si>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</si>
  <si>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</si>
  <si>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</si>
  <si>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</si>
  <si>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</si>
  <si>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</si>
  <si>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</si>
  <si>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</si>
  <si>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</si>
  <si>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</si>
  <si>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</si>
  <si>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</si>
  <si>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</si>
  <si>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</si>
  <si>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</si>
  <si>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</si>
  <si>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</si>
  <si>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</si>
  <si>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</si>
  <si>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</si>
  <si>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</si>
  <si>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</si>
  <si>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</si>
  <si>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</si>
  <si>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</si>
  <si>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</si>
  <si>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</si>
  <si>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</si>
  <si>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</si>
  <si>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</si>
  <si>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</si>
  <si>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</si>
  <si>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</si>
  <si>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</si>
  <si>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</si>
  <si>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</si>
  <si>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</si>
  <si>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</si>
  <si>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</si>
  <si>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</si>
  <si>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</si>
  <si>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</si>
  <si>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</si>
  <si>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</si>
  <si>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</si>
  <si>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</si>
  <si>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</si>
  <si>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</si>
  <si>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</si>
  <si>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</si>
  <si>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</si>
  <si>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</si>
  <si>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</si>
  <si>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</si>
  <si>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</si>
  <si>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</si>
  <si>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</si>
  <si>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</si>
  <si>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</si>
  <si>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</si>
  <si>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</si>
  <si>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</si>
  <si>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</si>
  <si>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</si>
  <si>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</si>
  <si>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</si>
  <si>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</si>
  <si>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</si>
  <si>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</si>
  <si>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</si>
  <si>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</si>
  <si>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</si>
  <si>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</si>
  <si>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</si>
  <si>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</si>
  <si>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</si>
  <si>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</si>
  <si>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</si>
  <si>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</si>
  <si>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</si>
  <si>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</si>
  <si>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</si>
  <si>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</si>
  <si>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</si>
  <si>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</si>
  <si>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</si>
  <si>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</si>
  <si>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</si>
  <si>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</si>
  <si>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</si>
  <si>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</si>
  <si>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</si>
  <si>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</si>
  <si>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</si>
  <si>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</si>
  <si>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</si>
  <si>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</si>
  <si>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</si>
  <si>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</si>
  <si>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</si>
  <si>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</si>
  <si>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</si>
  <si>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</si>
  <si>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</si>
  <si>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</si>
  <si>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</si>
  <si>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</si>
  <si>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</si>
  <si>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</si>
  <si>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</si>
  <si>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</si>
  <si>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</si>
  <si>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</si>
  <si>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</si>
  <si>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</si>
  <si>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</si>
  <si>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</si>
  <si>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</si>
  <si>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</si>
  <si>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</si>
  <si>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</si>
  <si>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</si>
  <si>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</si>
  <si>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</si>
  <si>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</si>
  <si>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</si>
  <si>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</si>
  <si>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</si>
  <si>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</si>
  <si>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</si>
  <si>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</si>
  <si>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</si>
  <si>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</si>
  <si>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</si>
  <si>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</si>
  <si>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</si>
  <si>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</si>
  <si>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</si>
  <si>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</si>
  <si>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</si>
  <si>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</si>
  <si>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</si>
  <si>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</si>
  <si>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</si>
  <si>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</si>
  <si>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</si>
  <si>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</si>
  <si>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</si>
  <si>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</si>
  <si>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</si>
  <si>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</si>
  <si>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</si>
  <si>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</si>
  <si>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</si>
  <si>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</si>
  <si>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</si>
  <si>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</si>
  <si>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</si>
  <si>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</si>
  <si>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</si>
  <si>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</si>
  <si>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</si>
  <si>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</si>
  <si>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</si>
  <si>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</si>
  <si>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</si>
  <si>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</si>
  <si>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</si>
  <si>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</si>
  <si>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</si>
  <si>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</si>
  <si>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</si>
  <si>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</si>
  <si>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</si>
  <si>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</si>
  <si>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</si>
  <si>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</si>
  <si>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</si>
  <si>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</si>
  <si>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</si>
  <si>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</si>
  <si>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</si>
  <si>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</si>
  <si>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</si>
  <si>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</si>
  <si>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</si>
  <si>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</si>
  <si>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</si>
  <si>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</si>
  <si>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</si>
  <si>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</si>
  <si>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</si>
  <si>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</si>
  <si>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</si>
  <si>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</si>
  <si>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</si>
  <si>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</si>
  <si>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</si>
  <si>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</si>
  <si>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</si>
  <si>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</si>
  <si>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</si>
  <si>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</si>
  <si>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</si>
  <si>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</si>
  <si>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</si>
  <si>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</si>
  <si>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</si>
  <si>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</si>
  <si>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</si>
  <si>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</si>
  <si>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</si>
  <si>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</si>
  <si>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</si>
  <si>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</si>
  <si>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</si>
  <si>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</si>
  <si>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</si>
  <si>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</si>
  <si>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</si>
  <si>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</si>
  <si>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</si>
  <si>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</si>
  <si>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</si>
  <si>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</si>
  <si>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</si>
  <si>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</si>
  <si>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</si>
  <si>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</si>
  <si>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</si>
  <si>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</si>
  <si>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</si>
  <si>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</si>
  <si>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</si>
  <si>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</si>
  <si>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</si>
  <si>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</si>
  <si>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</si>
  <si>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</si>
  <si>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</si>
  <si>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</si>
  <si>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</si>
  <si>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</si>
  <si>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</si>
  <si>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</si>
  <si>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</si>
  <si>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</si>
  <si>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</si>
  <si>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</si>
  <si>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</si>
  <si>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</si>
  <si>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</si>
  <si>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</si>
  <si>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</si>
  <si>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</si>
  <si>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</si>
  <si>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</si>
  <si>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</si>
  <si>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</si>
  <si>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</si>
  <si>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</si>
  <si>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</si>
  <si>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</si>
  <si>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</si>
  <si>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</si>
  <si>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</si>
  <si>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</si>
  <si>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</si>
  <si>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</si>
  <si>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</si>
  <si>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</si>
  <si>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</si>
  <si>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</si>
  <si>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</si>
  <si>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</si>
  <si>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</si>
  <si>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</si>
  <si>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</si>
  <si>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</si>
  <si>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</si>
  <si>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</si>
  <si>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</si>
  <si>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</si>
  <si>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</si>
  <si>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</si>
  <si>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</si>
  <si>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</si>
  <si>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</si>
  <si>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</si>
  <si>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</si>
  <si>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</si>
  <si>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</si>
  <si>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</si>
  <si>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</si>
  <si>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</si>
  <si>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</si>
  <si>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</si>
  <si>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</si>
  <si>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</si>
  <si>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</si>
  <si>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</si>
  <si>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</si>
  <si>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</si>
  <si>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</si>
  <si>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</si>
  <si>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</si>
  <si>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</si>
  <si>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</si>
  <si>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</si>
  <si>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</si>
  <si>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</si>
  <si>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</si>
  <si>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</si>
  <si>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</si>
  <si>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</si>
  <si>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</si>
  <si>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</si>
  <si>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</si>
  <si>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</si>
  <si>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</si>
  <si>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</si>
  <si>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</si>
  <si>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</si>
  <si>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</si>
  <si>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</si>
  <si>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</si>
  <si>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</si>
  <si>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</si>
  <si>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</si>
  <si>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</si>
  <si>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</si>
  <si>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</si>
  <si>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</si>
  <si>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</si>
  <si>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</si>
  <si>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</si>
  <si>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</si>
  <si>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</si>
  <si>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</si>
  <si>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</si>
  <si>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</si>
  <si>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</si>
  <si>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</si>
  <si>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</si>
  <si>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</si>
  <si>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</si>
  <si>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</si>
  <si>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</si>
  <si>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</si>
  <si>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</si>
  <si>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</si>
  <si>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</si>
  <si>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</si>
  <si>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</si>
  <si>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</si>
  <si>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</si>
  <si>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</si>
  <si>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</si>
  <si>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</si>
  <si>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</si>
  <si>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</si>
  <si>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</si>
  <si>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</si>
  <si>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</si>
  <si>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</si>
  <si>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</si>
  <si>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</si>
  <si>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</si>
  <si>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</si>
  <si>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</si>
  <si>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</si>
  <si>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</si>
  <si>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</si>
  <si>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</si>
  <si>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</si>
  <si>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</si>
  <si>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</si>
  <si>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</si>
  <si>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</si>
  <si>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</si>
  <si>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</si>
  <si>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</si>
  <si>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</si>
  <si>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</si>
  <si>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</si>
  <si>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</si>
  <si>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</si>
  <si>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</si>
  <si>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</si>
  <si>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</si>
  <si>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</si>
  <si>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</si>
  <si>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</si>
  <si>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</si>
  <si>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</si>
  <si>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</si>
  <si>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</si>
  <si>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</si>
  <si>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</si>
  <si>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</si>
  <si>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</si>
  <si>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</si>
  <si>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</si>
  <si>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</si>
  <si>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</si>
  <si>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</si>
  <si>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</si>
  <si>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</si>
  <si>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</si>
  <si>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</si>
  <si>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</si>
  <si>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</si>
  <si>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</si>
  <si>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</si>
  <si>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</si>
  <si>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</si>
  <si>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</si>
  <si>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</si>
  <si>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</si>
  <si>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</si>
  <si>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</si>
  <si>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</si>
  <si>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</si>
  <si>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</si>
  <si>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</si>
  <si>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</si>
  <si>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</si>
  <si>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</si>
  <si>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</si>
  <si>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</si>
  <si>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</si>
  <si>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</si>
  <si>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</si>
  <si>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</si>
  <si>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</si>
  <si>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</si>
  <si>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</si>
  <si>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</si>
  <si>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</si>
  <si>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</si>
  <si>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</si>
  <si>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</si>
  <si>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</si>
  <si>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</si>
  <si>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</si>
  <si>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</si>
  <si>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</si>
  <si>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</si>
  <si>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</si>
  <si>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</si>
  <si>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</si>
  <si>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</si>
  <si>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</si>
  <si>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</si>
  <si>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</si>
  <si>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</si>
  <si>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</si>
  <si>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</si>
  <si>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</si>
  <si>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</si>
  <si>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</si>
  <si>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</si>
  <si>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</si>
  <si>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</si>
  <si>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</si>
  <si>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</si>
  <si>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</si>
  <si>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</si>
  <si>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</si>
  <si>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</si>
  <si>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</si>
  <si>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</si>
  <si>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</si>
  <si>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</si>
  <si>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</si>
  <si>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</si>
  <si>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</si>
  <si>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</si>
  <si>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</si>
  <si>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</si>
  <si>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</si>
  <si>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</si>
  <si>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</si>
  <si>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</si>
  <si>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</si>
  <si>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</si>
  <si>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</si>
  <si>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</si>
  <si>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</si>
  <si>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</si>
  <si>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</si>
  <si>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</si>
  <si>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</si>
  <si>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</si>
  <si>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</si>
  <si>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</si>
  <si>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</si>
  <si>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</si>
  <si>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</si>
  <si>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</si>
  <si>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</si>
  <si>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</si>
  <si>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</si>
  <si>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</si>
  <si>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</si>
  <si>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</si>
  <si>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</si>
  <si>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</si>
  <si>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</si>
  <si>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</si>
  <si>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</si>
  <si>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</si>
  <si>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</si>
  <si>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</si>
  <si>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</si>
  <si>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</si>
  <si>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</si>
  <si>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</si>
  <si>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</si>
  <si>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</si>
  <si>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</si>
  <si>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</si>
  <si>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</si>
  <si>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</si>
  <si>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</si>
  <si>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</si>
  <si>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</si>
  <si>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</si>
  <si>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</si>
  <si>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</si>
  <si>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</si>
  <si>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</si>
  <si>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</si>
  <si>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</si>
  <si>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</si>
  <si>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</si>
  <si>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</si>
  <si>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</si>
  <si>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</si>
  <si>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</si>
  <si>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</si>
  <si>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</si>
  <si>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</si>
  <si>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</si>
  <si>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</si>
  <si>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</si>
  <si>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</si>
  <si>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</si>
  <si>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</si>
  <si>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</si>
  <si>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</si>
  <si>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</si>
  <si>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</si>
  <si>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</si>
  <si>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</si>
  <si>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</si>
  <si>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</si>
  <si>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</si>
  <si>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</si>
  <si>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</si>
  <si>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</si>
  <si>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</si>
  <si>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</si>
  <si>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</si>
  <si>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</si>
  <si>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</si>
  <si>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</si>
  <si>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</si>
  <si>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</si>
  <si>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</si>
  <si>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</si>
  <si>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</si>
  <si>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</si>
  <si>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</si>
  <si>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</si>
  <si>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</si>
  <si>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</si>
  <si>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</si>
  <si>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</si>
  <si>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</si>
  <si>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</si>
  <si>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</si>
  <si>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</si>
  <si>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</si>
  <si>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</si>
  <si>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</si>
  <si>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</si>
  <si>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</si>
  <si>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</si>
  <si>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</si>
  <si>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</si>
  <si>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</si>
  <si>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</si>
  <si>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</si>
  <si>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</si>
  <si>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</si>
  <si>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</si>
  <si>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</si>
  <si>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</si>
  <si>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</si>
  <si>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</si>
  <si>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</si>
  <si>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</si>
  <si>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</si>
  <si>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</si>
  <si>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</si>
  <si>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</si>
  <si>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</si>
  <si>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</si>
  <si>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</si>
  <si>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</si>
  <si>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</si>
  <si>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</si>
  <si>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</si>
  <si>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</si>
  <si>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</si>
  <si>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</si>
  <si>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</si>
  <si>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</si>
  <si>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</si>
  <si>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</si>
  <si>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</si>
  <si>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</si>
  <si>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</si>
  <si>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</si>
  <si>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</si>
  <si>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</si>
  <si>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</si>
  <si>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</si>
  <si>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</si>
  <si>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</si>
  <si>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</si>
  <si>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</si>
  <si>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</si>
  <si>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</si>
  <si>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</si>
  <si>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</si>
  <si>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</si>
  <si>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</si>
  <si>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</si>
  <si>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</si>
  <si>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</si>
  <si>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</si>
  <si>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</si>
  <si>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</si>
  <si>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</si>
  <si>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</si>
  <si>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</si>
  <si>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</si>
  <si>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</si>
  <si>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</si>
  <si>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</si>
  <si>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</si>
  <si>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</si>
  <si>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</si>
  <si>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</si>
  <si>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</si>
  <si>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</si>
  <si>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</si>
  <si>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</si>
  <si>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</si>
  <si>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</si>
  <si>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</si>
  <si>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</si>
  <si>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</si>
  <si>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</si>
  <si>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</si>
  <si>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</si>
  <si>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</si>
  <si>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</si>
  <si>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</si>
  <si>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</si>
  <si>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</si>
  <si>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</si>
  <si>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</si>
  <si>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</si>
  <si>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</si>
  <si>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</si>
  <si>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</si>
  <si>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</si>
  <si>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</si>
  <si>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</si>
  <si>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</si>
  <si>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</si>
  <si>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</si>
  <si>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</si>
  <si>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</si>
  <si>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</si>
  <si>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</si>
  <si>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</si>
  <si>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</si>
  <si>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</si>
  <si>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</si>
  <si>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</si>
  <si>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</si>
  <si>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</si>
  <si>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</si>
  <si>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</si>
  <si>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</si>
  <si>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</si>
  <si>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</si>
  <si>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</si>
  <si>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</si>
  <si>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</si>
  <si>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</si>
  <si>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</si>
  <si>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</si>
  <si>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</si>
  <si>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</si>
  <si>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</si>
  <si>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</si>
  <si>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</si>
  <si>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</si>
  <si>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</si>
  <si>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</si>
  <si>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</si>
  <si>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</si>
  <si>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</si>
  <si>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</si>
  <si>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</si>
  <si>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</si>
  <si>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</si>
  <si>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</si>
  <si>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</si>
  <si>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</si>
  <si>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</si>
  <si>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</si>
  <si>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</si>
  <si>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</si>
  <si>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</si>
  <si>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</si>
  <si>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</si>
  <si>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</si>
  <si>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</si>
  <si>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</si>
  <si>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</si>
  <si>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</si>
  <si>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</si>
  <si>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</si>
  <si>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</si>
  <si>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</si>
  <si>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</si>
  <si>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</si>
  <si>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</si>
  <si>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</si>
  <si>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</si>
  <si>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</si>
  <si>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</si>
  <si>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</si>
  <si>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</si>
  <si>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</si>
  <si>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</si>
  <si>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</si>
  <si>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</si>
  <si>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</si>
  <si>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</si>
  <si>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</si>
  <si>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</si>
  <si>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</si>
  <si>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</si>
  <si>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</si>
  <si>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</si>
  <si>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</si>
  <si>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</si>
  <si>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</si>
  <si>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</si>
  <si>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</si>
  <si>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</si>
  <si>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</si>
  <si>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</si>
  <si>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</si>
  <si>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</si>
  <si>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</si>
  <si>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</si>
  <si>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</si>
  <si>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</si>
  <si>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</si>
  <si>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</si>
  <si>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</si>
  <si>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</si>
  <si>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</si>
  <si>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</si>
  <si>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</si>
  <si>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</si>
  <si>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</si>
  <si>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</si>
  <si>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</si>
  <si>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</si>
  <si>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</si>
  <si>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</si>
  <si>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</si>
  <si>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</si>
  <si>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</si>
  <si>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</si>
  <si>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</si>
  <si>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</si>
  <si>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</si>
  <si>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</si>
  <si>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</si>
  <si>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</si>
  <si>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</si>
  <si>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</si>
  <si>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</si>
  <si>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</si>
  <si>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</si>
  <si>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</si>
  <si>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</si>
  <si>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</si>
  <si>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</si>
  <si>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</si>
  <si>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</si>
  <si>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</si>
  <si>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</si>
  <si>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</si>
  <si>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</si>
  <si>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</si>
  <si>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</si>
  <si>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</si>
  <si>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</si>
  <si>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</si>
  <si>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</si>
  <si>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</si>
  <si>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</si>
  <si>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</si>
  <si>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</si>
  <si>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</si>
  <si>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</si>
  <si>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</si>
  <si>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</si>
  <si>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</si>
  <si>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</si>
  <si>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</si>
  <si>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</si>
  <si>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</si>
  <si>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</si>
  <si>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</si>
  <si>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</si>
  <si>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</si>
  <si>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</si>
  <si>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</si>
  <si>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</si>
  <si>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</si>
  <si>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</si>
  <si>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</si>
  <si>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</si>
  <si>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</si>
  <si>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</si>
  <si>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</si>
  <si>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</si>
  <si>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</si>
  <si>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</si>
  <si>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</si>
  <si>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</si>
  <si>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</si>
  <si>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</si>
  <si>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</si>
  <si>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</si>
  <si>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</si>
  <si>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</si>
  <si>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</si>
  <si>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</si>
  <si>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</si>
  <si>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</si>
  <si>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</si>
  <si>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</si>
  <si>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</si>
  <si>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</si>
  <si>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</si>
  <si>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</si>
  <si>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</si>
  <si>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</si>
  <si>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</si>
  <si>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</si>
  <si>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</si>
  <si>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</si>
  <si>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</si>
  <si>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</si>
  <si>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</si>
  <si>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</si>
  <si>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</si>
  <si>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</si>
  <si>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</si>
  <si>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</si>
  <si>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</si>
  <si>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</si>
  <si>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</si>
  <si>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</si>
  <si>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</si>
  <si>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</si>
  <si>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</si>
  <si>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</si>
  <si>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</si>
  <si>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</si>
  <si>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</si>
  <si>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</si>
  <si>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</si>
  <si>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</si>
  <si>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</si>
  <si>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</si>
  <si>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</si>
  <si>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</si>
  <si>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</si>
  <si>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</si>
  <si>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</si>
  <si>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</si>
  <si>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</si>
  <si>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</si>
  <si>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</si>
  <si>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</si>
  <si>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</si>
  <si>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</si>
  <si>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</si>
  <si>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</si>
  <si>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</si>
  <si>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</si>
  <si>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</si>
  <si>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</si>
  <si>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</si>
  <si>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</si>
  <si>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</si>
  <si>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</si>
  <si>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</si>
  <si>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</si>
  <si>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</si>
  <si>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</si>
  <si>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</si>
  <si>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</si>
  <si>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</si>
  <si>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</si>
  <si>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</si>
  <si>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</si>
  <si>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</si>
  <si>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</si>
  <si>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</si>
  <si>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</si>
  <si>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</si>
  <si>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</si>
  <si>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</si>
  <si>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</si>
  <si>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</si>
  <si>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</si>
  <si>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</si>
  <si>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</si>
  <si>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</si>
  <si>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</si>
  <si>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</si>
  <si>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</si>
  <si>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</si>
  <si>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</si>
  <si>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</si>
  <si>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</si>
  <si>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</si>
  <si>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</si>
  <si>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</si>
  <si>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</si>
  <si>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</si>
  <si>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</si>
  <si>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</si>
  <si>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</si>
  <si>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</si>
  <si>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</si>
  <si>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</si>
  <si>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</si>
  <si>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</si>
  <si>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</si>
  <si>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</si>
  <si>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</si>
  <si>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</si>
  <si>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</si>
  <si>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</si>
  <si>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</si>
  <si>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</si>
  <si>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</si>
  <si>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</si>
  <si>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</si>
  <si>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</si>
  <si>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</si>
  <si>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</si>
  <si>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</si>
  <si>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</si>
  <si>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</si>
  <si>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</si>
  <si>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</si>
  <si>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</si>
  <si>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</si>
  <si>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</si>
  <si>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</si>
  <si>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</si>
  <si>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</si>
  <si>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</si>
  <si>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</si>
  <si>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</si>
  <si>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</si>
  <si>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</si>
  <si>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</si>
  <si>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</si>
  <si>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</si>
  <si>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</si>
  <si>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</si>
  <si>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</si>
  <si>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</si>
  <si>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</si>
  <si>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</si>
  <si>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</si>
  <si>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</si>
  <si>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</si>
  <si>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</si>
  <si>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</si>
  <si>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</si>
  <si>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</si>
  <si>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</si>
  <si>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</si>
  <si>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</si>
  <si>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</si>
  <si>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</si>
  <si>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</si>
  <si>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</si>
  <si>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</si>
  <si>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</si>
  <si>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</si>
  <si>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</si>
  <si>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</si>
  <si>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</si>
  <si>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</si>
  <si>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</si>
  <si>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</si>
  <si>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</si>
  <si>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</si>
  <si>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</si>
  <si>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</si>
  <si>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</si>
  <si>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</si>
  <si>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</si>
  <si>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</si>
  <si>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</si>
  <si>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</si>
  <si>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</si>
  <si>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</si>
  <si>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</si>
  <si>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</si>
  <si>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</si>
  <si>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</si>
  <si>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</si>
  <si>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</si>
  <si>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</si>
  <si>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</si>
  <si>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</si>
  <si>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</si>
  <si>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</si>
  <si>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</si>
  <si>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</si>
  <si>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</si>
  <si>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</si>
  <si>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</si>
  <si>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</si>
  <si>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</si>
  <si>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</si>
  <si>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</si>
  <si>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</si>
  <si>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</si>
  <si>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</si>
  <si>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</si>
  <si>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</si>
  <si>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</si>
  <si>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</si>
  <si>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</si>
  <si>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</si>
  <si>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</si>
  <si>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</si>
  <si>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</si>
  <si>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</si>
  <si>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</si>
  <si>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</si>
  <si>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</si>
  <si>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</si>
  <si>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</si>
  <si>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</si>
  <si>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</si>
  <si>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</si>
  <si>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</si>
  <si>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</si>
  <si>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</si>
  <si>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</si>
  <si>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</si>
  <si>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</si>
  <si>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</si>
  <si>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</si>
  <si>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</si>
  <si>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</si>
  <si>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</si>
  <si>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</si>
  <si>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</si>
  <si>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</si>
  <si>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</si>
  <si>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</si>
  <si>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</si>
  <si>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</si>
  <si>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</si>
  <si>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</si>
  <si>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</si>
  <si>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</si>
  <si>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</si>
  <si>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</si>
  <si>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</si>
  <si>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</si>
  <si>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</si>
  <si>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</si>
  <si>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</si>
  <si>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</si>
  <si>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</si>
  <si>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</si>
  <si>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</si>
  <si>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</si>
  <si>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</si>
  <si>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</si>
  <si>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</si>
  <si>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</si>
  <si>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</si>
  <si>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</si>
  <si>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</si>
  <si>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</si>
  <si>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</si>
  <si>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</si>
  <si>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</si>
  <si>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</si>
  <si>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</si>
  <si>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</si>
  <si>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</si>
  <si>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</si>
  <si>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</si>
  <si>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</si>
  <si>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</si>
  <si>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</si>
  <si>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</si>
  <si>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</si>
  <si>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</si>
  <si>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</si>
  <si>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</si>
  <si>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</si>
  <si>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</si>
  <si>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</si>
  <si>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</si>
  <si>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</si>
  <si>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</si>
  <si>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</si>
  <si>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</si>
  <si>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</si>
  <si>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</si>
  <si>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</si>
  <si>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</si>
  <si>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</si>
  <si>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</si>
  <si>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</si>
  <si>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</si>
  <si>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</si>
  <si>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</si>
  <si>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</si>
  <si>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</si>
  <si>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</si>
  <si>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</si>
  <si>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</si>
  <si>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</si>
  <si>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</si>
  <si>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</si>
  <si>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</si>
  <si>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</si>
  <si>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</si>
  <si>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</si>
  <si>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</si>
  <si>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</si>
  <si>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</si>
  <si>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</si>
  <si>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</si>
  <si>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</si>
  <si>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</si>
  <si>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</si>
  <si>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</si>
  <si>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</si>
  <si>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</si>
  <si>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</si>
  <si>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</si>
  <si>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</si>
  <si>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</si>
  <si>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</si>
  <si>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</si>
  <si>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</si>
  <si>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</si>
  <si>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</si>
  <si>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</si>
  <si>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</si>
  <si>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</si>
  <si>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</si>
  <si>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</si>
  <si>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</si>
  <si>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</si>
  <si>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</si>
  <si>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</si>
  <si>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</si>
  <si>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</si>
  <si>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</si>
  <si>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</si>
  <si>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</si>
  <si>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</si>
  <si>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</si>
  <si>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</si>
  <si>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</si>
  <si>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</si>
  <si>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</si>
  <si>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</si>
  <si>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</si>
  <si>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</si>
  <si>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</si>
  <si>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</si>
  <si>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</si>
  <si>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</si>
  <si>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</si>
  <si>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</si>
  <si>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</si>
  <si>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</si>
  <si>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</si>
  <si>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</si>
  <si>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</si>
  <si>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</si>
  <si>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</si>
  <si>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</si>
  <si>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</si>
  <si>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</si>
  <si>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</si>
  <si>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</si>
  <si>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</si>
  <si>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</si>
  <si>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</si>
  <si>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</si>
  <si>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</si>
  <si>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</si>
  <si>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</si>
  <si>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</si>
  <si>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</si>
  <si>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</si>
  <si>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</si>
  <si>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</si>
  <si>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</si>
  <si>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</si>
  <si>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</si>
  <si>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</si>
  <si>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</si>
  <si>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</si>
  <si>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</si>
  <si>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</si>
  <si>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</si>
  <si>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</si>
  <si>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</si>
  <si>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</si>
  <si>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</si>
  <si>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</si>
  <si>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</si>
  <si>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</si>
  <si>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</si>
  <si>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</si>
  <si>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</si>
  <si>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</si>
  <si>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</si>
  <si>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</si>
  <si>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</si>
  <si>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</si>
  <si>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</si>
  <si>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</si>
  <si>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</si>
  <si>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</si>
  <si>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</si>
  <si>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</si>
  <si>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</si>
  <si>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</si>
  <si>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</si>
  <si>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</si>
  <si>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</si>
  <si>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</si>
  <si>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</si>
  <si>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</si>
  <si>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</si>
  <si>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</si>
  <si>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</si>
  <si>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</si>
  <si>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</si>
  <si>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</si>
  <si>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</si>
  <si>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</si>
  <si>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</si>
  <si>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</si>
  <si>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</si>
  <si>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</si>
  <si>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</si>
  <si>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</si>
  <si>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</si>
  <si>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</si>
  <si>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</si>
  <si>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</si>
  <si>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</si>
  <si>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</si>
  <si>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</si>
  <si>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</si>
  <si>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</si>
  <si>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</si>
  <si>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</si>
  <si>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</si>
  <si>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</si>
  <si>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</si>
  <si>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</si>
  <si>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</si>
  <si>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</si>
  <si>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</si>
  <si>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</si>
  <si>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</si>
  <si>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</si>
  <si>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</si>
  <si>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</si>
  <si>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</si>
  <si>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</si>
  <si>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</si>
  <si>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</si>
  <si>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</si>
  <si>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</si>
  <si>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</si>
  <si>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</si>
  <si>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</si>
  <si>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</si>
  <si>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</si>
  <si>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</si>
  <si>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</si>
  <si>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</si>
  <si>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</si>
  <si>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</si>
  <si>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</si>
  <si>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</si>
  <si>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</si>
  <si>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</si>
  <si>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</si>
  <si>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</si>
  <si>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</si>
  <si>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</si>
  <si>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</si>
  <si>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</si>
  <si>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</si>
  <si>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</si>
  <si>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</si>
  <si>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</si>
  <si>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</si>
  <si>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</si>
  <si>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</si>
  <si>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</si>
  <si>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</si>
  <si>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</si>
  <si>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</si>
  <si>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</si>
  <si>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</si>
  <si>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</si>
  <si>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</si>
  <si>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</si>
  <si>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</si>
  <si>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</si>
  <si>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</si>
  <si>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</si>
  <si>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</si>
  <si>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</si>
  <si>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</si>
  <si>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</si>
  <si>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</si>
  <si>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</si>
  <si>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</si>
  <si>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</si>
  <si>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</si>
  <si>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</si>
  <si>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</si>
  <si>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</si>
  <si>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</si>
  <si>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</si>
  <si>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</si>
  <si>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</si>
  <si>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</si>
  <si>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</si>
  <si>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</si>
  <si>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</si>
  <si>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</si>
  <si>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</si>
  <si>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</si>
  <si>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</si>
  <si>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</si>
  <si>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</si>
  <si>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</si>
  <si>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</si>
  <si>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</si>
  <si>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</si>
  <si>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</si>
  <si>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</si>
  <si>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</si>
  <si>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</si>
  <si>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</si>
  <si>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</si>
  <si>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</si>
  <si>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</si>
  <si>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</si>
  <si>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</si>
  <si>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</si>
  <si>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</si>
  <si>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</si>
  <si>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</si>
  <si>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</si>
  <si>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</si>
  <si>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</si>
  <si>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</si>
  <si>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</si>
  <si>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</si>
  <si>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</si>
  <si>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</si>
  <si>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</si>
  <si>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</si>
  <si>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</si>
  <si>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</si>
  <si>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</si>
  <si>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</si>
  <si>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</si>
  <si>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</si>
  <si>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</si>
  <si>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</si>
  <si>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</si>
  <si>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</si>
  <si>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</si>
  <si>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</si>
  <si>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</si>
  <si>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</si>
  <si>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</si>
  <si>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</si>
  <si>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</si>
  <si>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</si>
  <si>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</si>
  <si>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</si>
  <si>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</si>
  <si>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</si>
  <si>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</si>
  <si>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</si>
  <si>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</si>
  <si>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</si>
  <si>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</si>
  <si>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</si>
  <si>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</si>
  <si>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</si>
  <si>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</si>
  <si>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</si>
  <si>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</si>
  <si>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</si>
  <si>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</si>
  <si>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</si>
  <si>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</si>
  <si>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</si>
  <si>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</si>
  <si>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</si>
  <si>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</si>
  <si>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</si>
  <si>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</si>
  <si>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</si>
  <si>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</si>
  <si>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</si>
  <si>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</si>
  <si>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</si>
  <si>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</si>
  <si>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</si>
  <si>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</si>
  <si>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</si>
  <si>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</si>
  <si>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</si>
  <si>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</si>
  <si>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</si>
  <si>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</si>
  <si>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</si>
  <si>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</si>
  <si>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</si>
  <si>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</si>
  <si>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</si>
  <si>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</si>
  <si>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</si>
  <si>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</si>
  <si>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</si>
  <si>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</si>
  <si>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</si>
  <si>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</si>
  <si>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</si>
  <si>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</si>
  <si>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</si>
  <si>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</si>
  <si>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</si>
  <si>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</si>
  <si>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</si>
  <si>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</si>
  <si>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</si>
  <si>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</si>
  <si>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</si>
  <si>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</si>
  <si>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</si>
  <si>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</si>
  <si>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</si>
  <si>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</si>
  <si>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</si>
  <si>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</si>
  <si>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</si>
  <si>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</si>
  <si>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</si>
  <si>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</si>
  <si>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</si>
  <si>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</si>
  <si>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</si>
  <si>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</si>
  <si>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</si>
  <si>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</si>
  <si>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</si>
  <si>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</si>
  <si>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</si>
  <si>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</si>
  <si>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</si>
  <si>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</si>
  <si>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</si>
  <si>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</si>
  <si>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</si>
  <si>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</si>
  <si>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</si>
  <si>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</si>
  <si>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</si>
  <si>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</si>
  <si>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</si>
  <si>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</si>
  <si>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</si>
  <si>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</si>
  <si>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</si>
  <si>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</si>
  <si>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</si>
  <si>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</si>
  <si>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</si>
  <si>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</si>
  <si>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</si>
  <si>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</si>
  <si>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</si>
  <si>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</si>
  <si>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</si>
  <si>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</si>
  <si>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</si>
  <si>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</si>
  <si>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</si>
  <si>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</si>
  <si>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</si>
  <si>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</si>
  <si>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</si>
  <si>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</si>
  <si>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</si>
  <si>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</si>
  <si>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</si>
  <si>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</si>
  <si>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</si>
  <si>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</si>
  <si>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</si>
  <si>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</si>
  <si>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</si>
  <si>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</si>
  <si>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</si>
  <si>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</si>
  <si>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</si>
  <si>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</si>
  <si>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</si>
  <si>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</si>
  <si>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</si>
  <si>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</si>
  <si>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</si>
  <si>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</si>
  <si>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</si>
  <si>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</si>
  <si>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</si>
  <si>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</si>
  <si>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</si>
  <si>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</si>
  <si>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</si>
  <si>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</si>
  <si>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</si>
  <si>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</si>
  <si>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</si>
  <si>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</si>
  <si>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</si>
  <si>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</si>
  <si>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</si>
  <si>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</si>
  <si>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</si>
  <si>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</si>
  <si>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</si>
  <si>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</si>
  <si>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</si>
  <si>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</si>
  <si>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</si>
  <si>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</si>
  <si>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</si>
  <si>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</si>
  <si>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</si>
  <si>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</si>
  <si>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</si>
  <si>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</si>
  <si>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</si>
  <si>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</si>
  <si>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</si>
  <si>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</si>
  <si>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</si>
  <si>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</si>
  <si>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</si>
  <si>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</si>
  <si>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</si>
  <si>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</si>
  <si>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</si>
  <si>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</si>
  <si>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</si>
  <si>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</si>
  <si>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</si>
  <si>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</si>
  <si>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</si>
  <si>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</si>
  <si>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</si>
  <si>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</si>
  <si>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</si>
  <si>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</si>
  <si>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</si>
  <si>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</si>
  <si>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</si>
  <si>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</si>
  <si>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</si>
  <si>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</si>
  <si>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</si>
  <si>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</si>
  <si>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</si>
  <si>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</si>
  <si>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</si>
  <si>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</si>
  <si>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</si>
  <si>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</si>
  <si>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</si>
  <si>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</si>
  <si>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</si>
  <si>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</si>
  <si>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</si>
  <si>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</si>
  <si>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</si>
  <si>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</si>
  <si>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</si>
  <si>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</si>
  <si>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</si>
  <si>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</si>
  <si>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</si>
  <si>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</si>
  <si>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</si>
  <si>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</si>
  <si>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</si>
  <si>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</si>
  <si>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</si>
  <si>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</si>
  <si>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</si>
  <si>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</si>
  <si>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</si>
  <si>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</si>
  <si>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</si>
  <si>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</si>
  <si>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</si>
  <si>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</si>
  <si>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</si>
  <si>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</si>
  <si>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</si>
  <si>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</si>
  <si>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</si>
  <si>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</si>
  <si>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</si>
  <si>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</si>
  <si>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</si>
  <si>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</si>
  <si>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</si>
  <si>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</si>
  <si>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</si>
  <si>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</si>
  <si>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</si>
  <si>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</si>
  <si>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</si>
  <si>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</si>
  <si>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</si>
  <si>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</si>
  <si>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</si>
  <si>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</si>
  <si>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</si>
  <si>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</si>
  <si>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</si>
  <si>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</si>
  <si>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</si>
  <si>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</si>
  <si>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</si>
  <si>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</si>
  <si>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</si>
  <si>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</si>
  <si>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</si>
  <si>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</si>
  <si>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</si>
  <si>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</si>
  <si>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</si>
  <si>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</si>
  <si>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</si>
  <si>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</si>
  <si>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</si>
  <si>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</si>
  <si>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</si>
  <si>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</si>
  <si>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</si>
  <si>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</si>
  <si>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</si>
  <si>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</si>
  <si>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</si>
  <si>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</si>
  <si>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</si>
  <si>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</si>
  <si>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</si>
  <si>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</si>
  <si>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</si>
  <si>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</si>
  <si>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</si>
  <si>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</si>
  <si>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</si>
  <si>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</si>
  <si>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</si>
  <si>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</si>
  <si>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</si>
  <si>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</si>
  <si>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</si>
  <si>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</si>
  <si>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</si>
  <si>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</si>
  <si>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</si>
  <si>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</si>
  <si>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</si>
  <si>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</si>
  <si>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</si>
  <si>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</si>
  <si>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</si>
  <si>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</si>
  <si>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</si>
  <si>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</si>
  <si>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</si>
  <si>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</si>
  <si>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</si>
  <si>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</si>
  <si>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</si>
  <si>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</si>
  <si>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</si>
  <si>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</si>
  <si>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</si>
  <si>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</si>
  <si>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</si>
  <si>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</si>
  <si>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</si>
  <si>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</si>
  <si>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</si>
  <si>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</si>
  <si>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</si>
  <si>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</si>
  <si>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</si>
  <si>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</si>
  <si>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</si>
  <si>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</si>
  <si>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</si>
  <si>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</si>
  <si>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</si>
  <si>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</si>
  <si>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</si>
  <si>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</si>
  <si>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</si>
  <si>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</si>
  <si>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</si>
  <si>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</si>
  <si>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</si>
  <si>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</si>
  <si>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</si>
  <si>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</si>
  <si>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</si>
  <si>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</si>
  <si>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</si>
  <si>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</si>
  <si>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</si>
  <si>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</si>
  <si>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</si>
  <si>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</si>
  <si>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</si>
  <si>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</si>
  <si>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</si>
  <si>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</si>
  <si>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</si>
  <si>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</si>
  <si>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</si>
  <si>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</si>
  <si>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</si>
  <si>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</si>
  <si>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</si>
  <si>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</si>
  <si>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</si>
  <si>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</si>
  <si>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</si>
  <si>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</si>
  <si>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</si>
  <si>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</si>
  <si>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</si>
  <si>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</si>
  <si>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</si>
  <si>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</si>
  <si>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</si>
  <si>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</si>
  <si>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</si>
  <si>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</si>
  <si>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</si>
  <si>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</si>
  <si>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</si>
  <si>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</si>
  <si>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</si>
  <si>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</si>
  <si>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</si>
  <si>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</si>
  <si>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</si>
  <si>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</si>
  <si>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</si>
  <si>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</si>
  <si>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</si>
  <si>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</si>
  <si>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</si>
  <si>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</si>
  <si>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</si>
  <si>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</si>
  <si>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</si>
  <si>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</si>
  <si>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</si>
  <si>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</si>
  <si>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</si>
  <si>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</si>
  <si>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</si>
  <si>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</si>
  <si>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</si>
  <si>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</si>
  <si>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</si>
  <si>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</si>
  <si>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</si>
  <si>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</si>
  <si>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</si>
  <si>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</si>
  <si>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</si>
  <si>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</si>
  <si>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</si>
  <si>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</si>
  <si>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</si>
  <si>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</si>
  <si>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</si>
  <si>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</si>
  <si>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</si>
  <si>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</si>
  <si>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</si>
  <si>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</si>
  <si>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</si>
  <si>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</si>
  <si>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</si>
  <si>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</si>
  <si>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</si>
  <si>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</si>
  <si>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</si>
  <si>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</si>
  <si>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</si>
  <si>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</si>
  <si>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</si>
  <si>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</si>
  <si>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</si>
  <si>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</si>
  <si>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</si>
  <si>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</si>
  <si>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</si>
  <si>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</si>
  <si>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</si>
  <si>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</si>
  <si>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</si>
  <si>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</si>
  <si>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</si>
  <si>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</si>
  <si>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</si>
  <si>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</si>
  <si>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</si>
  <si>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</si>
  <si>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</si>
  <si>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</si>
  <si>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</si>
  <si>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</si>
  <si>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</si>
  <si>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</si>
  <si>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</si>
  <si>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</si>
  <si>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</si>
  <si>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</si>
  <si>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</si>
  <si>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</si>
  <si>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</si>
  <si>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</si>
  <si>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</si>
  <si>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</si>
  <si>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</si>
  <si>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</si>
  <si>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</si>
  <si>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</si>
  <si>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</si>
  <si>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</si>
  <si>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</si>
  <si>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</si>
  <si>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</si>
  <si>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</si>
  <si>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</si>
  <si>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</si>
  <si>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</si>
  <si>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</si>
  <si>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</si>
  <si>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</si>
  <si>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</si>
  <si>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</si>
  <si>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</si>
  <si>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</si>
  <si>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</si>
  <si>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</si>
  <si>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</si>
  <si>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</si>
  <si>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</si>
  <si>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</si>
  <si>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</si>
  <si>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</si>
  <si>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</si>
  <si>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</si>
  <si>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</si>
  <si>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</si>
  <si>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</si>
  <si>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</si>
  <si>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</si>
  <si>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</si>
  <si>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</si>
  <si>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</si>
  <si>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</si>
  <si>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</si>
  <si>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</si>
  <si>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</si>
  <si>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</si>
  <si>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</si>
  <si>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</si>
  <si>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</si>
  <si>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</si>
  <si>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</si>
  <si>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</si>
  <si>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</si>
  <si>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</si>
  <si>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</si>
  <si>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</si>
  <si>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</si>
  <si>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</si>
  <si>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</si>
  <si>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</si>
  <si>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</si>
  <si>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</si>
  <si>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</si>
  <si>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</si>
  <si>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</si>
  <si>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</si>
  <si>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</si>
  <si>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</si>
  <si>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</si>
  <si>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</si>
  <si>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</si>
  <si>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</si>
  <si>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</si>
  <si>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</si>
  <si>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</si>
  <si>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</si>
  <si>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</si>
  <si>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</si>
  <si>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</si>
  <si>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</si>
  <si>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</si>
  <si>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</si>
  <si>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</si>
  <si>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</si>
  <si>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</si>
  <si>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</si>
  <si>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</si>
  <si>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</si>
  <si>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</si>
  <si>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</si>
  <si>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</si>
  <si>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</si>
  <si>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</si>
  <si>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</si>
  <si>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</si>
  <si>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</si>
  <si>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</si>
  <si>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</si>
  <si>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</si>
  <si>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</si>
  <si>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</si>
  <si>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</si>
  <si>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</si>
  <si>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</si>
  <si>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</si>
  <si>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</si>
  <si>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</si>
  <si>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</si>
  <si>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</si>
  <si>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</si>
  <si>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</si>
  <si>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</si>
  <si>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</si>
  <si>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</si>
  <si>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</si>
  <si>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</si>
  <si>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</si>
  <si>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</si>
  <si>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</si>
  <si>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</si>
  <si>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</si>
  <si>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</si>
  <si>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</si>
  <si>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</si>
  <si>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</si>
  <si>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</si>
  <si>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</si>
  <si>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</si>
  <si>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</si>
  <si>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</si>
  <si>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</si>
  <si>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</si>
  <si>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</si>
  <si>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</si>
  <si>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</si>
  <si>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</si>
  <si>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</si>
  <si>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</si>
  <si>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</si>
  <si>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</si>
  <si>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</si>
  <si>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</si>
  <si>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</si>
  <si>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</si>
  <si>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</si>
  <si>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</si>
  <si>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</si>
  <si>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</si>
  <si>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</si>
  <si>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</si>
  <si>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</si>
  <si>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</si>
  <si>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</si>
  <si>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</si>
  <si>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</si>
  <si>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</si>
  <si>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</si>
  <si>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</si>
  <si>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</si>
  <si>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</si>
  <si>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</si>
  <si>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</si>
  <si>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</si>
  <si>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</si>
  <si>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</si>
  <si>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</si>
  <si>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</si>
  <si>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</si>
  <si>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</si>
  <si>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</si>
  <si>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</si>
  <si>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</si>
  <si>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</si>
  <si>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</si>
  <si>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</si>
  <si>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</si>
  <si>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</si>
  <si>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</si>
  <si>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</si>
  <si>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</si>
  <si>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</si>
  <si>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</si>
  <si>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</si>
  <si>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</si>
  <si>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</si>
  <si>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</si>
  <si>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</si>
  <si>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</si>
  <si>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</si>
  <si>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</si>
  <si>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</si>
  <si>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</si>
  <si>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</si>
  <si>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</si>
  <si>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</si>
  <si>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</si>
  <si>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</si>
  <si>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</si>
  <si>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</si>
  <si>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</si>
  <si>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</si>
  <si>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</si>
  <si>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</si>
  <si>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</si>
  <si>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</si>
  <si>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</si>
  <si>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</si>
  <si>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</si>
  <si>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</si>
  <si>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</si>
  <si>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</si>
  <si>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</si>
  <si>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</si>
  <si>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</si>
  <si>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</si>
  <si>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</si>
  <si>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</si>
  <si>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</si>
  <si>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</si>
  <si>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</si>
  <si>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</si>
  <si>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</si>
  <si>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</si>
  <si>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</si>
  <si>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</si>
  <si>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</si>
  <si>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</si>
  <si>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</si>
  <si>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</si>
  <si>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</si>
  <si>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</si>
  <si>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</si>
  <si>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</si>
  <si>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</si>
  <si>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</si>
  <si>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</si>
  <si>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</si>
  <si>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</si>
  <si>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</si>
  <si>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</si>
  <si>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</si>
  <si>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</si>
  <si>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</si>
  <si>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</si>
  <si>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</si>
  <si>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</si>
  <si>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</si>
  <si>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</si>
  <si>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</si>
  <si>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</si>
  <si>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</si>
  <si>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</si>
  <si>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</si>
  <si>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</si>
  <si>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</si>
  <si>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</si>
  <si>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</si>
  <si>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</si>
  <si>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</si>
  <si>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</si>
  <si>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</si>
  <si>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</si>
  <si>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</si>
  <si>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</si>
  <si>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</si>
  <si>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</si>
  <si>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</si>
  <si>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</si>
  <si>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</si>
  <si>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</si>
  <si>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</si>
  <si>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</si>
  <si>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</si>
  <si>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</si>
  <si>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</si>
  <si>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</si>
  <si>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</si>
  <si>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</si>
  <si>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</si>
  <si>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</si>
  <si>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</si>
  <si>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</si>
  <si>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</si>
  <si>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</si>
  <si>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</si>
  <si>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</si>
  <si>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</si>
  <si>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</si>
  <si>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</si>
  <si>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</si>
  <si>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</si>
  <si>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</si>
  <si>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</si>
  <si>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</si>
  <si>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</si>
  <si>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</si>
  <si>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</si>
  <si>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</si>
  <si>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</si>
  <si>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</si>
  <si>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</si>
  <si>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</si>
  <si>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</si>
  <si>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</si>
  <si>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</si>
  <si>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</si>
  <si>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</si>
  <si>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</si>
  <si>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</si>
  <si>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</si>
  <si>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</si>
  <si>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</si>
  <si>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</si>
  <si>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</si>
  <si>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</si>
  <si>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</si>
  <si>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</si>
  <si>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</si>
  <si>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</si>
  <si>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</si>
  <si>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</si>
  <si>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</si>
  <si>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</si>
  <si>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</si>
  <si>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</si>
  <si>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</si>
  <si>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</si>
  <si>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</si>
  <si>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</si>
  <si>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</si>
  <si>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</si>
  <si>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</si>
  <si>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</si>
  <si>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</si>
  <si>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</si>
  <si>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</si>
  <si>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</si>
  <si>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</si>
  <si>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</si>
  <si>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</si>
  <si>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</si>
  <si>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</si>
  <si>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</si>
  <si>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</si>
  <si>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</si>
  <si>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</si>
  <si>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</si>
  <si>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</si>
  <si>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</si>
  <si>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</si>
  <si>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</si>
  <si>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</si>
  <si>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</si>
  <si>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</si>
  <si>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</si>
  <si>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</si>
  <si>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</si>
  <si>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</si>
  <si>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</si>
  <si>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</si>
  <si>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</si>
  <si>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</si>
  <si>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</si>
  <si>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</si>
  <si>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</si>
  <si>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</si>
  <si>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</si>
  <si>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</si>
  <si>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</si>
  <si>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</si>
  <si>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</si>
  <si>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</si>
  <si>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</si>
  <si>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</si>
  <si>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</si>
  <si>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</si>
  <si>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</si>
  <si>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</si>
  <si>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</si>
  <si>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</si>
  <si>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</si>
  <si>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</si>
  <si>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</si>
  <si>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</si>
  <si>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</si>
  <si>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</si>
  <si>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</si>
  <si>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</si>
  <si>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</si>
  <si>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</si>
  <si>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</si>
  <si>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</si>
  <si>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</si>
  <si>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</si>
  <si>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</si>
  <si>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</si>
  <si>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</si>
  <si>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</si>
  <si>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</si>
  <si>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</si>
  <si>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</si>
  <si>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</si>
  <si>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</si>
  <si>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</si>
  <si>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</si>
  <si>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</si>
  <si>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</si>
  <si>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</si>
  <si>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</si>
  <si>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</si>
  <si>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</si>
  <si>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</si>
  <si>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</si>
  <si>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</si>
  <si>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</si>
  <si>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</si>
  <si>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</si>
  <si>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</si>
  <si>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</si>
  <si>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</si>
  <si>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</si>
  <si>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</si>
  <si>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</si>
  <si>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</si>
  <si>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</si>
  <si>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</si>
  <si>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</si>
  <si>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</si>
  <si>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</si>
  <si>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</si>
  <si>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</si>
  <si>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</si>
  <si>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</si>
  <si>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</si>
  <si>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</si>
  <si>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</si>
  <si>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</si>
  <si>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</si>
  <si>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</si>
  <si>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</si>
  <si>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</si>
  <si>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</si>
  <si>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</si>
  <si>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</si>
  <si>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</si>
  <si>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</si>
  <si>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</si>
  <si>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</si>
  <si>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</si>
  <si>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</si>
  <si>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</si>
  <si>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</si>
  <si>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</si>
  <si>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</si>
  <si>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</si>
  <si>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</si>
  <si>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</si>
  <si>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</si>
  <si>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</si>
  <si>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</si>
  <si>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</si>
  <si>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</si>
  <si>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</si>
  <si>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</si>
  <si>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</si>
  <si>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</si>
  <si>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</si>
  <si>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</si>
  <si>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</si>
  <si>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</si>
  <si>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</si>
  <si>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</si>
  <si>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</si>
  <si>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</si>
  <si>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</si>
  <si>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</si>
  <si>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</si>
  <si>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</si>
  <si>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</si>
  <si>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</si>
  <si>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</si>
  <si>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</si>
  <si>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</si>
  <si>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</si>
  <si>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</si>
  <si>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</si>
  <si>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</si>
  <si>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</si>
  <si>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</si>
  <si>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</si>
  <si>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</si>
  <si>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</si>
  <si>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</si>
  <si>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</si>
  <si>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</si>
  <si>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</si>
  <si>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</si>
  <si>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</si>
  <si>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</si>
  <si>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</si>
  <si>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</si>
  <si>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</si>
  <si>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</si>
  <si>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</si>
  <si>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</si>
  <si>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</si>
  <si>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</si>
  <si>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</si>
  <si>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</si>
  <si>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</si>
  <si>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</si>
  <si>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</si>
  <si>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</si>
  <si>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</si>
  <si>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</si>
  <si>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</si>
  <si>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</si>
  <si>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</si>
  <si>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</si>
  <si>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</si>
  <si>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</si>
  <si>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</si>
  <si>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</si>
  <si>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</si>
  <si>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</si>
  <si>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</si>
  <si>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</si>
  <si>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</si>
  <si>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</si>
  <si>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</si>
  <si>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</si>
  <si>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</si>
  <si>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</si>
  <si>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</si>
  <si>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</si>
  <si>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</si>
  <si>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</si>
  <si>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</si>
  <si>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</si>
  <si>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</si>
  <si>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</si>
  <si>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</si>
  <si>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</si>
  <si>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</si>
  <si>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</si>
  <si>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</si>
  <si>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</si>
  <si>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</si>
  <si>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</si>
  <si>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</si>
  <si>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</si>
  <si>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</si>
  <si>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</si>
  <si>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</si>
  <si>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</si>
  <si>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</si>
  <si>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</si>
  <si>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</si>
  <si>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</si>
  <si>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</si>
  <si>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</si>
  <si>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</si>
  <si>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</si>
  <si>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</si>
  <si>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</si>
  <si>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</si>
  <si>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</si>
  <si>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</si>
  <si>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</si>
  <si>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</si>
  <si>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</si>
  <si>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</si>
  <si>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</si>
  <si>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</si>
  <si>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</si>
  <si>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</si>
  <si>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</si>
  <si>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</si>
  <si>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</si>
  <si>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</si>
  <si>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</si>
  <si>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</si>
  <si>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</si>
  <si>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</si>
  <si>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</si>
  <si>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</si>
  <si>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</si>
  <si>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</si>
  <si>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</si>
  <si>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</si>
  <si>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</si>
  <si>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</si>
  <si>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</si>
  <si>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</si>
  <si>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</si>
  <si>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</si>
  <si>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</si>
  <si>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</si>
  <si>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</si>
  <si>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</si>
  <si>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</si>
  <si>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</si>
  <si>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</si>
  <si>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</si>
  <si>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</si>
  <si>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</si>
  <si>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</si>
  <si>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</si>
  <si>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</si>
  <si>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</si>
  <si>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</si>
  <si>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</si>
  <si>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</si>
  <si>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</si>
  <si>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</si>
  <si>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</si>
  <si>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</si>
  <si>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</si>
  <si>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</si>
  <si>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</si>
  <si>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</si>
  <si>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</si>
  <si>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</si>
  <si>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</si>
  <si>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</si>
  <si>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</si>
  <si>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</si>
  <si>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</si>
  <si>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</si>
  <si>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</si>
  <si>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</si>
  <si>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</si>
  <si>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</si>
  <si>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</si>
  <si>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</si>
  <si>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</si>
  <si>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</si>
  <si>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</si>
  <si>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</si>
  <si>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</si>
  <si>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</si>
  <si>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</si>
  <si>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</si>
  <si>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</si>
  <si>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</si>
  <si>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</si>
  <si>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</si>
  <si>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</si>
  <si>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</si>
  <si>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</si>
  <si>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</si>
  <si>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</si>
  <si>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</si>
  <si>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</si>
  <si>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</si>
  <si>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</si>
  <si>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</si>
  <si>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</si>
  <si>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</si>
  <si>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</si>
  <si>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</si>
  <si>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</si>
  <si>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</si>
  <si>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</si>
  <si>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</si>
  <si>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</si>
  <si>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</si>
  <si>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</si>
  <si>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</si>
  <si>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</si>
  <si>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</si>
  <si>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</si>
  <si>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</si>
  <si>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</si>
  <si>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</si>
  <si>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</si>
  <si>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</si>
  <si>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</si>
  <si>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</si>
  <si>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</si>
  <si>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</si>
  <si>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</si>
  <si>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</si>
  <si>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</si>
  <si>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</si>
  <si>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</si>
  <si>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</si>
  <si>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</si>
  <si>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</si>
  <si>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</si>
  <si>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</si>
  <si>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</si>
  <si>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</si>
  <si>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</si>
  <si>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</si>
  <si>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</si>
  <si>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</si>
  <si>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</si>
  <si>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</si>
  <si>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</si>
  <si>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</si>
  <si>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</si>
  <si>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</si>
  <si>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</si>
  <si>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</si>
  <si>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</si>
  <si>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</si>
  <si>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</si>
  <si>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</si>
  <si>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</si>
  <si>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</si>
  <si>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</si>
  <si>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</si>
  <si>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</si>
  <si>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</si>
  <si>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</si>
  <si>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</si>
  <si>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</si>
  <si>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</si>
  <si>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</si>
  <si>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</si>
  <si>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</si>
  <si>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</si>
  <si>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</si>
  <si>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</si>
  <si>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</si>
  <si>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</si>
  <si>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</si>
  <si>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</si>
  <si>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</si>
  <si>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</si>
  <si>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</si>
  <si>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</si>
  <si>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</si>
  <si>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</si>
  <si>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</si>
  <si>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</si>
  <si>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</si>
  <si>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</si>
  <si>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</si>
  <si>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</si>
  <si>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</si>
  <si>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</si>
  <si>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</si>
  <si>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</si>
  <si>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</si>
  <si>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</si>
  <si>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</si>
  <si>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</si>
  <si>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</si>
  <si>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</si>
  <si>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</si>
  <si>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</si>
  <si>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</si>
  <si>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</si>
  <si>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</si>
  <si>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</si>
  <si>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</si>
  <si>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</si>
  <si>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</si>
  <si>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</si>
  <si>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</si>
  <si>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</si>
  <si>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</si>
  <si>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</si>
  <si>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</si>
  <si>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</si>
  <si>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</si>
  <si>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</si>
  <si>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</si>
  <si>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</si>
  <si>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</si>
  <si>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</si>
  <si>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</si>
  <si>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</si>
  <si>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</si>
  <si>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</si>
  <si>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</si>
  <si>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</si>
  <si>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</si>
  <si>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</si>
  <si>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</si>
  <si>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</si>
  <si>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</si>
  <si>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</si>
  <si>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</si>
  <si>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</si>
  <si>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</si>
  <si>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</si>
  <si>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</si>
  <si>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</si>
  <si>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</si>
  <si>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</si>
  <si>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</si>
  <si>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</si>
  <si>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</si>
  <si>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</si>
  <si>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</si>
  <si>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</si>
  <si>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</si>
  <si>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</si>
  <si>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</si>
  <si>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</si>
  <si>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</si>
  <si>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</si>
  <si>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</si>
  <si>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</si>
  <si>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</si>
  <si>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</si>
  <si>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</si>
  <si>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</si>
  <si>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</si>
  <si>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</si>
  <si>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</si>
  <si>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</si>
  <si>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</si>
  <si>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</si>
  <si>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</si>
  <si>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</si>
  <si>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</si>
  <si>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</si>
  <si>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</si>
  <si>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</si>
  <si>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</si>
  <si>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</si>
  <si>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</si>
  <si>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</si>
  <si>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</si>
  <si>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</si>
  <si>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</si>
  <si>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</si>
  <si>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</si>
  <si>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</si>
  <si>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</si>
  <si>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</si>
  <si>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</si>
  <si>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</si>
  <si>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</si>
  <si>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</si>
  <si>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</si>
  <si>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</si>
  <si>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</si>
  <si>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</si>
  <si>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</si>
  <si>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</si>
  <si>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</si>
  <si>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</si>
  <si>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</si>
  <si>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</si>
  <si>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</si>
  <si>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</si>
  <si>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</si>
  <si>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</si>
  <si>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</si>
  <si>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</si>
  <si>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</si>
  <si>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</si>
  <si>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</si>
  <si>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</si>
  <si>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</si>
  <si>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</si>
  <si>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</si>
  <si>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</si>
  <si>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</si>
  <si>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</si>
  <si>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</si>
  <si>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</si>
  <si>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</si>
  <si>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</si>
  <si>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</si>
  <si>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</si>
  <si>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</si>
  <si>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</si>
  <si>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</si>
  <si>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</si>
  <si>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</si>
  <si>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</si>
  <si>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</si>
  <si>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</si>
  <si>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</si>
  <si>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</si>
  <si>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</si>
  <si>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</si>
  <si>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</si>
  <si>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</si>
  <si>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</si>
  <si>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</si>
  <si>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</si>
  <si>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</si>
  <si>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</si>
  <si>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</si>
  <si>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</si>
  <si>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</si>
  <si>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</si>
  <si>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</si>
  <si>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</si>
  <si>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</si>
  <si>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</si>
  <si>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</si>
  <si>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</si>
  <si>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</si>
  <si>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</si>
  <si>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</si>
  <si>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</si>
  <si>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</si>
  <si>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</si>
  <si>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</si>
  <si>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</si>
  <si>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</si>
  <si>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</si>
  <si>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</si>
  <si>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</si>
  <si>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</si>
  <si>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</si>
  <si>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</si>
  <si>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</si>
  <si>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</si>
  <si>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</si>
  <si>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</si>
  <si>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</si>
  <si>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</si>
  <si>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</si>
  <si>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</si>
  <si>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</si>
  <si>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</si>
  <si>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</si>
  <si>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</si>
  <si>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</si>
  <si>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</si>
  <si>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</si>
  <si>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</si>
  <si>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</si>
  <si>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</si>
  <si>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</si>
  <si>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</si>
  <si>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</si>
  <si>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</si>
  <si>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</si>
  <si>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</si>
  <si>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</si>
  <si>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</si>
  <si>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</si>
  <si>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</si>
  <si>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</si>
  <si>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</si>
  <si>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</si>
  <si>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</si>
  <si>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</si>
  <si>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</si>
  <si>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</si>
  <si>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</si>
  <si>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</si>
  <si>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</si>
  <si>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</si>
  <si>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</si>
  <si>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</si>
  <si>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</si>
  <si>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</si>
  <si>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</si>
  <si>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</si>
  <si>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</si>
  <si>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</si>
  <si>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</si>
  <si>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</si>
  <si>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</si>
  <si>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</si>
  <si>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</si>
  <si>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</si>
  <si>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</si>
  <si>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</si>
  <si>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</si>
  <si>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</si>
  <si>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</si>
  <si>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</si>
  <si>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</si>
  <si>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</si>
  <si>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</si>
  <si>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</si>
  <si>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</si>
  <si>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</si>
  <si>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</si>
  <si>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</si>
  <si>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</si>
  <si>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</si>
  <si>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</si>
  <si>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</si>
  <si>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</si>
  <si>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</si>
  <si>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</si>
  <si>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</si>
  <si>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</si>
  <si>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</si>
  <si>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</si>
  <si>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</si>
  <si>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</si>
  <si>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</si>
  <si>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</si>
  <si>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</si>
  <si>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</si>
  <si>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</si>
  <si>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</si>
  <si>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</si>
  <si>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</si>
  <si>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</si>
  <si>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</si>
  <si>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</si>
  <si>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</si>
  <si>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</si>
  <si>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</si>
  <si>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</si>
  <si>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</si>
  <si>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</si>
  <si>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</si>
  <si>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</si>
  <si>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</si>
  <si>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</si>
  <si>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</si>
  <si>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</si>
  <si>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</si>
  <si>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</si>
  <si>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</si>
  <si>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</si>
  <si>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</si>
  <si>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</si>
  <si>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</si>
  <si>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</si>
  <si>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</si>
  <si>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</si>
  <si>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</si>
  <si>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</si>
  <si>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</si>
  <si>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</si>
  <si>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</si>
  <si>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</si>
  <si>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</si>
  <si>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</si>
  <si>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</si>
  <si>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</si>
  <si>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</si>
  <si>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</si>
  <si>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</si>
  <si>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</si>
  <si>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</si>
  <si>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</si>
  <si>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</si>
  <si>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</si>
  <si>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</si>
  <si>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</si>
  <si>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</si>
  <si>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</si>
  <si>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</si>
  <si>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</si>
  <si>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</si>
  <si>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</si>
  <si>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</si>
  <si>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</si>
  <si>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</si>
  <si>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</si>
  <si>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</si>
  <si>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</si>
  <si>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</si>
  <si>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</si>
  <si>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</si>
  <si>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</si>
  <si>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</si>
  <si>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</si>
  <si>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</si>
  <si>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</si>
  <si>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</si>
  <si>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</si>
  <si>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</si>
  <si>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</si>
  <si>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</si>
  <si>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</si>
  <si>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</si>
  <si>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</si>
  <si>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</si>
  <si>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</si>
  <si>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</si>
  <si>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</si>
  <si>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</si>
  <si>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</si>
  <si>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</si>
  <si>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</si>
  <si>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</si>
  <si>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</si>
  <si>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</si>
  <si>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</si>
  <si>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</si>
  <si>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</si>
  <si>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</si>
  <si>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</si>
  <si>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</si>
  <si>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</si>
  <si>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</si>
  <si>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</si>
  <si>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</si>
  <si>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</si>
  <si>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</si>
  <si>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</si>
  <si>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</si>
  <si>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</si>
  <si>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</si>
  <si>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</si>
  <si>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</si>
  <si>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</si>
  <si>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</si>
  <si>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</si>
  <si>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</si>
  <si>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</si>
  <si>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</si>
  <si>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</si>
  <si>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</si>
  <si>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</si>
  <si>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</si>
  <si>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</si>
  <si>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</si>
  <si>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</si>
  <si>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</si>
  <si>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</si>
  <si>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</si>
  <si>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</si>
  <si>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</si>
  <si>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</si>
  <si>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</si>
  <si>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</si>
  <si>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</si>
  <si>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</si>
  <si>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</si>
  <si>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</si>
  <si>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</si>
  <si>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</si>
  <si>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</si>
  <si>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</si>
  <si>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</si>
  <si>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</si>
  <si>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</si>
  <si>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</si>
  <si>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</si>
  <si>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</si>
  <si>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</si>
  <si>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</si>
  <si>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</si>
  <si>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</si>
  <si>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</si>
  <si>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</si>
  <si>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</si>
  <si>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</si>
  <si>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</si>
  <si>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</si>
  <si>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</si>
  <si>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</si>
  <si>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</si>
  <si>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</si>
  <si>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</si>
  <si>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</si>
  <si>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</si>
  <si>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</si>
  <si>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</si>
  <si>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</si>
  <si>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</si>
  <si>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</si>
  <si>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</si>
  <si>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</si>
  <si>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</si>
  <si>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</si>
  <si>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</si>
  <si>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</si>
  <si>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</si>
  <si>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</si>
  <si>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</si>
  <si>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</si>
  <si>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</si>
  <si>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</si>
  <si>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</si>
  <si>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</si>
  <si>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</si>
  <si>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</si>
  <si>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</si>
  <si>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</si>
  <si>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</si>
  <si>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</si>
  <si>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</si>
  <si>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</si>
  <si>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</si>
  <si>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</si>
  <si>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</si>
  <si>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</si>
  <si>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</si>
  <si>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</si>
  <si>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</si>
  <si>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</si>
  <si>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</si>
  <si>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</si>
  <si>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</si>
  <si>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</si>
  <si>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</si>
  <si>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</si>
  <si>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</si>
  <si>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</si>
  <si>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</si>
  <si>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</si>
  <si>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</si>
  <si>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</si>
  <si>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</si>
  <si>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</si>
  <si>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</si>
  <si>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</si>
  <si>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</si>
  <si>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</si>
  <si>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</si>
  <si>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</si>
  <si>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</si>
  <si>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</si>
  <si>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</si>
  <si>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</si>
  <si>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</si>
  <si>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</si>
  <si>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</si>
  <si>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</si>
  <si>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</si>
  <si>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</si>
  <si>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</si>
  <si>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</si>
  <si>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</si>
  <si>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</si>
  <si>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</si>
  <si>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</si>
  <si>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</si>
  <si>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</si>
  <si>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</si>
  <si>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</si>
  <si>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</si>
  <si>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</si>
  <si>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</si>
  <si>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</si>
  <si>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</si>
  <si>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</si>
  <si>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</si>
  <si>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</si>
  <si>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</si>
  <si>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</si>
  <si>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</si>
  <si>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</si>
  <si>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</si>
  <si>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</si>
  <si>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</si>
  <si>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</si>
  <si>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</si>
  <si>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</si>
  <si>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</si>
  <si>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</si>
  <si>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</si>
  <si>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</si>
  <si>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</si>
  <si>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</si>
  <si>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</si>
  <si>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</si>
  <si>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</si>
  <si>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</si>
  <si>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</si>
  <si>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</si>
  <si>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</si>
  <si>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</si>
  <si>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</si>
  <si>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</si>
  <si>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</si>
  <si>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</si>
  <si>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</si>
  <si>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</si>
  <si>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</si>
  <si>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</si>
  <si>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</si>
  <si>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</si>
  <si>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</si>
  <si>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</si>
  <si>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</si>
  <si>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</si>
  <si>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</si>
  <si>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</si>
  <si>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</si>
  <si>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</si>
  <si>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</si>
  <si>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</si>
  <si>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</si>
  <si>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</si>
  <si>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</si>
  <si>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</si>
  <si>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</si>
  <si>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</si>
  <si>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</si>
  <si>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</si>
  <si>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</si>
  <si>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</si>
  <si>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</si>
  <si>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</si>
  <si>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</si>
  <si>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</si>
  <si>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</si>
  <si>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</si>
  <si>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</si>
  <si>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</si>
  <si>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</si>
  <si>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</si>
  <si>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</si>
  <si>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</si>
  <si>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</si>
  <si>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</si>
  <si>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</si>
  <si>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</si>
  <si>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</si>
  <si>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</si>
  <si>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</si>
  <si>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</si>
  <si>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</si>
  <si>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</si>
  <si>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</si>
  <si>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</si>
  <si>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</si>
  <si>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</si>
  <si>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</si>
  <si>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</si>
  <si>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</si>
  <si>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</si>
  <si>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</si>
  <si>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</si>
  <si>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</si>
  <si>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</si>
  <si>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</si>
  <si>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</si>
  <si>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</si>
  <si>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</si>
  <si>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</si>
  <si>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</si>
  <si>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</si>
  <si>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</si>
  <si>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</si>
  <si>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</si>
  <si>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</si>
  <si>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</si>
  <si>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</si>
  <si>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</si>
  <si>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</si>
  <si>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</si>
  <si>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</si>
  <si>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</si>
  <si>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</si>
  <si>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</si>
  <si>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</si>
  <si>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</si>
  <si>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</si>
  <si>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</si>
  <si>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</si>
  <si>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</si>
  <si>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</si>
  <si>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</si>
  <si>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</si>
  <si>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</si>
  <si>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</si>
  <si>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</si>
  <si>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</si>
  <si>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</si>
  <si>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</si>
  <si>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</si>
  <si>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</si>
  <si>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</si>
  <si>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</si>
  <si>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</si>
  <si>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</si>
  <si>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</si>
  <si>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</si>
  <si>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</si>
  <si>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</si>
  <si>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</si>
  <si>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</si>
  <si>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</si>
  <si>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</si>
  <si>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</si>
  <si>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</si>
  <si>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</si>
  <si>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</si>
  <si>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</si>
  <si>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</si>
  <si>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</si>
  <si>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</si>
  <si>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</si>
  <si>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</si>
  <si>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</si>
  <si>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</si>
  <si>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</si>
  <si>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</si>
  <si>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</si>
  <si>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</si>
  <si>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</si>
  <si>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</si>
  <si>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</si>
  <si>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</si>
  <si>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</si>
  <si>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</si>
  <si>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</si>
  <si>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</si>
  <si>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</si>
  <si>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</si>
  <si>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</si>
  <si>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</si>
  <si>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</si>
  <si>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</si>
  <si>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</si>
  <si>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</si>
  <si>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</si>
  <si>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</si>
  <si>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</si>
  <si>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</si>
  <si>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</si>
  <si>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</si>
  <si>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</si>
  <si>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</si>
  <si>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</si>
  <si>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</si>
  <si>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</si>
  <si>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</si>
  <si>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</si>
  <si>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</si>
  <si>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</si>
  <si>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</si>
  <si>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</si>
  <si>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</si>
  <si>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</si>
  <si>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</si>
  <si>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</si>
  <si>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</si>
  <si>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</si>
  <si>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</si>
  <si>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</si>
  <si>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</si>
  <si>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</si>
  <si>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</si>
  <si>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</si>
  <si>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</si>
  <si>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</si>
  <si>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</si>
  <si>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</si>
  <si>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</si>
  <si>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</si>
  <si>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</si>
  <si>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</si>
  <si>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</si>
  <si>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</si>
  <si>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</si>
  <si>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</si>
  <si>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</si>
  <si>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</si>
  <si>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</si>
  <si>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</si>
  <si>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</si>
  <si>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</si>
  <si>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</si>
  <si>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</si>
  <si>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</si>
  <si>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</si>
  <si>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</si>
  <si>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</si>
  <si>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</si>
  <si>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</si>
  <si>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</si>
  <si>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</si>
  <si>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</si>
  <si>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</si>
  <si>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</si>
  <si>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</si>
  <si>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</si>
  <si>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</si>
  <si>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</si>
  <si>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</si>
  <si>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</si>
  <si>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</si>
  <si>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</si>
  <si>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</si>
  <si>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</si>
  <si>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</si>
  <si>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</si>
  <si>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</si>
  <si>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</si>
  <si>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</si>
  <si>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</si>
  <si>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</si>
  <si>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</si>
  <si>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</si>
  <si>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</si>
  <si>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</si>
  <si>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</si>
  <si>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</si>
  <si>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</si>
  <si>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</si>
  <si>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</si>
  <si>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</si>
  <si>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</si>
  <si>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</si>
  <si>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</si>
  <si>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</si>
  <si>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</si>
  <si>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</si>
  <si>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</si>
  <si>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</si>
  <si>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</si>
  <si>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</si>
  <si>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</si>
  <si>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</si>
  <si>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</si>
  <si>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</si>
  <si>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</si>
  <si>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</si>
  <si>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</si>
  <si>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</si>
  <si>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</si>
  <si>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</si>
  <si>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</si>
  <si>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</si>
  <si>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</si>
  <si>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</si>
  <si>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</si>
  <si>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</si>
  <si>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</si>
  <si>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</si>
  <si>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</si>
  <si>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</si>
  <si>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</si>
  <si>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</si>
  <si>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</si>
  <si>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</si>
  <si>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</si>
  <si>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</si>
  <si>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</si>
  <si>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</si>
  <si>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</si>
  <si>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</si>
  <si>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</si>
  <si>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</si>
  <si>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</si>
  <si>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</si>
  <si>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</si>
  <si>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</si>
  <si>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</si>
  <si>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</si>
  <si>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</si>
  <si>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</si>
  <si>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</si>
  <si>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</si>
  <si>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</si>
  <si>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</si>
  <si>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</si>
  <si>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</si>
  <si>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</si>
  <si>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</si>
  <si>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</si>
  <si>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</si>
  <si>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</si>
  <si>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</si>
  <si>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</si>
  <si>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</si>
  <si>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</si>
  <si>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</si>
  <si>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</si>
  <si>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</si>
  <si>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</si>
  <si>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</si>
  <si>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</si>
  <si>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</si>
  <si>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</si>
  <si>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</si>
  <si>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</si>
  <si>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</si>
  <si>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</si>
  <si>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</si>
  <si>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</si>
  <si>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</si>
  <si>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</si>
  <si>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</si>
  <si>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</si>
  <si>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</si>
  <si>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</si>
  <si>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</si>
  <si>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</si>
  <si>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</si>
  <si>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</si>
  <si>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</si>
  <si>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</si>
  <si>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</si>
  <si>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</si>
  <si>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</si>
  <si>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</si>
  <si>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</si>
  <si>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</si>
  <si>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</si>
  <si>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</si>
  <si>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</si>
  <si>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</si>
  <si>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</si>
  <si>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</si>
  <si>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</si>
  <si>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</si>
  <si>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</si>
  <si>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</si>
  <si>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</si>
  <si>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</si>
  <si>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</si>
  <si>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</si>
  <si>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</si>
  <si>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</si>
  <si>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</si>
  <si>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</si>
  <si>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</si>
  <si>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</si>
  <si>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</si>
  <si>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</si>
  <si>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</si>
  <si>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</si>
  <si>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</si>
  <si>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</si>
  <si>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</si>
  <si>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</si>
  <si>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</si>
  <si>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</si>
  <si>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</si>
  <si>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</si>
  <si>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</si>
  <si>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</si>
  <si>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</si>
  <si>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</si>
  <si>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</si>
  <si>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</si>
  <si>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</si>
  <si>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</si>
  <si>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</si>
  <si>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</si>
  <si>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</si>
  <si>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</si>
  <si>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</si>
  <si>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</si>
  <si>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</si>
  <si>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</si>
  <si>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</si>
  <si>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</si>
  <si>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</si>
  <si>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</si>
  <si>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</si>
  <si>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</si>
  <si>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</si>
  <si>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</si>
  <si>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</si>
  <si>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</si>
  <si>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</si>
  <si>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</si>
  <si>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</si>
  <si>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</si>
  <si>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</si>
  <si>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</si>
  <si>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</si>
  <si>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</si>
  <si>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</si>
  <si>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</si>
  <si>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</si>
  <si>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</si>
  <si>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</si>
  <si>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</si>
  <si>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</si>
  <si>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</si>
  <si>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</si>
  <si>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</si>
  <si>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</si>
  <si>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</si>
  <si>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</si>
  <si>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</si>
  <si>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</si>
  <si>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</si>
  <si>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</si>
  <si>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</si>
  <si>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</si>
  <si>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</si>
  <si>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</si>
  <si>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</si>
  <si>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</si>
  <si>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</si>
  <si>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</si>
  <si>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</si>
  <si>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</si>
  <si>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</si>
  <si>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</si>
  <si>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</si>
  <si>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</si>
  <si>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</si>
  <si>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</si>
  <si>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</si>
  <si>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</si>
  <si>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</si>
  <si>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</si>
  <si>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</si>
  <si>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</si>
  <si>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</si>
  <si>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</si>
  <si>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</si>
  <si>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</si>
  <si>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</si>
  <si>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</si>
  <si>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</si>
  <si>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</si>
  <si>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</si>
  <si>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</si>
  <si>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</si>
  <si>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</si>
  <si>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</si>
  <si>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Qty by Category</t>
  </si>
  <si>
    <t>Revenue by Category</t>
  </si>
  <si>
    <t>Jan</t>
  </si>
  <si>
    <t>Tue</t>
  </si>
  <si>
    <t>Feb</t>
  </si>
  <si>
    <t>Thu</t>
  </si>
  <si>
    <t>Mar</t>
  </si>
  <si>
    <t>Dec</t>
  </si>
  <si>
    <t>Mon</t>
  </si>
  <si>
    <t>Oct</t>
  </si>
  <si>
    <t>Jul</t>
  </si>
  <si>
    <t>Fri</t>
  </si>
  <si>
    <t>Sep</t>
  </si>
  <si>
    <t>Wed</t>
  </si>
  <si>
    <t>Sun</t>
  </si>
  <si>
    <t>Jun</t>
  </si>
  <si>
    <t>Sat</t>
  </si>
  <si>
    <t>Aug</t>
  </si>
  <si>
    <t>Apr</t>
  </si>
  <si>
    <t>May</t>
  </si>
  <si>
    <t>Nov</t>
  </si>
  <si>
    <t xml:space="preserve"> QTY SOLD</t>
  </si>
  <si>
    <t>Revenue by Year</t>
  </si>
  <si>
    <t xml:space="preserve"> REVENUE</t>
  </si>
  <si>
    <t>Revenue by Month</t>
  </si>
  <si>
    <t xml:space="preserve">PROFIT </t>
  </si>
  <si>
    <t>Revenue by City</t>
  </si>
  <si>
    <t>Transaction by Weekday</t>
  </si>
  <si>
    <t xml:space="preserve">TRANSACTION </t>
  </si>
  <si>
    <t>Transaction by Year and Month</t>
  </si>
  <si>
    <t>Column Labels</t>
  </si>
  <si>
    <t>Profit Margin by Product</t>
  </si>
  <si>
    <t>PROFIT</t>
  </si>
  <si>
    <t>Transactions</t>
  </si>
  <si>
    <t>Qty</t>
  </si>
  <si>
    <t>Revenue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</si>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</sst>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dd/mm/yyyy;@"/>
    <numFmt numFmtId="165" formatCode="_(&quot;$&quot;* #,##0_);_(&quot;$&quot;* \(#,##0\);_(&quot;$&quot;* &quot;-&quot;??_);_(@_)"/>
  </numFmts>
  <fonts count="3" x14ac:knownFonts="1">
    <font>
      <sz val="11"/>
      <color theme="1"/>
      <name val="Aptos Narrow"/>
      <family val="2"/>
      <scheme val="minor"/>
    </font>
    <font>
      <sz val="11"/>
      <color theme="1"/>
      <name val="Aptos Narrow"/>
      <family val="2"/>
      <scheme val="minor"/>
    </font>
    <font>
      <sz val="11"/>
      <color rgb="FFFF0000"/>
      <name val="Aptos Narrow"/>
      <family val="2"/>
      <scheme val="minor"/>
    </font>
  </fonts>
  <fills count="4">
    <fill>
      <patternFill patternType="none"/>
    </fill>
    <fill>
      <patternFill patternType="gray125"/>
    </fill>
    <fill>
      <patternFill patternType="solid">
        <fgColor theme="4"/>
        <bgColor indexed="64"/>
      </patternFill>
    </fill>
    <fill>
      <patternFill patternType="solid">
        <fgColor theme="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164" fontId="0" fillId="0" borderId="0" xfId="0" applyNumberFormat="1"/>
    <xf numFmtId="0" fontId="0" fillId="2" borderId="0" xfId="0" applyFill="1"/>
    <xf numFmtId="164" fontId="0" fillId="2" borderId="0" xfId="0" applyNumberFormat="1" applyFill="1"/>
    <xf numFmtId="0" fontId="0" fillId="3" borderId="0" xfId="0" applyFill="1"/>
    <xf numFmtId="0" fontId="0" fillId="0" borderId="0" xfId="0" pivotButton="1"/>
    <xf numFmtId="0" fontId="0" fillId="0" borderId="0" xfId="0" applyAlignment="1">
      <alignment horizontal="left"/>
    </xf>
    <xf numFmtId="0" fontId="2" fillId="0" borderId="0" xfId="0" applyFont="1"/>
    <xf numFmtId="165" fontId="0" fillId="0" borderId="0" xfId="0" applyNumberFormat="1"/>
    <xf numFmtId="0" fontId="0" fillId="0" borderId="1" xfId="0" applyBorder="1"/>
    <xf numFmtId="165" fontId="0" fillId="0" borderId="1" xfId="1" applyNumberFormat="1" applyFont="1" applyBorder="1"/>
    <xf numFmtId="0" fontId="0" fillId="0" borderId="0" xfId="0" applyNumberFormat="1"/>
    <xf numFmtId="1" fontId="0" fillId="0" borderId="0" xfId="0" applyNumberFormat="1"/>
  </cellXfs>
  <cellStyles count="2">
    <cellStyle name="Currency" xfId="1" builtinId="4"/>
    <cellStyle name="Normal" xfId="0" builtinId="0"/>
  </cellStyles>
  <dxfs count="44">
    <dxf>
      <numFmt numFmtId="1" formatCode="0"/>
    </dxf>
    <dxf>
      <numFmt numFmtId="165" formatCode="_(&quot;$&quot;* #,##0_);_(&quot;$&quot;* \(#,##0\);_(&quot;$&quot;* &quot;-&quot;??_);_(@_)"/>
    </dxf>
    <dxf>
      <numFmt numFmtId="0" formatCode="General"/>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65" formatCode="_(&quot;$&quot;* #,##0_);_(&quot;$&quot;* \(#,##0\);_(&quot;$&quot;* &quot;-&quot;??_);_(@_)"/>
    </dxf>
    <dxf>
      <numFmt numFmtId="0" formatCode="General"/>
    </dxf>
    <dxf>
      <numFmt numFmtId="0" formatCode="General"/>
    </dxf>
    <dxf>
      <numFmt numFmtId="165" formatCode="_(&quot;$&quot;* #,##0_);_(&quot;$&quot;* \(#,##0\);_(&quot;$&quot;* &quot;-&quot;??_);_(@_)"/>
    </dxf>
    <dxf>
      <numFmt numFmtId="165" formatCode="_(&quot;$&quot;* #,##0_);_(&quot;$&quot;* \(#,##0\);_(&quot;$&quot;* &quot;-&quot;??_);_(@_)"/>
    </dxf>
    <dxf>
      <numFmt numFmtId="165" formatCode="_(&quot;$&quot;* #,##0_);_(&quot;$&quot;* \(#,##0\);_(&quot;$&quot;* &quot;-&quot;??_);_(@_)"/>
    </dxf>
    <dxf>
      <numFmt numFmtId="1" formatCode="0"/>
    </dxf>
    <dxf>
      <numFmt numFmtId="1" formatCode="0"/>
    </dxf>
    <dxf>
      <numFmt numFmtId="1" formatCode="0"/>
    </dxf>
    <dxf>
      <numFmt numFmtId="1" formatCode="0"/>
    </dxf>
    <dxf>
      <numFmt numFmtId="1" formatCode="0"/>
    </dxf>
    <dxf>
      <numFmt numFmtId="1" formatCode="0"/>
    </dxf>
    <dxf>
      <font>
        <b/>
        <i val="0"/>
        <sz val="11"/>
        <color theme="0"/>
      </font>
      <fill>
        <patternFill>
          <bgColor theme="4"/>
        </patternFill>
      </fill>
      <border diagonalUp="0" diagonalDown="0">
        <left/>
        <right/>
        <top/>
        <bottom/>
        <vertical/>
        <horizontal/>
      </border>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164" formatCode="dd/mm/yyyy;@"/>
    </dxf>
    <dxf>
      <fill>
        <patternFill patternType="solid">
          <fgColor indexed="64"/>
          <bgColor theme="4"/>
        </patternFill>
      </fill>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0" formatCode="General"/>
    </dxf>
    <dxf>
      <numFmt numFmtId="165" formatCode="_(&quot;$&quot;* #,##0_);_(&quot;$&quot;* \(#,##0\);_(&quot;$&quot;* &quot;-&quot;??_);_(@_)"/>
    </dxf>
  </dxfs>
  <tableStyles count="1" defaultTableStyle="TableStyleMedium2" defaultPivotStyle="PivotStyleLight16">
    <tableStyle name="Slicer Style 1" pivot="0" table="0" count="3" xr9:uid="{33BE81A1-6CE7-42DC-B188-1CB736C016F3}">
      <tableStyleElement type="wholeTable" dxfId="27"/>
    </tableStyle>
  </tableStyles>
  <extLst>
    <ext xmlns:x14="http://schemas.microsoft.com/office/spreadsheetml/2009/9/main" uri="{46F421CA-312F-682f-3DD2-61675219B42D}">
      <x14:dxfs count="8">
        <dxf>
          <fill>
            <patternFill>
              <bgColor theme="9"/>
            </patternFill>
          </fill>
          <border diagonalUp="0" diagonalDown="0">
            <left/>
            <right/>
            <top/>
            <bottom/>
            <vertical/>
            <horizontal/>
          </border>
        </dxf>
        <dxf>
          <font>
            <b/>
            <i val="0"/>
            <sz val="11"/>
          </font>
          <fill>
            <patternFill>
              <bgColor theme="7"/>
            </patternFill>
          </fill>
          <border diagonalUp="0" diagonalDown="0">
            <left/>
            <right/>
            <top/>
            <bottom/>
            <vertical/>
            <horizontal/>
          </border>
        </dxf>
        <dxf>
          <fill>
            <patternFill>
              <bgColor theme="9"/>
            </patternFill>
          </fill>
          <border diagonalUp="0" diagonalDown="0">
            <left/>
            <right/>
            <top/>
            <bottom/>
            <vertical/>
            <horizontal/>
          </border>
        </dxf>
        <dxf>
          <font>
            <b/>
            <i val="0"/>
            <sz val="11"/>
          </font>
          <fill>
            <patternFill>
              <bgColor theme="4"/>
            </patternFill>
          </fill>
          <border diagonalUp="0" diagonalDown="0">
            <left/>
            <right/>
            <top/>
            <bottom/>
            <vertical/>
            <horizontal/>
          </border>
        </dxf>
        <dxf>
          <fill>
            <patternFill>
              <bgColor theme="9"/>
            </patternFill>
          </fill>
          <border diagonalUp="0" diagonalDown="0">
            <left/>
            <right/>
            <top/>
            <bottom/>
            <vertical/>
            <horizontal/>
          </border>
        </dxf>
        <dxf>
          <font>
            <b/>
            <i val="0"/>
            <sz val="11"/>
          </font>
          <fill>
            <patternFill>
              <bgColor theme="4"/>
            </patternFill>
          </fill>
          <border diagonalUp="0" diagonalDown="0">
            <left/>
            <right/>
            <top/>
            <bottom/>
            <vertical/>
            <horizontal/>
          </border>
        </dxf>
        <dxf>
          <fill>
            <patternFill>
              <bgColor theme="9"/>
            </patternFill>
          </fill>
          <border diagonalUp="0" diagonalDown="0">
            <left/>
            <right/>
            <top/>
            <bottom/>
            <vertical/>
            <horizontal/>
          </border>
        </dxf>
        <dxf>
          <font>
            <b/>
            <i val="0"/>
            <sz val="11"/>
          </font>
          <fill>
            <patternFill>
              <bgColor theme="4"/>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(1).xlsx]Sheet1!PivotTable9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Sheet1!$AA$3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Sheet1!$Z$4:$Z$11</c:f>
              <c:strCache>
                <c:ptCount val="7"/>
                <c:pt idx="0">
                  <c:v>Coffee Beverages</c:v>
                </c:pt>
                <c:pt idx="1">
                  <c:v>Cold Drinks</c:v>
                </c:pt>
                <c:pt idx="2">
                  <c:v>Desserts</c:v>
                </c:pt>
                <c:pt idx="3">
                  <c:v>Sandwiches </c:v>
                </c:pt>
                <c:pt idx="4">
                  <c:v>Snacks</c:v>
                </c:pt>
                <c:pt idx="5">
                  <c:v>Specialty Drinks</c:v>
                </c:pt>
                <c:pt idx="6">
                  <c:v>Tea Beverages</c:v>
                </c:pt>
              </c:strCache>
            </c:strRef>
          </c:cat>
          <c:val>
            <c:numRef>
              <c:f>Sheet1!$AA$4:$AA$11</c:f>
              <c:numCache>
                <c:formatCode>_("$"* #,##0_);_("$"* \(#,##0\);_("$"* "-"??_);_(@_)</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BC11-4C5B-B2BF-D10548BE166B}"/>
            </c:ext>
          </c:extLst>
        </c:ser>
        <c:dLbls>
          <c:showLegendKey val="0"/>
          <c:showVal val="0"/>
          <c:showCatName val="0"/>
          <c:showSerName val="0"/>
          <c:showPercent val="0"/>
          <c:showBubbleSize val="0"/>
        </c:dLbls>
        <c:gapWidth val="22"/>
        <c:overlap val="-12"/>
        <c:axId val="1327204912"/>
        <c:axId val="1327205392"/>
      </c:barChart>
      <c:catAx>
        <c:axId val="132720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27205392"/>
        <c:crosses val="autoZero"/>
        <c:auto val="1"/>
        <c:lblAlgn val="ctr"/>
        <c:lblOffset val="100"/>
        <c:noMultiLvlLbl val="0"/>
      </c:catAx>
      <c:valAx>
        <c:axId val="1327205392"/>
        <c:scaling>
          <c:orientation val="minMax"/>
        </c:scaling>
        <c:delete val="1"/>
        <c:axPos val="b"/>
        <c:numFmt formatCode="_(&quot;$&quot;* #,##0_);_(&quot;$&quot;* \(#,##0\);_(&quot;$&quot;* &quot;-&quot;??_);_(@_)" sourceLinked="1"/>
        <c:majorTickMark val="none"/>
        <c:minorTickMark val="none"/>
        <c:tickLblPos val="nextTo"/>
        <c:crossAx val="132720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(1).xlsx]Sheet1!PivotTable7</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8575" cap="sq">
            <a:solidFill>
              <a:schemeClr val="accent4"/>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5.057471264367816E-2"/>
          <c:y val="4.9382716049382713E-2"/>
          <c:w val="0.89885057471264362"/>
          <c:h val="0.7593067533225013"/>
        </c:manualLayout>
      </c:layout>
      <c:lineChart>
        <c:grouping val="standard"/>
        <c:varyColors val="0"/>
        <c:ser>
          <c:idx val="0"/>
          <c:order val="0"/>
          <c:tx>
            <c:strRef>
              <c:f>Sheet1!$R$3</c:f>
              <c:strCache>
                <c:ptCount val="1"/>
                <c:pt idx="0">
                  <c:v>Total</c:v>
                </c:pt>
              </c:strCache>
            </c:strRef>
          </c:tx>
          <c:spPr>
            <a:ln w="28575" cap="rnd">
              <a:solidFill>
                <a:schemeClr val="accent4"/>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sq">
                <a:solidFill>
                  <a:schemeClr val="accent4"/>
                </a:solidFill>
                <a:round/>
              </a:ln>
              <a:effectLst/>
            </c:spPr>
            <c:extLst>
              <c:ext xmlns:c16="http://schemas.microsoft.com/office/drawing/2014/chart" uri="{C3380CC4-5D6E-409C-BE32-E72D297353CC}">
                <c16:uniqueId val="{00000000-0A88-4A58-B0C2-C35A9ACD30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Sheet1!$Q$4:$Q$11</c:f>
              <c:strCache>
                <c:ptCount val="7"/>
                <c:pt idx="0">
                  <c:v>Sun</c:v>
                </c:pt>
                <c:pt idx="1">
                  <c:v>Mon</c:v>
                </c:pt>
                <c:pt idx="2">
                  <c:v>Tue</c:v>
                </c:pt>
                <c:pt idx="3">
                  <c:v>Wed</c:v>
                </c:pt>
                <c:pt idx="4">
                  <c:v>Thu</c:v>
                </c:pt>
                <c:pt idx="5">
                  <c:v>Fri</c:v>
                </c:pt>
                <c:pt idx="6">
                  <c:v>Sat</c:v>
                </c:pt>
              </c:strCache>
            </c:strRef>
          </c:cat>
          <c:val>
            <c:numRef>
              <c:f>Sheet1!$R$4:$R$11</c:f>
              <c:numCache>
                <c:formatCode>General</c:formatCode>
                <c:ptCount val="7"/>
                <c:pt idx="0">
                  <c:v>1412</c:v>
                </c:pt>
                <c:pt idx="1">
                  <c:v>1390</c:v>
                </c:pt>
                <c:pt idx="2">
                  <c:v>1426</c:v>
                </c:pt>
                <c:pt idx="3">
                  <c:v>1400</c:v>
                </c:pt>
                <c:pt idx="4">
                  <c:v>1404</c:v>
                </c:pt>
                <c:pt idx="5">
                  <c:v>1498</c:v>
                </c:pt>
                <c:pt idx="6">
                  <c:v>1441</c:v>
                </c:pt>
              </c:numCache>
            </c:numRef>
          </c:val>
          <c:smooth val="0"/>
          <c:extLst>
            <c:ext xmlns:c16="http://schemas.microsoft.com/office/drawing/2014/chart" uri="{C3380CC4-5D6E-409C-BE32-E72D297353CC}">
              <c16:uniqueId val="{00000000-DE26-4C1E-9B23-291F01AE8149}"/>
            </c:ext>
          </c:extLst>
        </c:ser>
        <c:dLbls>
          <c:dLblPos val="t"/>
          <c:showLegendKey val="0"/>
          <c:showVal val="1"/>
          <c:showCatName val="0"/>
          <c:showSerName val="0"/>
          <c:showPercent val="0"/>
          <c:showBubbleSize val="0"/>
        </c:dLbls>
        <c:marker val="1"/>
        <c:smooth val="0"/>
        <c:axId val="1346012768"/>
        <c:axId val="1346013728"/>
      </c:lineChart>
      <c:catAx>
        <c:axId val="1346012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6013728"/>
        <c:crosses val="autoZero"/>
        <c:auto val="1"/>
        <c:lblAlgn val="ctr"/>
        <c:lblOffset val="100"/>
        <c:noMultiLvlLbl val="0"/>
      </c:catAx>
      <c:valAx>
        <c:axId val="1346013728"/>
        <c:scaling>
          <c:orientation val="minMax"/>
        </c:scaling>
        <c:delete val="1"/>
        <c:axPos val="l"/>
        <c:numFmt formatCode="General" sourceLinked="1"/>
        <c:majorTickMark val="out"/>
        <c:minorTickMark val="none"/>
        <c:tickLblPos val="nextTo"/>
        <c:crossAx val="134601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(1).xlsx]Sheet1!PivotTable4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rgbClr val="00206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1235964973404872"/>
          <c:y val="0.12170793618015395"/>
          <c:w val="0.78708011056140104"/>
          <c:h val="0.7350414372610411"/>
        </c:manualLayout>
      </c:layout>
      <c:doughnutChart>
        <c:varyColors val="1"/>
        <c:ser>
          <c:idx val="0"/>
          <c:order val="0"/>
          <c:tx>
            <c:strRef>
              <c:f>Sheet1!$H$3</c:f>
              <c:strCache>
                <c:ptCount val="1"/>
                <c:pt idx="0">
                  <c:v>Total</c:v>
                </c:pt>
              </c:strCache>
            </c:strRef>
          </c:tx>
          <c:spPr>
            <a:solidFill>
              <a:schemeClr val="accent4"/>
            </a:solidFill>
          </c:spPr>
          <c:dPt>
            <c:idx val="0"/>
            <c:bubble3D val="0"/>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F9F-489F-9E10-E72F45E953A6}"/>
              </c:ext>
            </c:extLst>
          </c:dPt>
          <c:dPt>
            <c:idx val="1"/>
            <c:bubble3D val="0"/>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F9F-489F-9E10-E72F45E953A6}"/>
              </c:ext>
            </c:extLst>
          </c:dPt>
          <c:dPt>
            <c:idx val="2"/>
            <c:bubble3D val="0"/>
            <c:spPr>
              <a:solidFill>
                <a:srgbClr val="00206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F9F-489F-9E10-E72F45E953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Sheet1!$G$4:$G$7</c:f>
              <c:strCache>
                <c:ptCount val="3"/>
                <c:pt idx="0">
                  <c:v>2021</c:v>
                </c:pt>
                <c:pt idx="1">
                  <c:v>2022</c:v>
                </c:pt>
                <c:pt idx="2">
                  <c:v>2023</c:v>
                </c:pt>
              </c:strCache>
            </c:strRef>
          </c:cat>
          <c:val>
            <c:numRef>
              <c:f>Sheet1!$H$4:$H$7</c:f>
              <c:numCache>
                <c:formatCode>_("$"* #,##0_);_("$"* \(#,##0\);_("$"* "-"??_);_(@_)</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AF9F-489F-9E10-E72F45E953A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3819153136831347"/>
          <c:y val="0.86191325050942469"/>
          <c:w val="0.58481731818920868"/>
          <c:h val="0.135676824504099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(1).xlsx]Sheet1!PivotTable2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s>
    <c:plotArea>
      <c:layout/>
      <c:barChart>
        <c:barDir val="bar"/>
        <c:grouping val="clustered"/>
        <c:varyColors val="0"/>
        <c:ser>
          <c:idx val="0"/>
          <c:order val="0"/>
          <c:tx>
            <c:strRef>
              <c:f>Sheet1!$E$3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Sheet1!$D$4:$D$11</c:f>
              <c:strCache>
                <c:ptCount val="7"/>
                <c:pt idx="0">
                  <c:v>Coffee Beverages</c:v>
                </c:pt>
                <c:pt idx="1">
                  <c:v>Cold Drinks</c:v>
                </c:pt>
                <c:pt idx="2">
                  <c:v>Desserts</c:v>
                </c:pt>
                <c:pt idx="3">
                  <c:v>Sandwiches </c:v>
                </c:pt>
                <c:pt idx="4">
                  <c:v>Snacks</c:v>
                </c:pt>
                <c:pt idx="5">
                  <c:v>Specialty Drinks</c:v>
                </c:pt>
                <c:pt idx="6">
                  <c:v>Tea Beverages</c:v>
                </c:pt>
              </c:strCache>
            </c:strRef>
          </c:cat>
          <c:val>
            <c:numRef>
              <c:f>Sheet1!$E$4:$E$11</c:f>
              <c:numCache>
                <c:formatCode>_("$"* #,##0_);_("$"* \(#,##0\);_("$"* "-"??_);_(@_)</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AD2C-42FB-81BB-3F774D464383}"/>
            </c:ext>
          </c:extLst>
        </c:ser>
        <c:dLbls>
          <c:dLblPos val="outEnd"/>
          <c:showLegendKey val="0"/>
          <c:showVal val="1"/>
          <c:showCatName val="0"/>
          <c:showSerName val="0"/>
          <c:showPercent val="0"/>
          <c:showBubbleSize val="0"/>
        </c:dLbls>
        <c:gapWidth val="52"/>
        <c:overlap val="-92"/>
        <c:axId val="2080762575"/>
        <c:axId val="2080763535"/>
      </c:barChart>
      <c:catAx>
        <c:axId val="2080762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80763535"/>
        <c:crosses val="autoZero"/>
        <c:auto val="1"/>
        <c:lblAlgn val="ctr"/>
        <c:lblOffset val="100"/>
        <c:noMultiLvlLbl val="0"/>
      </c:catAx>
      <c:valAx>
        <c:axId val="2080763535"/>
        <c:scaling>
          <c:orientation val="minMax"/>
        </c:scaling>
        <c:delete val="1"/>
        <c:axPos val="b"/>
        <c:numFmt formatCode="_(&quot;$&quot;* #,##0_);_(&quot;$&quot;* \(#,##0\);_(&quot;$&quot;* &quot;-&quot;??_);_(@_)" sourceLinked="1"/>
        <c:majorTickMark val="none"/>
        <c:minorTickMark val="none"/>
        <c:tickLblPos val="nextTo"/>
        <c:crossAx val="208076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(1).xlsx]Sheet1!PivotTable8</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b="1">
                <a:latin typeface="Calibri" panose="020F0502020204030204" pitchFamily="34" charset="0"/>
                <a:ea typeface="Calibri" panose="020F0502020204030204" pitchFamily="34" charset="0"/>
                <a:cs typeface="Calibri" panose="020F0502020204030204" pitchFamily="34" charset="0"/>
              </a:rPr>
              <a:t>MONTHLY TRANSACTIONS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036036036036036E-2"/>
          <c:y val="0.17211640211640211"/>
          <c:w val="0.92751339743465744"/>
          <c:h val="0.61561763112944212"/>
        </c:manualLayout>
      </c:layout>
      <c:barChart>
        <c:barDir val="col"/>
        <c:grouping val="clustered"/>
        <c:varyColors val="0"/>
        <c:ser>
          <c:idx val="0"/>
          <c:order val="0"/>
          <c:tx>
            <c:strRef>
              <c:f>Sheet1!$U$3:$U$4</c:f>
              <c:strCache>
                <c:ptCount val="1"/>
                <c:pt idx="0">
                  <c:v>2021</c:v>
                </c:pt>
              </c:strCache>
            </c:strRef>
          </c:tx>
          <c:spPr>
            <a:solidFill>
              <a:srgbClr val="002060"/>
            </a:solidFill>
            <a:ln>
              <a:noFill/>
            </a:ln>
            <a:effectLst/>
          </c:spPr>
          <c:invertIfNegative val="0"/>
          <c:cat>
            <c:strRef>
              <c:f>Sheet1!$T$5:$T$17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Sheet1!$U$5:$U$17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6C6A-437A-BD41-94F82037DB50}"/>
            </c:ext>
          </c:extLst>
        </c:ser>
        <c:ser>
          <c:idx val="1"/>
          <c:order val="1"/>
          <c:tx>
            <c:strRef>
              <c:f>Sheet1!$V$3:$V$4</c:f>
              <c:strCache>
                <c:ptCount val="1"/>
                <c:pt idx="0">
                  <c:v>2022</c:v>
                </c:pt>
              </c:strCache>
            </c:strRef>
          </c:tx>
          <c:spPr>
            <a:solidFill>
              <a:schemeClr val="accent2"/>
            </a:solidFill>
            <a:ln>
              <a:noFill/>
            </a:ln>
            <a:effectLst/>
          </c:spPr>
          <c:invertIfNegative val="0"/>
          <c:cat>
            <c:strRef>
              <c:f>Sheet1!$T$5:$T$17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Sheet1!$V$5:$V$17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1-6C6A-437A-BD41-94F82037DB50}"/>
            </c:ext>
          </c:extLst>
        </c:ser>
        <c:ser>
          <c:idx val="2"/>
          <c:order val="2"/>
          <c:tx>
            <c:strRef>
              <c:f>Sheet1!$W$3:$W$4</c:f>
              <c:strCache>
                <c:ptCount val="1"/>
                <c:pt idx="0">
                  <c:v>2023</c:v>
                </c:pt>
              </c:strCache>
            </c:strRef>
          </c:tx>
          <c:spPr>
            <a:solidFill>
              <a:schemeClr val="accent4">
                <a:lumMod val="40000"/>
                <a:lumOff val="60000"/>
              </a:schemeClr>
            </a:solidFill>
            <a:ln>
              <a:noFill/>
            </a:ln>
            <a:effectLst/>
          </c:spPr>
          <c:invertIfNegative val="0"/>
          <c:cat>
            <c:strRef>
              <c:f>Sheet1!$T$5:$T$17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Sheet1!$W$5:$W$17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2-6C6A-437A-BD41-94F82037DB50}"/>
            </c:ext>
          </c:extLst>
        </c:ser>
        <c:dLbls>
          <c:showLegendKey val="0"/>
          <c:showVal val="0"/>
          <c:showCatName val="0"/>
          <c:showSerName val="0"/>
          <c:showPercent val="0"/>
          <c:showBubbleSize val="0"/>
        </c:dLbls>
        <c:gapWidth val="260"/>
        <c:axId val="30415583"/>
        <c:axId val="30417983"/>
      </c:barChart>
      <c:catAx>
        <c:axId val="304155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417983"/>
        <c:crosses val="autoZero"/>
        <c:auto val="1"/>
        <c:lblAlgn val="ctr"/>
        <c:lblOffset val="100"/>
        <c:noMultiLvlLbl val="0"/>
      </c:catAx>
      <c:valAx>
        <c:axId val="30417983"/>
        <c:scaling>
          <c:orientation val="minMax"/>
        </c:scaling>
        <c:delete val="1"/>
        <c:axPos val="l"/>
        <c:numFmt formatCode="General" sourceLinked="1"/>
        <c:majorTickMark val="none"/>
        <c:minorTickMark val="none"/>
        <c:tickLblPos val="nextTo"/>
        <c:crossAx val="30415583"/>
        <c:crosses val="autoZero"/>
        <c:crossBetween val="between"/>
      </c:valAx>
      <c:spPr>
        <a:noFill/>
        <a:ln>
          <a:noFill/>
        </a:ln>
        <a:effectLst/>
      </c:spPr>
    </c:plotArea>
    <c:legend>
      <c:legendPos val="r"/>
      <c:layout>
        <c:manualLayout>
          <c:xMode val="edge"/>
          <c:yMode val="edge"/>
          <c:x val="0.39352486344612331"/>
          <c:y val="0.87540890721993081"/>
          <c:w val="0.41319094326968342"/>
          <c:h val="0.1197108694746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(1).xlsx]Sheet1!PivotTable6</c:name>
    <c:fmtId val="2"/>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a:t>REVENUE % PER CITY</a:t>
            </a:r>
          </a:p>
        </c:rich>
      </c:tx>
      <c:layout>
        <c:manualLayout>
          <c:xMode val="edge"/>
          <c:yMode val="edge"/>
          <c:x val="0.24959058261429895"/>
          <c:y val="4.511278195488721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Sheet1!$O$3</c:f>
              <c:strCache>
                <c:ptCount val="1"/>
                <c:pt idx="0">
                  <c:v>Total</c:v>
                </c:pt>
              </c:strCache>
            </c:strRef>
          </c:tx>
          <c:spPr>
            <a:ln>
              <a:noFill/>
            </a:ln>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A95-4746-A17D-76E6FAE5D22A}"/>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A95-4746-A17D-76E6FAE5D22A}"/>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A95-4746-A17D-76E6FAE5D22A}"/>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A95-4746-A17D-76E6FAE5D22A}"/>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A95-4746-A17D-76E6FAE5D2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Sheet1!$N$4:$N$9</c:f>
              <c:strCache>
                <c:ptCount val="5"/>
                <c:pt idx="0">
                  <c:v>Austin</c:v>
                </c:pt>
                <c:pt idx="1">
                  <c:v>Chicago</c:v>
                </c:pt>
                <c:pt idx="2">
                  <c:v>Los Angeles</c:v>
                </c:pt>
                <c:pt idx="3">
                  <c:v>New York</c:v>
                </c:pt>
                <c:pt idx="4">
                  <c:v>Seattle</c:v>
                </c:pt>
              </c:strCache>
            </c:strRef>
          </c:cat>
          <c:val>
            <c:numRef>
              <c:f>Sheet1!$O$4:$O$9</c:f>
              <c:numCache>
                <c:formatCode>_("$"* #,##0_);_("$"* \(#,##0\);_("$"* "-"??_);_(@_)</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9A95-4746-A17D-76E6FAE5D22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 (1).xlsx]Sheet1!PivotTable5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 PROFIT $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96491228070177E-2"/>
          <c:y val="0.18248462484624847"/>
          <c:w val="0.91760768061886999"/>
          <c:h val="0.58077113054595109"/>
        </c:manualLayout>
      </c:layout>
      <c:barChart>
        <c:barDir val="col"/>
        <c:grouping val="stacked"/>
        <c:varyColors val="0"/>
        <c:ser>
          <c:idx val="0"/>
          <c:order val="0"/>
          <c:tx>
            <c:strRef>
              <c:f>Sheet1!$K$3</c:f>
              <c:strCache>
                <c:ptCount val="1"/>
                <c:pt idx="0">
                  <c:v> REVENUE</c:v>
                </c:pt>
              </c:strCache>
            </c:strRef>
          </c:tx>
          <c:spPr>
            <a:solidFill>
              <a:schemeClr val="bg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Sheet1!$K$4:$K$16</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687C-4417-8FDE-812C4915AFB2}"/>
            </c:ext>
          </c:extLst>
        </c:ser>
        <c:ser>
          <c:idx val="1"/>
          <c:order val="1"/>
          <c:tx>
            <c:strRef>
              <c:f>Sheet1!$L$3</c:f>
              <c:strCache>
                <c:ptCount val="1"/>
                <c:pt idx="0">
                  <c:v>PROFIT </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Sheet1!$L$4:$L$16</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687C-4417-8FDE-812C4915AFB2}"/>
            </c:ext>
          </c:extLst>
        </c:ser>
        <c:dLbls>
          <c:dLblPos val="ctr"/>
          <c:showLegendKey val="0"/>
          <c:showVal val="1"/>
          <c:showCatName val="0"/>
          <c:showSerName val="0"/>
          <c:showPercent val="0"/>
          <c:showBubbleSize val="0"/>
        </c:dLbls>
        <c:gapWidth val="10"/>
        <c:overlap val="100"/>
        <c:axId val="30458783"/>
        <c:axId val="30438143"/>
      </c:barChart>
      <c:catAx>
        <c:axId val="3045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438143"/>
        <c:crosses val="autoZero"/>
        <c:auto val="1"/>
        <c:lblAlgn val="ctr"/>
        <c:lblOffset val="100"/>
        <c:noMultiLvlLbl val="0"/>
      </c:catAx>
      <c:valAx>
        <c:axId val="30438143"/>
        <c:scaling>
          <c:orientation val="minMax"/>
        </c:scaling>
        <c:delete val="1"/>
        <c:axPos val="l"/>
        <c:numFmt formatCode="0" sourceLinked="1"/>
        <c:majorTickMark val="none"/>
        <c:minorTickMark val="none"/>
        <c:tickLblPos val="nextTo"/>
        <c:crossAx val="30458783"/>
        <c:crosses val="autoZero"/>
        <c:crossBetween val="between"/>
      </c:valAx>
      <c:spPr>
        <a:noFill/>
        <a:ln>
          <a:noFill/>
        </a:ln>
        <a:effectLst/>
      </c:spPr>
    </c:plotArea>
    <c:legend>
      <c:legendPos val="r"/>
      <c:layout>
        <c:manualLayout>
          <c:xMode val="edge"/>
          <c:yMode val="edge"/>
          <c:x val="0.27199364553115069"/>
          <c:y val="0.83539917288936671"/>
          <c:w val="0.4367782842934107"/>
          <c:h val="0.116852330728031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7.xml"/><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19051</xdr:colOff>
      <xdr:row>0</xdr:row>
      <xdr:rowOff>28575</xdr:rowOff>
    </xdr:from>
    <xdr:to>
      <xdr:col>20</xdr:col>
      <xdr:colOff>552451</xdr:colOff>
      <xdr:row>38</xdr:row>
      <xdr:rowOff>104775</xdr:rowOff>
    </xdr:to>
    <xdr:sp macro="" textlink="">
      <xdr:nvSpPr>
        <xdr:cNvPr id="2" name="Rectangle: Rounded Corners 1">
          <a:extLst>
            <a:ext uri="{FF2B5EF4-FFF2-40B4-BE49-F238E27FC236}">
              <a16:creationId xmlns:a16="http://schemas.microsoft.com/office/drawing/2014/main" id="{69BFFE82-9E00-DC9F-25EB-E13AC97AAFCB}"/>
            </a:ext>
          </a:extLst>
        </xdr:cNvPr>
        <xdr:cNvSpPr/>
      </xdr:nvSpPr>
      <xdr:spPr>
        <a:xfrm>
          <a:off x="19051" y="28575"/>
          <a:ext cx="12858750" cy="7315200"/>
        </a:xfrm>
        <a:prstGeom prst="roundRect">
          <a:avLst>
            <a:gd name="adj" fmla="val 184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114299</xdr:colOff>
      <xdr:row>0</xdr:row>
      <xdr:rowOff>95249</xdr:rowOff>
    </xdr:from>
    <xdr:to>
      <xdr:col>2</xdr:col>
      <xdr:colOff>28574</xdr:colOff>
      <xdr:row>4</xdr:row>
      <xdr:rowOff>123824</xdr:rowOff>
    </xdr:to>
    <xdr:sp macro="" textlink="">
      <xdr:nvSpPr>
        <xdr:cNvPr id="4" name="Rectangle: Rounded Corners 3">
          <a:extLst>
            <a:ext uri="{FF2B5EF4-FFF2-40B4-BE49-F238E27FC236}">
              <a16:creationId xmlns:a16="http://schemas.microsoft.com/office/drawing/2014/main" id="{EFFC1CCF-DFE1-1EE7-6FF7-025F8052725A}"/>
            </a:ext>
          </a:extLst>
        </xdr:cNvPr>
        <xdr:cNvSpPr/>
      </xdr:nvSpPr>
      <xdr:spPr>
        <a:xfrm>
          <a:off x="114299" y="95249"/>
          <a:ext cx="1133475" cy="79057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142874</xdr:colOff>
      <xdr:row>0</xdr:row>
      <xdr:rowOff>114299</xdr:rowOff>
    </xdr:from>
    <xdr:to>
      <xdr:col>20</xdr:col>
      <xdr:colOff>352425</xdr:colOff>
      <xdr:row>4</xdr:row>
      <xdr:rowOff>142874</xdr:rowOff>
    </xdr:to>
    <xdr:sp macro="" textlink="">
      <xdr:nvSpPr>
        <xdr:cNvPr id="5" name="Rectangle: Rounded Corners 4">
          <a:extLst>
            <a:ext uri="{FF2B5EF4-FFF2-40B4-BE49-F238E27FC236}">
              <a16:creationId xmlns:a16="http://schemas.microsoft.com/office/drawing/2014/main" id="{AB31B76C-7AE1-81B0-74DE-33D8F780FC51}"/>
            </a:ext>
          </a:extLst>
        </xdr:cNvPr>
        <xdr:cNvSpPr/>
      </xdr:nvSpPr>
      <xdr:spPr>
        <a:xfrm>
          <a:off x="1362074" y="114299"/>
          <a:ext cx="11182351" cy="7905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95249</xdr:colOff>
      <xdr:row>5</xdr:row>
      <xdr:rowOff>38100</xdr:rowOff>
    </xdr:from>
    <xdr:to>
      <xdr:col>2</xdr:col>
      <xdr:colOff>9524</xdr:colOff>
      <xdr:row>38</xdr:row>
      <xdr:rowOff>57151</xdr:rowOff>
    </xdr:to>
    <xdr:sp macro="" textlink="">
      <xdr:nvSpPr>
        <xdr:cNvPr id="6" name="Rectangle: Rounded Corners 5">
          <a:extLst>
            <a:ext uri="{FF2B5EF4-FFF2-40B4-BE49-F238E27FC236}">
              <a16:creationId xmlns:a16="http://schemas.microsoft.com/office/drawing/2014/main" id="{8A9B0A38-6383-B6B7-8147-83C406DAF720}"/>
            </a:ext>
          </a:extLst>
        </xdr:cNvPr>
        <xdr:cNvSpPr/>
      </xdr:nvSpPr>
      <xdr:spPr>
        <a:xfrm>
          <a:off x="95249" y="990600"/>
          <a:ext cx="1133475" cy="63055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85724</xdr:colOff>
      <xdr:row>5</xdr:row>
      <xdr:rowOff>9526</xdr:rowOff>
    </xdr:from>
    <xdr:to>
      <xdr:col>5</xdr:col>
      <xdr:colOff>142875</xdr:colOff>
      <xdr:row>9</xdr:row>
      <xdr:rowOff>76200</xdr:rowOff>
    </xdr:to>
    <xdr:sp macro="" textlink="">
      <xdr:nvSpPr>
        <xdr:cNvPr id="7" name="Rectangle: Rounded Corners 6">
          <a:extLst>
            <a:ext uri="{FF2B5EF4-FFF2-40B4-BE49-F238E27FC236}">
              <a16:creationId xmlns:a16="http://schemas.microsoft.com/office/drawing/2014/main" id="{BD2F077F-98C9-7519-E861-F618AB8C09AA}"/>
            </a:ext>
          </a:extLst>
        </xdr:cNvPr>
        <xdr:cNvSpPr/>
      </xdr:nvSpPr>
      <xdr:spPr>
        <a:xfrm>
          <a:off x="1304924" y="962026"/>
          <a:ext cx="1885951" cy="8286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285750</xdr:colOff>
      <xdr:row>5</xdr:row>
      <xdr:rowOff>38100</xdr:rowOff>
    </xdr:from>
    <xdr:to>
      <xdr:col>8</xdr:col>
      <xdr:colOff>428625</xdr:colOff>
      <xdr:row>9</xdr:row>
      <xdr:rowOff>133349</xdr:rowOff>
    </xdr:to>
    <xdr:sp macro="" textlink="">
      <xdr:nvSpPr>
        <xdr:cNvPr id="8" name="Rectangle: Rounded Corners 7">
          <a:extLst>
            <a:ext uri="{FF2B5EF4-FFF2-40B4-BE49-F238E27FC236}">
              <a16:creationId xmlns:a16="http://schemas.microsoft.com/office/drawing/2014/main" id="{CDC9FF09-B095-8A0D-A43A-5FA00D0BFD78}"/>
            </a:ext>
          </a:extLst>
        </xdr:cNvPr>
        <xdr:cNvSpPr/>
      </xdr:nvSpPr>
      <xdr:spPr>
        <a:xfrm>
          <a:off x="3333750" y="990600"/>
          <a:ext cx="1971675" cy="8572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514349</xdr:colOff>
      <xdr:row>5</xdr:row>
      <xdr:rowOff>57151</xdr:rowOff>
    </xdr:from>
    <xdr:to>
      <xdr:col>11</xdr:col>
      <xdr:colOff>571500</xdr:colOff>
      <xdr:row>9</xdr:row>
      <xdr:rowOff>142875</xdr:rowOff>
    </xdr:to>
    <xdr:sp macro="" textlink="">
      <xdr:nvSpPr>
        <xdr:cNvPr id="9" name="Rectangle: Rounded Corners 8">
          <a:extLst>
            <a:ext uri="{FF2B5EF4-FFF2-40B4-BE49-F238E27FC236}">
              <a16:creationId xmlns:a16="http://schemas.microsoft.com/office/drawing/2014/main" id="{5519EBCF-59CD-9FDF-4D2F-8F9F2157ADC8}"/>
            </a:ext>
          </a:extLst>
        </xdr:cNvPr>
        <xdr:cNvSpPr/>
      </xdr:nvSpPr>
      <xdr:spPr>
        <a:xfrm>
          <a:off x="5391149" y="1009651"/>
          <a:ext cx="1885951" cy="8477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104774</xdr:colOff>
      <xdr:row>5</xdr:row>
      <xdr:rowOff>57150</xdr:rowOff>
    </xdr:from>
    <xdr:to>
      <xdr:col>15</xdr:col>
      <xdr:colOff>161925</xdr:colOff>
      <xdr:row>9</xdr:row>
      <xdr:rowOff>152399</xdr:rowOff>
    </xdr:to>
    <xdr:sp macro="" textlink="">
      <xdr:nvSpPr>
        <xdr:cNvPr id="10" name="Rectangle: Rounded Corners 9">
          <a:extLst>
            <a:ext uri="{FF2B5EF4-FFF2-40B4-BE49-F238E27FC236}">
              <a16:creationId xmlns:a16="http://schemas.microsoft.com/office/drawing/2014/main" id="{584F6717-31D7-3B88-A04D-43EE08BFD4B9}"/>
            </a:ext>
          </a:extLst>
        </xdr:cNvPr>
        <xdr:cNvSpPr/>
      </xdr:nvSpPr>
      <xdr:spPr>
        <a:xfrm>
          <a:off x="7419974" y="1009650"/>
          <a:ext cx="1885951" cy="85724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219076</xdr:colOff>
      <xdr:row>5</xdr:row>
      <xdr:rowOff>57150</xdr:rowOff>
    </xdr:from>
    <xdr:to>
      <xdr:col>20</xdr:col>
      <xdr:colOff>333376</xdr:colOff>
      <xdr:row>23</xdr:row>
      <xdr:rowOff>76200</xdr:rowOff>
    </xdr:to>
    <xdr:sp macro="" textlink="">
      <xdr:nvSpPr>
        <xdr:cNvPr id="11" name="Rectangle: Rounded Corners 10">
          <a:extLst>
            <a:ext uri="{FF2B5EF4-FFF2-40B4-BE49-F238E27FC236}">
              <a16:creationId xmlns:a16="http://schemas.microsoft.com/office/drawing/2014/main" id="{33B814BB-29E3-D4E5-4E51-16E1B358A5ED}"/>
            </a:ext>
          </a:extLst>
        </xdr:cNvPr>
        <xdr:cNvSpPr/>
      </xdr:nvSpPr>
      <xdr:spPr>
        <a:xfrm>
          <a:off x="9363076" y="1009650"/>
          <a:ext cx="3162300" cy="3448050"/>
        </a:xfrm>
        <a:prstGeom prst="roundRect">
          <a:avLst>
            <a:gd name="adj" fmla="val 932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123824</xdr:colOff>
      <xdr:row>10</xdr:row>
      <xdr:rowOff>95249</xdr:rowOff>
    </xdr:from>
    <xdr:to>
      <xdr:col>6</xdr:col>
      <xdr:colOff>495300</xdr:colOff>
      <xdr:row>23</xdr:row>
      <xdr:rowOff>180975</xdr:rowOff>
    </xdr:to>
    <xdr:sp macro="" textlink="">
      <xdr:nvSpPr>
        <xdr:cNvPr id="12" name="Rectangle: Rounded Corners 11">
          <a:extLst>
            <a:ext uri="{FF2B5EF4-FFF2-40B4-BE49-F238E27FC236}">
              <a16:creationId xmlns:a16="http://schemas.microsoft.com/office/drawing/2014/main" id="{C4817CFA-D93D-0436-99DD-28169484E5AA}"/>
            </a:ext>
          </a:extLst>
        </xdr:cNvPr>
        <xdr:cNvSpPr/>
      </xdr:nvSpPr>
      <xdr:spPr>
        <a:xfrm>
          <a:off x="1343024" y="2000249"/>
          <a:ext cx="2809876" cy="2562226"/>
        </a:xfrm>
        <a:prstGeom prst="roundRect">
          <a:avLst>
            <a:gd name="adj" fmla="val 981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latin typeface="Calibri" panose="020F0502020204030204" pitchFamily="34" charset="0"/>
              <a:ea typeface="Calibri" panose="020F0502020204030204" pitchFamily="34" charset="0"/>
              <a:cs typeface="Calibri" panose="020F0502020204030204" pitchFamily="34" charset="0"/>
            </a:rPr>
            <a:t>Profit Margin by Product</a:t>
          </a:r>
        </a:p>
      </xdr:txBody>
    </xdr:sp>
    <xdr:clientData/>
  </xdr:twoCellAnchor>
  <xdr:twoCellAnchor>
    <xdr:from>
      <xdr:col>6</xdr:col>
      <xdr:colOff>561975</xdr:colOff>
      <xdr:row>10</xdr:row>
      <xdr:rowOff>123824</xdr:rowOff>
    </xdr:from>
    <xdr:to>
      <xdr:col>11</xdr:col>
      <xdr:colOff>371475</xdr:colOff>
      <xdr:row>23</xdr:row>
      <xdr:rowOff>161925</xdr:rowOff>
    </xdr:to>
    <xdr:sp macro="" textlink="">
      <xdr:nvSpPr>
        <xdr:cNvPr id="13" name="Rectangle: Rounded Corners 12">
          <a:extLst>
            <a:ext uri="{FF2B5EF4-FFF2-40B4-BE49-F238E27FC236}">
              <a16:creationId xmlns:a16="http://schemas.microsoft.com/office/drawing/2014/main" id="{E1118D89-D7DE-04D0-9E4A-FACF55D56D2B}"/>
            </a:ext>
          </a:extLst>
        </xdr:cNvPr>
        <xdr:cNvSpPr/>
      </xdr:nvSpPr>
      <xdr:spPr>
        <a:xfrm>
          <a:off x="4219575" y="2028824"/>
          <a:ext cx="2857500" cy="2514601"/>
        </a:xfrm>
        <a:prstGeom prst="roundRect">
          <a:avLst>
            <a:gd name="adj" fmla="val 9006"/>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latin typeface="Calibri" panose="020F0502020204030204" pitchFamily="34" charset="0"/>
              <a:ea typeface="Calibri" panose="020F0502020204030204" pitchFamily="34" charset="0"/>
              <a:cs typeface="Calibri" panose="020F0502020204030204" pitchFamily="34" charset="0"/>
            </a:rPr>
            <a:t>WEEKDAY TRANSACTION COUNT</a:t>
          </a:r>
        </a:p>
      </xdr:txBody>
    </xdr:sp>
    <xdr:clientData/>
  </xdr:twoCellAnchor>
  <xdr:twoCellAnchor>
    <xdr:from>
      <xdr:col>11</xdr:col>
      <xdr:colOff>485775</xdr:colOff>
      <xdr:row>10</xdr:row>
      <xdr:rowOff>114299</xdr:rowOff>
    </xdr:from>
    <xdr:to>
      <xdr:col>15</xdr:col>
      <xdr:colOff>76200</xdr:colOff>
      <xdr:row>23</xdr:row>
      <xdr:rowOff>142874</xdr:rowOff>
    </xdr:to>
    <xdr:sp macro="" textlink="">
      <xdr:nvSpPr>
        <xdr:cNvPr id="14" name="Rectangle: Rounded Corners 13">
          <a:extLst>
            <a:ext uri="{FF2B5EF4-FFF2-40B4-BE49-F238E27FC236}">
              <a16:creationId xmlns:a16="http://schemas.microsoft.com/office/drawing/2014/main" id="{C3F776B7-63C0-3D7F-1CFC-79F577558069}"/>
            </a:ext>
          </a:extLst>
        </xdr:cNvPr>
        <xdr:cNvSpPr/>
      </xdr:nvSpPr>
      <xdr:spPr>
        <a:xfrm>
          <a:off x="7191375" y="2019299"/>
          <a:ext cx="2028825" cy="2505075"/>
        </a:xfrm>
        <a:prstGeom prst="roundRect">
          <a:avLst>
            <a:gd name="adj" fmla="val 6322"/>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latin typeface="Calibri" panose="020F0502020204030204" pitchFamily="34" charset="0"/>
              <a:ea typeface="Calibri" panose="020F0502020204030204" pitchFamily="34" charset="0"/>
              <a:cs typeface="Calibri" panose="020F0502020204030204" pitchFamily="34" charset="0"/>
            </a:rPr>
            <a:t>YEARLY</a:t>
          </a:r>
          <a:r>
            <a:rPr lang="en-US" sz="1600" b="1" baseline="0">
              <a:latin typeface="Calibri" panose="020F0502020204030204" pitchFamily="34" charset="0"/>
              <a:ea typeface="Calibri" panose="020F0502020204030204" pitchFamily="34" charset="0"/>
              <a:cs typeface="Calibri" panose="020F0502020204030204" pitchFamily="34" charset="0"/>
            </a:rPr>
            <a:t> REVENUE %</a:t>
          </a:r>
          <a:endParaRPr lang="en-US"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95249</xdr:colOff>
      <xdr:row>24</xdr:row>
      <xdr:rowOff>85724</xdr:rowOff>
    </xdr:from>
    <xdr:to>
      <xdr:col>8</xdr:col>
      <xdr:colOff>447675</xdr:colOff>
      <xdr:row>38</xdr:row>
      <xdr:rowOff>19049</xdr:rowOff>
    </xdr:to>
    <xdr:sp macro="" textlink="">
      <xdr:nvSpPr>
        <xdr:cNvPr id="15" name="Rectangle: Rounded Corners 14">
          <a:extLst>
            <a:ext uri="{FF2B5EF4-FFF2-40B4-BE49-F238E27FC236}">
              <a16:creationId xmlns:a16="http://schemas.microsoft.com/office/drawing/2014/main" id="{C4F3918E-FEE3-F096-83F5-2261F1096F26}"/>
            </a:ext>
          </a:extLst>
        </xdr:cNvPr>
        <xdr:cNvSpPr/>
      </xdr:nvSpPr>
      <xdr:spPr>
        <a:xfrm>
          <a:off x="1314449" y="4657724"/>
          <a:ext cx="4010026" cy="2600325"/>
        </a:xfrm>
        <a:prstGeom prst="roundRect">
          <a:avLst>
            <a:gd name="adj" fmla="val 981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571500</xdr:colOff>
      <xdr:row>24</xdr:row>
      <xdr:rowOff>76200</xdr:rowOff>
    </xdr:from>
    <xdr:to>
      <xdr:col>14</xdr:col>
      <xdr:colOff>180975</xdr:colOff>
      <xdr:row>37</xdr:row>
      <xdr:rowOff>171450</xdr:rowOff>
    </xdr:to>
    <xdr:sp macro="" textlink="">
      <xdr:nvSpPr>
        <xdr:cNvPr id="16" name="Rectangle: Rounded Corners 15">
          <a:extLst>
            <a:ext uri="{FF2B5EF4-FFF2-40B4-BE49-F238E27FC236}">
              <a16:creationId xmlns:a16="http://schemas.microsoft.com/office/drawing/2014/main" id="{69DB0FA3-3510-6CAF-9039-1F2DE34B96D1}"/>
            </a:ext>
          </a:extLst>
        </xdr:cNvPr>
        <xdr:cNvSpPr/>
      </xdr:nvSpPr>
      <xdr:spPr>
        <a:xfrm>
          <a:off x="5448300" y="4648200"/>
          <a:ext cx="3267075" cy="2571750"/>
        </a:xfrm>
        <a:prstGeom prst="roundRect">
          <a:avLst>
            <a:gd name="adj" fmla="val 981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295275</xdr:colOff>
      <xdr:row>24</xdr:row>
      <xdr:rowOff>47625</xdr:rowOff>
    </xdr:from>
    <xdr:to>
      <xdr:col>20</xdr:col>
      <xdr:colOff>361951</xdr:colOff>
      <xdr:row>37</xdr:row>
      <xdr:rowOff>161925</xdr:rowOff>
    </xdr:to>
    <xdr:sp macro="" textlink="">
      <xdr:nvSpPr>
        <xdr:cNvPr id="17" name="Rectangle: Rounded Corners 16">
          <a:extLst>
            <a:ext uri="{FF2B5EF4-FFF2-40B4-BE49-F238E27FC236}">
              <a16:creationId xmlns:a16="http://schemas.microsoft.com/office/drawing/2014/main" id="{331C8AF1-3B29-E38E-154E-2E0AFEA3EC6A}"/>
            </a:ext>
          </a:extLst>
        </xdr:cNvPr>
        <xdr:cNvSpPr/>
      </xdr:nvSpPr>
      <xdr:spPr>
        <a:xfrm>
          <a:off x="8829675" y="4619625"/>
          <a:ext cx="3724276" cy="2590800"/>
        </a:xfrm>
        <a:prstGeom prst="roundRect">
          <a:avLst>
            <a:gd name="adj" fmla="val 981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295274</xdr:colOff>
      <xdr:row>0</xdr:row>
      <xdr:rowOff>95250</xdr:rowOff>
    </xdr:from>
    <xdr:to>
      <xdr:col>1</xdr:col>
      <xdr:colOff>257175</xdr:colOff>
      <xdr:row>2</xdr:row>
      <xdr:rowOff>47625</xdr:rowOff>
    </xdr:to>
    <xdr:pic>
      <xdr:nvPicPr>
        <xdr:cNvPr id="19" name="Picture 18">
          <a:extLst>
            <a:ext uri="{FF2B5EF4-FFF2-40B4-BE49-F238E27FC236}">
              <a16:creationId xmlns:a16="http://schemas.microsoft.com/office/drawing/2014/main" id="{1374D16D-0F7B-8173-25EB-BB0F07C586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4" y="95250"/>
          <a:ext cx="571501" cy="333375"/>
        </a:xfrm>
        <a:prstGeom prst="rect">
          <a:avLst/>
        </a:prstGeom>
      </xdr:spPr>
    </xdr:pic>
    <xdr:clientData/>
  </xdr:twoCellAnchor>
  <xdr:twoCellAnchor>
    <xdr:from>
      <xdr:col>0</xdr:col>
      <xdr:colOff>152400</xdr:colOff>
      <xdr:row>2</xdr:row>
      <xdr:rowOff>123825</xdr:rowOff>
    </xdr:from>
    <xdr:to>
      <xdr:col>1</xdr:col>
      <xdr:colOff>542925</xdr:colOff>
      <xdr:row>4</xdr:row>
      <xdr:rowOff>57150</xdr:rowOff>
    </xdr:to>
    <xdr:sp macro="" textlink="">
      <xdr:nvSpPr>
        <xdr:cNvPr id="20" name="TextBox 19">
          <a:extLst>
            <a:ext uri="{FF2B5EF4-FFF2-40B4-BE49-F238E27FC236}">
              <a16:creationId xmlns:a16="http://schemas.microsoft.com/office/drawing/2014/main" id="{16E37E96-C3D5-EBE7-FCBF-567A88C6D7BB}"/>
            </a:ext>
          </a:extLst>
        </xdr:cNvPr>
        <xdr:cNvSpPr txBox="1"/>
      </xdr:nvSpPr>
      <xdr:spPr>
        <a:xfrm>
          <a:off x="152400" y="504825"/>
          <a:ext cx="1000125" cy="3143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ea typeface="Calibri" panose="020F0502020204030204" pitchFamily="34" charset="0"/>
              <a:cs typeface="Calibri" panose="020F0502020204030204" pitchFamily="34" charset="0"/>
            </a:rPr>
            <a:t>WA</a:t>
          </a:r>
          <a:r>
            <a:rPr lang="en-US" sz="1400" b="1" baseline="0">
              <a:solidFill>
                <a:schemeClr val="bg1"/>
              </a:solidFill>
              <a:latin typeface="Calibri" panose="020F0502020204030204" pitchFamily="34" charset="0"/>
              <a:ea typeface="Calibri" panose="020F0502020204030204" pitchFamily="34" charset="0"/>
              <a:cs typeface="Calibri" panose="020F0502020204030204" pitchFamily="34" charset="0"/>
            </a:rPr>
            <a:t> JEFFS</a:t>
          </a:r>
          <a:endParaRPr lang="en-US" sz="1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219075</xdr:colOff>
      <xdr:row>0</xdr:row>
      <xdr:rowOff>161925</xdr:rowOff>
    </xdr:from>
    <xdr:to>
      <xdr:col>3</xdr:col>
      <xdr:colOff>466725</xdr:colOff>
      <xdr:row>4</xdr:row>
      <xdr:rowOff>95250</xdr:rowOff>
    </xdr:to>
    <xdr:pic>
      <xdr:nvPicPr>
        <xdr:cNvPr id="22" name="Picture 21">
          <a:extLst>
            <a:ext uri="{FF2B5EF4-FFF2-40B4-BE49-F238E27FC236}">
              <a16:creationId xmlns:a16="http://schemas.microsoft.com/office/drawing/2014/main" id="{30538ABB-A363-5DCA-32F5-497A1B8BB516}"/>
            </a:ext>
          </a:extLst>
        </xdr:cNvPr>
        <xdr:cNvPicPr>
          <a:picLocks noChangeAspect="1"/>
        </xdr:cNvPicPr>
      </xdr:nvPicPr>
      <xdr:blipFill>
        <a:blip xmlns:r="http://schemas.openxmlformats.org/officeDocument/2006/relationships" r:embed="rId2" cstate="print">
          <a:duotone>
            <a:prstClr val="black"/>
            <a:schemeClr val="bg1">
              <a:tint val="45000"/>
              <a:satMod val="400000"/>
            </a:schemeClr>
          </a:duotone>
          <a:extLst>
            <a:ext uri="{28A0092B-C50C-407E-A947-70E740481C1C}">
              <a14:useLocalDpi xmlns:a14="http://schemas.microsoft.com/office/drawing/2010/main" val="0"/>
            </a:ext>
          </a:extLst>
        </a:blip>
        <a:stretch>
          <a:fillRect/>
        </a:stretch>
      </xdr:blipFill>
      <xdr:spPr>
        <a:xfrm>
          <a:off x="1438275" y="161925"/>
          <a:ext cx="857250" cy="695325"/>
        </a:xfrm>
        <a:prstGeom prst="rect">
          <a:avLst/>
        </a:prstGeom>
      </xdr:spPr>
    </xdr:pic>
    <xdr:clientData/>
  </xdr:twoCellAnchor>
  <xdr:twoCellAnchor>
    <xdr:from>
      <xdr:col>3</xdr:col>
      <xdr:colOff>504825</xdr:colOff>
      <xdr:row>1</xdr:row>
      <xdr:rowOff>0</xdr:rowOff>
    </xdr:from>
    <xdr:to>
      <xdr:col>14</xdr:col>
      <xdr:colOff>552450</xdr:colOff>
      <xdr:row>4</xdr:row>
      <xdr:rowOff>95250</xdr:rowOff>
    </xdr:to>
    <xdr:sp macro="" textlink="">
      <xdr:nvSpPr>
        <xdr:cNvPr id="23" name="TextBox 22">
          <a:extLst>
            <a:ext uri="{FF2B5EF4-FFF2-40B4-BE49-F238E27FC236}">
              <a16:creationId xmlns:a16="http://schemas.microsoft.com/office/drawing/2014/main" id="{35FB23DD-C67C-E59A-C6E0-0BC87A94CF6E}"/>
            </a:ext>
          </a:extLst>
        </xdr:cNvPr>
        <xdr:cNvSpPr txBox="1"/>
      </xdr:nvSpPr>
      <xdr:spPr>
        <a:xfrm>
          <a:off x="2333625" y="190500"/>
          <a:ext cx="6753225" cy="6667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bg1"/>
              </a:solidFill>
              <a:latin typeface="Calibri" panose="020F0502020204030204" pitchFamily="34" charset="0"/>
              <a:ea typeface="Calibri" panose="020F0502020204030204" pitchFamily="34" charset="0"/>
              <a:cs typeface="Calibri" panose="020F0502020204030204" pitchFamily="34" charset="0"/>
            </a:rPr>
            <a:t>COFFEE SHOP SALES DASHBOARD</a:t>
          </a:r>
        </a:p>
      </xdr:txBody>
    </xdr:sp>
    <xdr:clientData/>
  </xdr:twoCellAnchor>
  <xdr:twoCellAnchor editAs="oneCell">
    <xdr:from>
      <xdr:col>15</xdr:col>
      <xdr:colOff>542924</xdr:colOff>
      <xdr:row>1</xdr:row>
      <xdr:rowOff>66674</xdr:rowOff>
    </xdr:from>
    <xdr:to>
      <xdr:col>16</xdr:col>
      <xdr:colOff>476249</xdr:colOff>
      <xdr:row>4</xdr:row>
      <xdr:rowOff>85725</xdr:rowOff>
    </xdr:to>
    <xdr:pic macro="[0]!refresh">
      <xdr:nvPicPr>
        <xdr:cNvPr id="31" name="Picture 30">
          <a:extLst>
            <a:ext uri="{FF2B5EF4-FFF2-40B4-BE49-F238E27FC236}">
              <a16:creationId xmlns:a16="http://schemas.microsoft.com/office/drawing/2014/main" id="{1D3D2514-7884-3EB8-6705-BDAF91224B68}"/>
            </a:ext>
          </a:extLst>
        </xdr:cNvPr>
        <xdr:cNvPicPr>
          <a:picLocks noChangeAspect="1"/>
        </xdr:cNvPicPr>
      </xdr:nvPicPr>
      <xdr:blipFill>
        <a:blip xmlns:r="http://schemas.openxmlformats.org/officeDocument/2006/relationships" r:embed="rId3" cstate="print">
          <a:duotone>
            <a:prstClr val="black"/>
            <a:schemeClr val="bg1">
              <a:tint val="45000"/>
              <a:satMod val="400000"/>
            </a:schemeClr>
          </a:duotone>
          <a:extLst>
            <a:ext uri="{28A0092B-C50C-407E-A947-70E740481C1C}">
              <a14:useLocalDpi xmlns:a14="http://schemas.microsoft.com/office/drawing/2010/main" val="0"/>
            </a:ext>
          </a:extLst>
        </a:blip>
        <a:stretch>
          <a:fillRect/>
        </a:stretch>
      </xdr:blipFill>
      <xdr:spPr>
        <a:xfrm>
          <a:off x="9820274" y="257174"/>
          <a:ext cx="542925" cy="590551"/>
        </a:xfrm>
        <a:prstGeom prst="rect">
          <a:avLst/>
        </a:prstGeom>
      </xdr:spPr>
    </xdr:pic>
    <xdr:clientData/>
  </xdr:twoCellAnchor>
  <xdr:twoCellAnchor editAs="oneCell">
    <xdr:from>
      <xdr:col>17</xdr:col>
      <xdr:colOff>504825</xdr:colOff>
      <xdr:row>1</xdr:row>
      <xdr:rowOff>9525</xdr:rowOff>
    </xdr:from>
    <xdr:to>
      <xdr:col>19</xdr:col>
      <xdr:colOff>152400</xdr:colOff>
      <xdr:row>4</xdr:row>
      <xdr:rowOff>114300</xdr:rowOff>
    </xdr:to>
    <xdr:pic macro="[0]!Picture32_Click">
      <xdr:nvPicPr>
        <xdr:cNvPr id="33" name="Picture 32">
          <a:extLst>
            <a:ext uri="{FF2B5EF4-FFF2-40B4-BE49-F238E27FC236}">
              <a16:creationId xmlns:a16="http://schemas.microsoft.com/office/drawing/2014/main" id="{3FA66DD8-2A6F-E620-754C-4F510ADB2E5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001375" y="200025"/>
          <a:ext cx="866775" cy="676275"/>
        </a:xfrm>
        <a:prstGeom prst="rect">
          <a:avLst/>
        </a:prstGeom>
      </xdr:spPr>
    </xdr:pic>
    <xdr:clientData/>
  </xdr:twoCellAnchor>
  <xdr:twoCellAnchor editAs="oneCell">
    <xdr:from>
      <xdr:col>2</xdr:col>
      <xdr:colOff>142875</xdr:colOff>
      <xdr:row>5</xdr:row>
      <xdr:rowOff>123825</xdr:rowOff>
    </xdr:from>
    <xdr:to>
      <xdr:col>2</xdr:col>
      <xdr:colOff>571500</xdr:colOff>
      <xdr:row>8</xdr:row>
      <xdr:rowOff>133350</xdr:rowOff>
    </xdr:to>
    <xdr:pic>
      <xdr:nvPicPr>
        <xdr:cNvPr id="35" name="Picture 34">
          <a:extLst>
            <a:ext uri="{FF2B5EF4-FFF2-40B4-BE49-F238E27FC236}">
              <a16:creationId xmlns:a16="http://schemas.microsoft.com/office/drawing/2014/main" id="{36B5FEDC-8542-F758-DF90-EB5CFBC17A7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62075" y="1076325"/>
          <a:ext cx="428625" cy="581025"/>
        </a:xfrm>
        <a:prstGeom prst="rect">
          <a:avLst/>
        </a:prstGeom>
      </xdr:spPr>
    </xdr:pic>
    <xdr:clientData/>
  </xdr:twoCellAnchor>
  <xdr:twoCellAnchor>
    <xdr:from>
      <xdr:col>2</xdr:col>
      <xdr:colOff>581025</xdr:colOff>
      <xdr:row>5</xdr:row>
      <xdr:rowOff>66675</xdr:rowOff>
    </xdr:from>
    <xdr:to>
      <xdr:col>5</xdr:col>
      <xdr:colOff>114300</xdr:colOff>
      <xdr:row>7</xdr:row>
      <xdr:rowOff>0</xdr:rowOff>
    </xdr:to>
    <xdr:sp macro="" textlink="">
      <xdr:nvSpPr>
        <xdr:cNvPr id="36" name="TextBox 35">
          <a:extLst>
            <a:ext uri="{FF2B5EF4-FFF2-40B4-BE49-F238E27FC236}">
              <a16:creationId xmlns:a16="http://schemas.microsoft.com/office/drawing/2014/main" id="{2CDAA34A-4146-CCE5-B1A4-B434A7836E98}"/>
            </a:ext>
          </a:extLst>
        </xdr:cNvPr>
        <xdr:cNvSpPr txBox="1"/>
      </xdr:nvSpPr>
      <xdr:spPr>
        <a:xfrm>
          <a:off x="1800225" y="1019175"/>
          <a:ext cx="1362075" cy="3143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ea typeface="Calibri" panose="020F0502020204030204" pitchFamily="34" charset="0"/>
              <a:cs typeface="Calibri" panose="020F0502020204030204" pitchFamily="34" charset="0"/>
            </a:rPr>
            <a:t>TRANSACTIONS</a:t>
          </a:r>
        </a:p>
      </xdr:txBody>
    </xdr:sp>
    <xdr:clientData/>
  </xdr:twoCellAnchor>
  <xdr:twoCellAnchor>
    <xdr:from>
      <xdr:col>2</xdr:col>
      <xdr:colOff>600075</xdr:colOff>
      <xdr:row>6</xdr:row>
      <xdr:rowOff>114301</xdr:rowOff>
    </xdr:from>
    <xdr:to>
      <xdr:col>5</xdr:col>
      <xdr:colOff>95250</xdr:colOff>
      <xdr:row>8</xdr:row>
      <xdr:rowOff>38101</xdr:rowOff>
    </xdr:to>
    <xdr:sp macro="" textlink="Sheet1!B19">
      <xdr:nvSpPr>
        <xdr:cNvPr id="37" name="TextBox 36">
          <a:extLst>
            <a:ext uri="{FF2B5EF4-FFF2-40B4-BE49-F238E27FC236}">
              <a16:creationId xmlns:a16="http://schemas.microsoft.com/office/drawing/2014/main" id="{9CBDB8A9-395F-259B-900F-7F69F7D3A8F1}"/>
            </a:ext>
          </a:extLst>
        </xdr:cNvPr>
        <xdr:cNvSpPr txBox="1"/>
      </xdr:nvSpPr>
      <xdr:spPr>
        <a:xfrm>
          <a:off x="1819275" y="1257301"/>
          <a:ext cx="1323975" cy="3048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90F24A-7C00-4E05-B50A-62B5080E8DF8}" type="TxLink">
            <a:rPr lang="en-US" sz="1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9971</a:t>
          </a:fld>
          <a:endParaRPr lang="en-US" sz="1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47625</xdr:colOff>
      <xdr:row>5</xdr:row>
      <xdr:rowOff>104775</xdr:rowOff>
    </xdr:from>
    <xdr:to>
      <xdr:col>8</xdr:col>
      <xdr:colOff>342901</xdr:colOff>
      <xdr:row>7</xdr:row>
      <xdr:rowOff>38100</xdr:rowOff>
    </xdr:to>
    <xdr:sp macro="" textlink="">
      <xdr:nvSpPr>
        <xdr:cNvPr id="38" name="TextBox 37">
          <a:extLst>
            <a:ext uri="{FF2B5EF4-FFF2-40B4-BE49-F238E27FC236}">
              <a16:creationId xmlns:a16="http://schemas.microsoft.com/office/drawing/2014/main" id="{262C62A1-C902-F00E-EDB2-E732C004716E}"/>
            </a:ext>
          </a:extLst>
        </xdr:cNvPr>
        <xdr:cNvSpPr txBox="1"/>
      </xdr:nvSpPr>
      <xdr:spPr>
        <a:xfrm>
          <a:off x="3705225" y="1057275"/>
          <a:ext cx="1514476" cy="3143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ea typeface="Calibri" panose="020F0502020204030204" pitchFamily="34" charset="0"/>
              <a:cs typeface="Calibri" panose="020F0502020204030204" pitchFamily="34" charset="0"/>
            </a:rPr>
            <a:t>TOTAL QTY SOLD</a:t>
          </a:r>
        </a:p>
      </xdr:txBody>
    </xdr:sp>
    <xdr:clientData/>
  </xdr:twoCellAnchor>
  <xdr:twoCellAnchor editAs="oneCell">
    <xdr:from>
      <xdr:col>5</xdr:col>
      <xdr:colOff>314325</xdr:colOff>
      <xdr:row>5</xdr:row>
      <xdr:rowOff>171450</xdr:rowOff>
    </xdr:from>
    <xdr:to>
      <xdr:col>6</xdr:col>
      <xdr:colOff>38101</xdr:colOff>
      <xdr:row>9</xdr:row>
      <xdr:rowOff>57150</xdr:rowOff>
    </xdr:to>
    <xdr:pic>
      <xdr:nvPicPr>
        <xdr:cNvPr id="40" name="Picture 39">
          <a:extLst>
            <a:ext uri="{FF2B5EF4-FFF2-40B4-BE49-F238E27FC236}">
              <a16:creationId xmlns:a16="http://schemas.microsoft.com/office/drawing/2014/main" id="{9B5539C6-ACF7-E9AD-1D6D-822E631F11C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362325" y="1123950"/>
          <a:ext cx="333376" cy="647700"/>
        </a:xfrm>
        <a:prstGeom prst="rect">
          <a:avLst/>
        </a:prstGeom>
      </xdr:spPr>
    </xdr:pic>
    <xdr:clientData/>
  </xdr:twoCellAnchor>
  <xdr:twoCellAnchor>
    <xdr:from>
      <xdr:col>6</xdr:col>
      <xdr:colOff>57150</xdr:colOff>
      <xdr:row>6</xdr:row>
      <xdr:rowOff>142875</xdr:rowOff>
    </xdr:from>
    <xdr:to>
      <xdr:col>8</xdr:col>
      <xdr:colOff>180975</xdr:colOff>
      <xdr:row>8</xdr:row>
      <xdr:rowOff>19050</xdr:rowOff>
    </xdr:to>
    <xdr:sp macro="" textlink="Sheet1!B20">
      <xdr:nvSpPr>
        <xdr:cNvPr id="41" name="TextBox 40">
          <a:extLst>
            <a:ext uri="{FF2B5EF4-FFF2-40B4-BE49-F238E27FC236}">
              <a16:creationId xmlns:a16="http://schemas.microsoft.com/office/drawing/2014/main" id="{FD3E503E-EA5F-44B0-0AC6-2C306140FB68}"/>
            </a:ext>
          </a:extLst>
        </xdr:cNvPr>
        <xdr:cNvSpPr txBox="1"/>
      </xdr:nvSpPr>
      <xdr:spPr>
        <a:xfrm>
          <a:off x="3714750" y="1285875"/>
          <a:ext cx="1343025" cy="2571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3FD0468-C474-443C-9827-202EE10FA7B1}" type="TxLink">
            <a:rPr lang="en-US" sz="1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14117</a:t>
          </a:fld>
          <a:endParaRPr lang="en-US" sz="1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12</xdr:col>
      <xdr:colOff>171449</xdr:colOff>
      <xdr:row>5</xdr:row>
      <xdr:rowOff>180975</xdr:rowOff>
    </xdr:from>
    <xdr:to>
      <xdr:col>12</xdr:col>
      <xdr:colOff>590550</xdr:colOff>
      <xdr:row>8</xdr:row>
      <xdr:rowOff>104775</xdr:rowOff>
    </xdr:to>
    <xdr:pic>
      <xdr:nvPicPr>
        <xdr:cNvPr id="43" name="Picture 42">
          <a:extLst>
            <a:ext uri="{FF2B5EF4-FFF2-40B4-BE49-F238E27FC236}">
              <a16:creationId xmlns:a16="http://schemas.microsoft.com/office/drawing/2014/main" id="{5892997A-AEBF-9E24-B05A-3C6AFB3B24F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486649" y="1133475"/>
          <a:ext cx="419101" cy="495300"/>
        </a:xfrm>
        <a:prstGeom prst="rect">
          <a:avLst/>
        </a:prstGeom>
      </xdr:spPr>
    </xdr:pic>
    <xdr:clientData/>
  </xdr:twoCellAnchor>
  <xdr:twoCellAnchor editAs="oneCell">
    <xdr:from>
      <xdr:col>9</xdr:col>
      <xdr:colOff>0</xdr:colOff>
      <xdr:row>6</xdr:row>
      <xdr:rowOff>47625</xdr:rowOff>
    </xdr:from>
    <xdr:to>
      <xdr:col>9</xdr:col>
      <xdr:colOff>323850</xdr:colOff>
      <xdr:row>8</xdr:row>
      <xdr:rowOff>180975</xdr:rowOff>
    </xdr:to>
    <xdr:pic>
      <xdr:nvPicPr>
        <xdr:cNvPr id="45" name="Picture 44">
          <a:extLst>
            <a:ext uri="{FF2B5EF4-FFF2-40B4-BE49-F238E27FC236}">
              <a16:creationId xmlns:a16="http://schemas.microsoft.com/office/drawing/2014/main" id="{44ECD033-80F7-F29F-6041-8279632907C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486400" y="1190625"/>
          <a:ext cx="323850" cy="514350"/>
        </a:xfrm>
        <a:prstGeom prst="rect">
          <a:avLst/>
        </a:prstGeom>
      </xdr:spPr>
    </xdr:pic>
    <xdr:clientData/>
  </xdr:twoCellAnchor>
  <xdr:twoCellAnchor>
    <xdr:from>
      <xdr:col>9</xdr:col>
      <xdr:colOff>266700</xdr:colOff>
      <xdr:row>5</xdr:row>
      <xdr:rowOff>85726</xdr:rowOff>
    </xdr:from>
    <xdr:to>
      <xdr:col>11</xdr:col>
      <xdr:colOff>561976</xdr:colOff>
      <xdr:row>6</xdr:row>
      <xdr:rowOff>161926</xdr:rowOff>
    </xdr:to>
    <xdr:sp macro="" textlink="">
      <xdr:nvSpPr>
        <xdr:cNvPr id="46" name="TextBox 45">
          <a:extLst>
            <a:ext uri="{FF2B5EF4-FFF2-40B4-BE49-F238E27FC236}">
              <a16:creationId xmlns:a16="http://schemas.microsoft.com/office/drawing/2014/main" id="{E10F1C3D-7175-409D-4446-BCD54E34D881}"/>
            </a:ext>
          </a:extLst>
        </xdr:cNvPr>
        <xdr:cNvSpPr txBox="1"/>
      </xdr:nvSpPr>
      <xdr:spPr>
        <a:xfrm>
          <a:off x="5753100" y="1038226"/>
          <a:ext cx="1514476" cy="2667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ea typeface="Calibri" panose="020F0502020204030204" pitchFamily="34" charset="0"/>
              <a:cs typeface="Calibri" panose="020F0502020204030204" pitchFamily="34" charset="0"/>
            </a:rPr>
            <a:t>TOTAL REVENUE</a:t>
          </a:r>
        </a:p>
      </xdr:txBody>
    </xdr:sp>
    <xdr:clientData/>
  </xdr:twoCellAnchor>
  <xdr:twoCellAnchor>
    <xdr:from>
      <xdr:col>12</xdr:col>
      <xdr:colOff>485775</xdr:colOff>
      <xdr:row>5</xdr:row>
      <xdr:rowOff>76200</xdr:rowOff>
    </xdr:from>
    <xdr:to>
      <xdr:col>15</xdr:col>
      <xdr:colOff>57150</xdr:colOff>
      <xdr:row>7</xdr:row>
      <xdr:rowOff>0</xdr:rowOff>
    </xdr:to>
    <xdr:sp macro="" textlink="">
      <xdr:nvSpPr>
        <xdr:cNvPr id="47" name="TextBox 46">
          <a:extLst>
            <a:ext uri="{FF2B5EF4-FFF2-40B4-BE49-F238E27FC236}">
              <a16:creationId xmlns:a16="http://schemas.microsoft.com/office/drawing/2014/main" id="{163EE598-73E3-A8A8-F33C-D264CED9C8E1}"/>
            </a:ext>
          </a:extLst>
        </xdr:cNvPr>
        <xdr:cNvSpPr txBox="1"/>
      </xdr:nvSpPr>
      <xdr:spPr>
        <a:xfrm>
          <a:off x="7800975" y="1028700"/>
          <a:ext cx="1400175" cy="30480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xdr:from>
      <xdr:col>9</xdr:col>
      <xdr:colOff>342900</xdr:colOff>
      <xdr:row>6</xdr:row>
      <xdr:rowOff>123825</xdr:rowOff>
    </xdr:from>
    <xdr:to>
      <xdr:col>11</xdr:col>
      <xdr:colOff>428626</xdr:colOff>
      <xdr:row>8</xdr:row>
      <xdr:rowOff>57150</xdr:rowOff>
    </xdr:to>
    <xdr:sp macro="" textlink="Sheet1!B21">
      <xdr:nvSpPr>
        <xdr:cNvPr id="48" name="TextBox 47">
          <a:extLst>
            <a:ext uri="{FF2B5EF4-FFF2-40B4-BE49-F238E27FC236}">
              <a16:creationId xmlns:a16="http://schemas.microsoft.com/office/drawing/2014/main" id="{4586A707-7E9D-0D9F-B874-150B0C515E81}"/>
            </a:ext>
          </a:extLst>
        </xdr:cNvPr>
        <xdr:cNvSpPr txBox="1"/>
      </xdr:nvSpPr>
      <xdr:spPr>
        <a:xfrm>
          <a:off x="5829300" y="1266825"/>
          <a:ext cx="1304926" cy="3143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DC5E51-E607-44C7-990E-62FFFF79F8F0}" type="TxLink">
            <a:rPr lang="en-US" sz="1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 $46,374 </a:t>
          </a:fld>
          <a:endParaRPr lang="en-US" sz="1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590550</xdr:colOff>
      <xdr:row>6</xdr:row>
      <xdr:rowOff>161924</xdr:rowOff>
    </xdr:from>
    <xdr:to>
      <xdr:col>14</xdr:col>
      <xdr:colOff>571500</xdr:colOff>
      <xdr:row>8</xdr:row>
      <xdr:rowOff>76199</xdr:rowOff>
    </xdr:to>
    <xdr:sp macro="" textlink="Sheet1!B22">
      <xdr:nvSpPr>
        <xdr:cNvPr id="49" name="TextBox 48">
          <a:extLst>
            <a:ext uri="{FF2B5EF4-FFF2-40B4-BE49-F238E27FC236}">
              <a16:creationId xmlns:a16="http://schemas.microsoft.com/office/drawing/2014/main" id="{11CDF5D0-AD5A-779F-4BEE-E2AC5A958A9B}"/>
            </a:ext>
          </a:extLst>
        </xdr:cNvPr>
        <xdr:cNvSpPr txBox="1"/>
      </xdr:nvSpPr>
      <xdr:spPr>
        <a:xfrm>
          <a:off x="7905750" y="1304924"/>
          <a:ext cx="1200150" cy="29527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178123-2825-43FE-B187-BA82667B9190}" type="TxLink">
            <a:rPr lang="en-US" sz="1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t> $16,231 </a:t>
          </a:fld>
          <a:endParaRPr lang="en-US" sz="1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123824</xdr:colOff>
      <xdr:row>12</xdr:row>
      <xdr:rowOff>104774</xdr:rowOff>
    </xdr:from>
    <xdr:to>
      <xdr:col>6</xdr:col>
      <xdr:colOff>409575</xdr:colOff>
      <xdr:row>23</xdr:row>
      <xdr:rowOff>42861</xdr:rowOff>
    </xdr:to>
    <xdr:graphicFrame macro="">
      <xdr:nvGraphicFramePr>
        <xdr:cNvPr id="50" name="Chart 49">
          <a:extLst>
            <a:ext uri="{FF2B5EF4-FFF2-40B4-BE49-F238E27FC236}">
              <a16:creationId xmlns:a16="http://schemas.microsoft.com/office/drawing/2014/main" id="{DC3E1264-DC10-4746-B44C-CC0115B11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552451</xdr:colOff>
      <xdr:row>13</xdr:row>
      <xdr:rowOff>142874</xdr:rowOff>
    </xdr:from>
    <xdr:to>
      <xdr:col>11</xdr:col>
      <xdr:colOff>266701</xdr:colOff>
      <xdr:row>23</xdr:row>
      <xdr:rowOff>38099</xdr:rowOff>
    </xdr:to>
    <xdr:graphicFrame macro="">
      <xdr:nvGraphicFramePr>
        <xdr:cNvPr id="51" name="Chart 50">
          <a:extLst>
            <a:ext uri="{FF2B5EF4-FFF2-40B4-BE49-F238E27FC236}">
              <a16:creationId xmlns:a16="http://schemas.microsoft.com/office/drawing/2014/main" id="{5485A092-134E-4B28-9874-591515401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504826</xdr:colOff>
      <xdr:row>12</xdr:row>
      <xdr:rowOff>66675</xdr:rowOff>
    </xdr:from>
    <xdr:to>
      <xdr:col>15</xdr:col>
      <xdr:colOff>66676</xdr:colOff>
      <xdr:row>23</xdr:row>
      <xdr:rowOff>66675</xdr:rowOff>
    </xdr:to>
    <xdr:graphicFrame macro="">
      <xdr:nvGraphicFramePr>
        <xdr:cNvPr id="52" name="Chart 51">
          <a:extLst>
            <a:ext uri="{FF2B5EF4-FFF2-40B4-BE49-F238E27FC236}">
              <a16:creationId xmlns:a16="http://schemas.microsoft.com/office/drawing/2014/main" id="{D384F696-F31A-41D2-A090-270AFDE4D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323849</xdr:colOff>
      <xdr:row>5</xdr:row>
      <xdr:rowOff>133351</xdr:rowOff>
    </xdr:from>
    <xdr:to>
      <xdr:col>20</xdr:col>
      <xdr:colOff>238124</xdr:colOff>
      <xdr:row>22</xdr:row>
      <xdr:rowOff>142875</xdr:rowOff>
    </xdr:to>
    <xdr:graphicFrame macro="">
      <xdr:nvGraphicFramePr>
        <xdr:cNvPr id="3" name="Chart 2">
          <a:extLst>
            <a:ext uri="{FF2B5EF4-FFF2-40B4-BE49-F238E27FC236}">
              <a16:creationId xmlns:a16="http://schemas.microsoft.com/office/drawing/2014/main" id="{2E05EC09-3A02-474E-9265-FF8851AC1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133350</xdr:colOff>
      <xdr:row>25</xdr:row>
      <xdr:rowOff>9525</xdr:rowOff>
    </xdr:from>
    <xdr:to>
      <xdr:col>8</xdr:col>
      <xdr:colOff>352425</xdr:colOff>
      <xdr:row>37</xdr:row>
      <xdr:rowOff>123825</xdr:rowOff>
    </xdr:to>
    <xdr:graphicFrame macro="">
      <xdr:nvGraphicFramePr>
        <xdr:cNvPr id="18" name="Chart 17">
          <a:extLst>
            <a:ext uri="{FF2B5EF4-FFF2-40B4-BE49-F238E27FC236}">
              <a16:creationId xmlns:a16="http://schemas.microsoft.com/office/drawing/2014/main" id="{80369174-5B83-456F-A624-C2B6E34DE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600075</xdr:colOff>
      <xdr:row>24</xdr:row>
      <xdr:rowOff>76200</xdr:rowOff>
    </xdr:from>
    <xdr:to>
      <xdr:col>14</xdr:col>
      <xdr:colOff>123825</xdr:colOff>
      <xdr:row>37</xdr:row>
      <xdr:rowOff>133350</xdr:rowOff>
    </xdr:to>
    <xdr:graphicFrame macro="">
      <xdr:nvGraphicFramePr>
        <xdr:cNvPr id="21" name="Chart 20">
          <a:extLst>
            <a:ext uri="{FF2B5EF4-FFF2-40B4-BE49-F238E27FC236}">
              <a16:creationId xmlns:a16="http://schemas.microsoft.com/office/drawing/2014/main" id="{1EA2B0A6-95A1-4BA9-821B-D92266317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352425</xdr:colOff>
      <xdr:row>24</xdr:row>
      <xdr:rowOff>47625</xdr:rowOff>
    </xdr:from>
    <xdr:to>
      <xdr:col>20</xdr:col>
      <xdr:colOff>314325</xdr:colOff>
      <xdr:row>37</xdr:row>
      <xdr:rowOff>152400</xdr:rowOff>
    </xdr:to>
    <xdr:graphicFrame macro="">
      <xdr:nvGraphicFramePr>
        <xdr:cNvPr id="24" name="Chart 23">
          <a:extLst>
            <a:ext uri="{FF2B5EF4-FFF2-40B4-BE49-F238E27FC236}">
              <a16:creationId xmlns:a16="http://schemas.microsoft.com/office/drawing/2014/main" id="{E2A4154E-166A-456F-8539-0486AA684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123825</xdr:colOff>
      <xdr:row>6</xdr:row>
      <xdr:rowOff>9525</xdr:rowOff>
    </xdr:from>
    <xdr:to>
      <xdr:col>1</xdr:col>
      <xdr:colOff>723901</xdr:colOff>
      <xdr:row>15</xdr:row>
      <xdr:rowOff>133350</xdr:rowOff>
    </xdr:to>
    <mc:AlternateContent xmlns:mc="http://schemas.openxmlformats.org/markup-compatibility/2006">
      <mc:Choice xmlns:a14="http://schemas.microsoft.com/office/drawing/2010/main" Requires="a14">
        <xdr:graphicFrame macro="">
          <xdr:nvGraphicFramePr>
            <xdr:cNvPr id="25" name="City">
              <a:extLst>
                <a:ext uri="{FF2B5EF4-FFF2-40B4-BE49-F238E27FC236}">
                  <a16:creationId xmlns:a16="http://schemas.microsoft.com/office/drawing/2014/main" id="{58E9BD35-46A8-4513-9CA7-9F642E59170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3825" y="1152525"/>
              <a:ext cx="1212989" cy="1838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142874</xdr:colOff>
      <xdr:row>30</xdr:row>
      <xdr:rowOff>0</xdr:rowOff>
    </xdr:from>
    <xdr:to>
      <xdr:col>1</xdr:col>
      <xdr:colOff>666750</xdr:colOff>
      <xdr:row>37</xdr:row>
      <xdr:rowOff>66675</xdr:rowOff>
    </xdr:to>
    <mc:AlternateContent xmlns:mc="http://schemas.openxmlformats.org/markup-compatibility/2006">
      <mc:Choice xmlns:a14="http://schemas.microsoft.com/office/drawing/2010/main" Requires="a14">
        <xdr:graphicFrame macro="">
          <xdr:nvGraphicFramePr>
            <xdr:cNvPr id="26" name="YEAR">
              <a:extLst>
                <a:ext uri="{FF2B5EF4-FFF2-40B4-BE49-F238E27FC236}">
                  <a16:creationId xmlns:a16="http://schemas.microsoft.com/office/drawing/2014/main" id="{281A96DD-3F9A-4028-9FCF-80D12B25D4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2874" y="5715000"/>
              <a:ext cx="1136789"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142876</xdr:colOff>
      <xdr:row>15</xdr:row>
      <xdr:rowOff>95250</xdr:rowOff>
    </xdr:from>
    <xdr:to>
      <xdr:col>1</xdr:col>
      <xdr:colOff>695326</xdr:colOff>
      <xdr:row>29</xdr:row>
      <xdr:rowOff>152400</xdr:rowOff>
    </xdr:to>
    <mc:AlternateContent xmlns:mc="http://schemas.openxmlformats.org/markup-compatibility/2006">
      <mc:Choice xmlns:a14="http://schemas.microsoft.com/office/drawing/2010/main" Requires="a14">
        <xdr:graphicFrame macro="">
          <xdr:nvGraphicFramePr>
            <xdr:cNvPr id="27" name="MONTH">
              <a:extLst>
                <a:ext uri="{FF2B5EF4-FFF2-40B4-BE49-F238E27FC236}">
                  <a16:creationId xmlns:a16="http://schemas.microsoft.com/office/drawing/2014/main" id="{FD22B4C0-2414-40EB-A365-A7C5B8D3B02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2876" y="2952750"/>
              <a:ext cx="1165363" cy="2724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0.0942</cdr:x>
      <cdr:y>0.01553</cdr:y>
    </cdr:from>
    <cdr:to>
      <cdr:x>0.44203</cdr:x>
      <cdr:y>0.0932</cdr:y>
    </cdr:to>
    <cdr:sp macro="" textlink="">
      <cdr:nvSpPr>
        <cdr:cNvPr id="2" name="TextBox 1">
          <a:extLst xmlns:a="http://schemas.openxmlformats.org/drawingml/2006/main">
            <a:ext uri="{FF2B5EF4-FFF2-40B4-BE49-F238E27FC236}">
              <a16:creationId xmlns:a16="http://schemas.microsoft.com/office/drawing/2014/main" id="{15042774-51E6-CC47-192C-4E596C697D95}"/>
            </a:ext>
          </a:extLst>
        </cdr:cNvPr>
        <cdr:cNvSpPr txBox="1"/>
      </cdr:nvSpPr>
      <cdr:spPr>
        <a:xfrm xmlns:a="http://schemas.openxmlformats.org/drawingml/2006/main">
          <a:off x="247651" y="38101"/>
          <a:ext cx="914400" cy="1905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9.08651400463" createdVersion="8" refreshedVersion="8" minRefreshableVersion="3" recordCount="9971" xr:uid="{D036A777-486B-40A3-8EB0-7575675EE7F1}">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19297865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9F50-63A0-46B8-8AA4-D76A689AEE3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 REVENUE" fld="9" baseField="11" baseItem="0" numFmtId="165"/>
    <dataField name="PROFIT " fld="10" baseField="12" baseItem="0"/>
  </dataFields>
  <formats count="1">
    <format dxfId="32">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74FEA8-AE5C-466B-8435-4570722D94A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 REVENUE" fld="9" baseField="11" baseItem="0" numFmtId="165"/>
  </dataFields>
  <formats count="1">
    <format dxfId="38">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F180F6-2A34-47BC-B6E8-F571706D15B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Z3:AA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PROFIT" fld="10" baseField="6" baseItem="0" numFmtId="165"/>
  </dataFields>
  <formats count="1">
    <format dxfId="3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03EFA8-DE1D-4A82-8964-04F58D1FD5A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T3:X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TRANSACTION " fld="0" subtotal="count" baseField="13" baseItem="0"/>
  </dataFields>
  <formats count="1">
    <format dxfId="40">
      <pivotArea outline="0" collapsedLevelsAreSubtotals="1" fieldPosition="0"/>
    </format>
  </formats>
  <chartFormats count="3">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F0B979-6E52-412A-B854-0FBA0C77948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REVENUE" fld="9" baseField="6" baseItem="0"/>
  </dataFields>
  <formats count="1">
    <format dxfId="41">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9C460B-5750-48D2-B733-0CD86638841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TRANSACTION " fld="0" subtotal="count" baseField="13" baseItem="0"/>
  </dataFields>
  <formats count="1">
    <format dxfId="4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69423E-E163-427C-9BCD-02F455ED11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QTY SOLD" fld="8"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AF1AAB-7C9E-4B2D-81E0-1B42A958E1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 REVENUE" fld="9" baseField="11" baseItem="0" numFmtId="165"/>
  </dataFields>
  <formats count="1">
    <format dxfId="43">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A386A35-FF18-44EB-85A6-B38552CAC3C7}" sourceName="City">
  <pivotTables>
    <pivotTable tabId="2" name="PivotTable5"/>
    <pivotTable tabId="2" name="PivotTable1"/>
    <pivotTable tabId="2" name="PivotTable2"/>
    <pivotTable tabId="2" name="PivotTable4"/>
    <pivotTable tabId="2" name="PivotTable6"/>
    <pivotTable tabId="2" name="PivotTable7"/>
    <pivotTable tabId="2" name="PivotTable8"/>
    <pivotTable tabId="2" name="PivotTable9"/>
  </pivotTables>
  <data>
    <tabular pivotCacheId="1929786559">
      <items count="5">
        <i x="4" s="1"/>
        <i x="1" s="1"/>
        <i x="0"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97F6ECC-AC21-4DE9-B0C8-AE6062CFC014}" sourceName="YEAR">
  <pivotTables>
    <pivotTable tabId="2" name="PivotTable5"/>
    <pivotTable tabId="2" name="PivotTable1"/>
    <pivotTable tabId="2" name="PivotTable2"/>
    <pivotTable tabId="2" name="PivotTable4"/>
    <pivotTable tabId="2" name="PivotTable6"/>
    <pivotTable tabId="2" name="PivotTable7"/>
    <pivotTable tabId="2" name="PivotTable8"/>
    <pivotTable tabId="2" name="PivotTable9"/>
  </pivotTables>
  <data>
    <tabular pivotCacheId="1929786559">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F3CB0DE-D0CE-468A-877F-E490A735BEF8}" sourceName="MONTH">
  <pivotTables>
    <pivotTable tabId="2" name="PivotTable5"/>
    <pivotTable tabId="2" name="PivotTable1"/>
    <pivotTable tabId="2" name="PivotTable2"/>
    <pivotTable tabId="2" name="PivotTable4"/>
    <pivotTable tabId="2" name="PivotTable6"/>
    <pivotTable tabId="2" name="PivotTable7"/>
    <pivotTable tabId="2" name="PivotTable8"/>
    <pivotTable tabId="2" name="PivotTable9"/>
  </pivotTables>
  <data>
    <tabular pivotCacheId="1929786559">
      <items count="12">
        <i x="0" s="1"/>
        <i x="7" s="1"/>
        <i x="11" s="1"/>
        <i x="1" s="1"/>
        <i x="2" s="1"/>
        <i x="4" s="1"/>
        <i x="5" s="1"/>
        <i x="9" s="1"/>
        <i x="3" s="1"/>
        <i x="6" s="1"/>
        <i x="10"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95A16718-9F25-4C4C-BA44-5FFED5996F07}" cache="Slicer_City" caption="City" style="Slicer Style 1" rowHeight="257175"/>
  <slicer name="YEAR" xr10:uid="{335C3A39-0699-47EC-8D01-01F00B7BB476}" cache="Slicer_YEAR" caption="YEAR" style="Slicer Style 1" rowHeight="257175"/>
  <slicer name="MONTH" xr10:uid="{8D1D2790-71A3-44F0-94DB-F7E4E32507FC}" cache="Slicer_MONTH" caption="MONTH"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CD106E-4F3C-403C-B87E-DB1B9ECBCC76}" name="Table1" displayName="Table1" ref="A1:N9972" totalsRowShown="0" headerRowDxfId="37">
  <autoFilter ref="A1:N9972" xr:uid="{F9CD106E-4F3C-403C-B87E-DB1B9ECBCC76}"/>
  <tableColumns count="14">
    <tableColumn id="1" xr3:uid="{CED75AC8-551A-436A-A855-98D62342FFD8}" name="TRANSACTION ID"/>
    <tableColumn id="2" xr3:uid="{34F2A59A-968C-4DF0-9BC6-70160965B51D}" name="DATE" dataDxfId="36"/>
    <tableColumn id="3" xr3:uid="{DC8E304D-0997-45FF-80A6-B202662DF4A0}" name="City"/>
    <tableColumn id="4" xr3:uid="{154BF14C-3AFF-46A4-A3B1-6CA1458A9431}" name="Branch"/>
    <tableColumn id="5" xr3:uid="{5081D5A0-8D70-4B16-9446-A5A502EC3E8C}" name="Shop Name"/>
    <tableColumn id="6" xr3:uid="{9E0FBCE8-145D-4918-86AA-063053CEDDD7}" name="PRODUCT ID"/>
    <tableColumn id="7" xr3:uid="{EE81623F-5051-424D-BF55-72359257A29F}" name="PRODUCT CATEGORY"/>
    <tableColumn id="8" xr3:uid="{518F265B-F3C2-4969-977B-6CC64902CC47}" name="UNIT PRICE"/>
    <tableColumn id="9" xr3:uid="{9B9E5AD3-2B44-45A5-A341-9DA1F3B380FC}" name="QTY SOLD"/>
    <tableColumn id="10" xr3:uid="{7FDEF539-F8DD-4986-A162-D26F9DEF047E}" name="REVENUE"/>
    <tableColumn id="11" xr3:uid="{2DAEF9A7-43D8-4B21-948D-DA45C0F9A009}" name="PROFIT MARGIN"/>
    <tableColumn id="12" xr3:uid="{362A5C26-6113-4D5D-ACA5-AFB1FC66A2E0}" name="YEAR" dataDxfId="35">
      <calculatedColumnFormula>YEAR(Table1[[#This Row],[DATE]])</calculatedColumnFormula>
    </tableColumn>
    <tableColumn id="13" xr3:uid="{566AACD8-E991-4711-B74B-B7E394938E02}" name="MONTH" dataDxfId="34">
      <calculatedColumnFormula>TEXT(Table1[[#This Row],[DATE]],"mmm")</calculatedColumnFormula>
    </tableColumn>
    <tableColumn id="14" xr3:uid="{E583D45C-7D33-4385-822C-2465D5CDFD7E}" name="WEEKDAY" dataDxfId="33">
      <calculatedColumnFormula>TEXT(Table1[[#This Row],[DATE]],"ddd")</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0A606-67DB-4EE2-BEB6-E809B64EB314}">
  <sheetPr codeName="Sheet1"/>
  <dimension ref="A1"/>
  <sheetViews>
    <sheetView showGridLines="0" showRowColHeaders="0" tabSelected="1" zoomScale="115" zoomScaleNormal="115" workbookViewId="0">
      <selection activeCell="Y1" sqref="Y1"/>
    </sheetView>
  </sheetViews>
  <sheetFormatPr defaultRowHeight="15" x14ac:dyDescent="0.25"/>
  <cols>
    <col min="2" max="2" width="11.1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F5413-40BB-461D-B94D-49FB909FA2E9}">
  <sheetPr codeName="Sheet2"/>
  <dimension ref="A2:AA22"/>
  <sheetViews>
    <sheetView topLeftCell="A4" workbookViewId="0">
      <selection activeCell="K4" sqref="K4:L16"/>
    </sheetView>
  </sheetViews>
  <sheetFormatPr defaultRowHeight="15" x14ac:dyDescent="0.25"/>
  <cols>
    <col min="1" max="1" width="15.85546875" bestFit="1" customWidth="1"/>
    <col min="2" max="2" width="10.42578125" bestFit="1" customWidth="1"/>
    <col min="4" max="4" width="15.85546875" bestFit="1" customWidth="1"/>
    <col min="5" max="5" width="10" bestFit="1" customWidth="1"/>
    <col min="6" max="6" width="10.140625" customWidth="1"/>
    <col min="7" max="7" width="13.42578125" bestFit="1" customWidth="1"/>
    <col min="8" max="8" width="10" bestFit="1" customWidth="1"/>
    <col min="10" max="10" width="13.42578125" bestFit="1" customWidth="1"/>
    <col min="11" max="11" width="10" bestFit="1" customWidth="1"/>
    <col min="12" max="12" width="7.85546875" bestFit="1" customWidth="1"/>
    <col min="14" max="14" width="13.42578125" bestFit="1" customWidth="1"/>
    <col min="15" max="15" width="10" bestFit="1" customWidth="1"/>
    <col min="16" max="16" width="9" bestFit="1" customWidth="1"/>
    <col min="17" max="17" width="13.42578125" bestFit="1" customWidth="1"/>
    <col min="18" max="18" width="14.5703125" bestFit="1" customWidth="1"/>
    <col min="19" max="19" width="5.7109375" customWidth="1"/>
    <col min="20" max="20" width="14.5703125" bestFit="1" customWidth="1"/>
    <col min="21" max="21" width="16.85546875" bestFit="1" customWidth="1"/>
    <col min="22" max="23" width="5" bestFit="1" customWidth="1"/>
    <col min="24" max="24" width="11.28515625" bestFit="1" customWidth="1"/>
    <col min="26" max="26" width="15.85546875" bestFit="1" customWidth="1"/>
    <col min="27" max="27" width="9" bestFit="1" customWidth="1"/>
    <col min="28" max="28" width="10" bestFit="1" customWidth="1"/>
    <col min="29" max="29" width="9" bestFit="1" customWidth="1"/>
    <col min="30" max="30" width="11.28515625" bestFit="1" customWidth="1"/>
    <col min="31" max="31" width="14.5703125" bestFit="1" customWidth="1"/>
    <col min="32" max="32" width="22.42578125" bestFit="1" customWidth="1"/>
    <col min="33" max="33" width="19.5703125" bestFit="1" customWidth="1"/>
    <col min="34" max="34" width="27.42578125" bestFit="1" customWidth="1"/>
  </cols>
  <sheetData>
    <row r="2" spans="1:27" x14ac:dyDescent="0.25">
      <c r="A2" s="7" t="s">
        <v>10032</v>
      </c>
      <c r="D2" s="7" t="s">
        <v>10033</v>
      </c>
      <c r="G2" s="7" t="s">
        <v>10054</v>
      </c>
      <c r="J2" s="7" t="s">
        <v>10056</v>
      </c>
      <c r="N2" s="7" t="s">
        <v>10058</v>
      </c>
      <c r="Q2" s="7" t="s">
        <v>10059</v>
      </c>
      <c r="T2" s="7" t="s">
        <v>10061</v>
      </c>
      <c r="Z2" s="7" t="s">
        <v>10063</v>
      </c>
    </row>
    <row r="3" spans="1:27" x14ac:dyDescent="0.25">
      <c r="A3" s="5" t="s">
        <v>10030</v>
      </c>
      <c r="B3" t="s">
        <v>10053</v>
      </c>
      <c r="D3" s="5" t="s">
        <v>10030</v>
      </c>
      <c r="E3" t="s">
        <v>10055</v>
      </c>
      <c r="G3" s="5" t="s">
        <v>10030</v>
      </c>
      <c r="H3" t="s">
        <v>10055</v>
      </c>
      <c r="J3" s="5" t="s">
        <v>10030</v>
      </c>
      <c r="K3" t="s">
        <v>10055</v>
      </c>
      <c r="L3" t="s">
        <v>10057</v>
      </c>
      <c r="N3" s="5" t="s">
        <v>10030</v>
      </c>
      <c r="O3" t="s">
        <v>10055</v>
      </c>
      <c r="Q3" s="5" t="s">
        <v>10030</v>
      </c>
      <c r="R3" t="s">
        <v>10060</v>
      </c>
      <c r="T3" s="5" t="s">
        <v>10060</v>
      </c>
      <c r="U3" s="5" t="s">
        <v>10062</v>
      </c>
      <c r="Z3" s="5" t="s">
        <v>10030</v>
      </c>
      <c r="AA3" t="s">
        <v>10064</v>
      </c>
    </row>
    <row r="4" spans="1:27" x14ac:dyDescent="0.25">
      <c r="A4" s="6" t="s">
        <v>42</v>
      </c>
      <c r="B4" s="11">
        <v>1902</v>
      </c>
      <c r="D4" s="6" t="s">
        <v>42</v>
      </c>
      <c r="E4" s="8">
        <v>6534.5200000000023</v>
      </c>
      <c r="G4" s="6">
        <v>2021</v>
      </c>
      <c r="H4" s="8">
        <v>15252.780000000032</v>
      </c>
      <c r="J4" s="6" t="s">
        <v>10034</v>
      </c>
      <c r="K4" s="12">
        <v>4543.6199999999981</v>
      </c>
      <c r="L4" s="12">
        <v>1590.2669999999976</v>
      </c>
      <c r="N4" s="6" t="s">
        <v>58</v>
      </c>
      <c r="O4" s="8">
        <v>8367.7999999999975</v>
      </c>
      <c r="Q4" s="6" t="s">
        <v>10046</v>
      </c>
      <c r="R4" s="11">
        <v>1412</v>
      </c>
      <c r="T4" s="5" t="s">
        <v>10030</v>
      </c>
      <c r="U4">
        <v>2021</v>
      </c>
      <c r="V4">
        <v>2022</v>
      </c>
      <c r="W4">
        <v>2023</v>
      </c>
      <c r="X4" t="s">
        <v>10031</v>
      </c>
      <c r="Z4" s="6" t="s">
        <v>42</v>
      </c>
      <c r="AA4" s="8">
        <v>2287.0819999999912</v>
      </c>
    </row>
    <row r="5" spans="1:27" x14ac:dyDescent="0.25">
      <c r="A5" s="6" t="s">
        <v>19</v>
      </c>
      <c r="B5" s="11">
        <v>1968</v>
      </c>
      <c r="D5" s="6" t="s">
        <v>19</v>
      </c>
      <c r="E5" s="8">
        <v>6284.8500000000022</v>
      </c>
      <c r="G5" s="6">
        <v>2022</v>
      </c>
      <c r="H5" s="8">
        <v>15746.590000000055</v>
      </c>
      <c r="J5" s="6" t="s">
        <v>10036</v>
      </c>
      <c r="K5" s="12">
        <v>3476.6399999999981</v>
      </c>
      <c r="L5" s="12">
        <v>1216.823999999998</v>
      </c>
      <c r="N5" s="6" t="s">
        <v>27</v>
      </c>
      <c r="O5" s="8">
        <v>11206.320000000034</v>
      </c>
      <c r="Q5" s="6" t="s">
        <v>10040</v>
      </c>
      <c r="R5" s="11">
        <v>1390</v>
      </c>
      <c r="T5" s="6" t="s">
        <v>10034</v>
      </c>
      <c r="U5" s="11">
        <v>271</v>
      </c>
      <c r="V5" s="11">
        <v>286</v>
      </c>
      <c r="W5" s="11">
        <v>265</v>
      </c>
      <c r="X5" s="11">
        <v>822</v>
      </c>
      <c r="Z5" s="6" t="s">
        <v>19</v>
      </c>
      <c r="AA5" s="8">
        <v>2199.6974999999879</v>
      </c>
    </row>
    <row r="6" spans="1:27" x14ac:dyDescent="0.25">
      <c r="A6" s="6" t="s">
        <v>46</v>
      </c>
      <c r="B6" s="11">
        <v>2050</v>
      </c>
      <c r="D6" s="6" t="s">
        <v>46</v>
      </c>
      <c r="E6" s="8">
        <v>7204.4000000000024</v>
      </c>
      <c r="G6" s="6">
        <v>2023</v>
      </c>
      <c r="H6" s="8">
        <v>15374.880000000032</v>
      </c>
      <c r="J6" s="6" t="s">
        <v>10038</v>
      </c>
      <c r="K6" s="12">
        <v>3960.8699999999985</v>
      </c>
      <c r="L6" s="12">
        <v>1386.3044999999963</v>
      </c>
      <c r="N6" s="6" t="s">
        <v>12</v>
      </c>
      <c r="O6" s="8">
        <v>10787.470000000018</v>
      </c>
      <c r="Q6" s="6" t="s">
        <v>10035</v>
      </c>
      <c r="R6" s="11">
        <v>1426</v>
      </c>
      <c r="T6" s="6" t="s">
        <v>10036</v>
      </c>
      <c r="U6" s="11">
        <v>249</v>
      </c>
      <c r="V6" s="11">
        <v>258</v>
      </c>
      <c r="W6" s="11">
        <v>237</v>
      </c>
      <c r="X6" s="11">
        <v>744</v>
      </c>
      <c r="Z6" s="6" t="s">
        <v>46</v>
      </c>
      <c r="AA6" s="8">
        <v>2521.539999999989</v>
      </c>
    </row>
    <row r="7" spans="1:27" x14ac:dyDescent="0.25">
      <c r="A7" s="6" t="s">
        <v>61</v>
      </c>
      <c r="B7" s="11">
        <v>2068</v>
      </c>
      <c r="D7" s="6" t="s">
        <v>61</v>
      </c>
      <c r="E7" s="8">
        <v>6756.6100000000115</v>
      </c>
      <c r="G7" s="6" t="s">
        <v>10031</v>
      </c>
      <c r="H7" s="8">
        <v>46374.250000000116</v>
      </c>
      <c r="J7" s="6" t="s">
        <v>10050</v>
      </c>
      <c r="K7" s="12">
        <v>3605.5399999999972</v>
      </c>
      <c r="L7" s="12">
        <v>1261.9389999999964</v>
      </c>
      <c r="N7" s="6" t="s">
        <v>36</v>
      </c>
      <c r="O7" s="8">
        <v>10425.45000000001</v>
      </c>
      <c r="Q7" s="6" t="s">
        <v>10045</v>
      </c>
      <c r="R7" s="11">
        <v>1400</v>
      </c>
      <c r="T7" s="6" t="s">
        <v>10038</v>
      </c>
      <c r="U7" s="11">
        <v>314</v>
      </c>
      <c r="V7" s="11">
        <v>259</v>
      </c>
      <c r="W7" s="11">
        <v>265</v>
      </c>
      <c r="X7" s="11">
        <v>838</v>
      </c>
      <c r="Z7" s="6" t="s">
        <v>61</v>
      </c>
      <c r="AA7" s="8">
        <v>2364.8134999999911</v>
      </c>
    </row>
    <row r="8" spans="1:27" x14ac:dyDescent="0.25">
      <c r="A8" s="6" t="s">
        <v>16</v>
      </c>
      <c r="B8" s="11">
        <v>2082</v>
      </c>
      <c r="D8" s="6" t="s">
        <v>16</v>
      </c>
      <c r="E8" s="8">
        <v>6423.3800000000065</v>
      </c>
      <c r="J8" s="6" t="s">
        <v>10051</v>
      </c>
      <c r="K8" s="12">
        <v>4113.9599999999973</v>
      </c>
      <c r="L8" s="12">
        <v>1439.8859999999956</v>
      </c>
      <c r="N8" s="6" t="s">
        <v>44</v>
      </c>
      <c r="O8" s="8">
        <v>5587.2100000000073</v>
      </c>
      <c r="Q8" s="6" t="s">
        <v>10037</v>
      </c>
      <c r="R8" s="11">
        <v>1404</v>
      </c>
      <c r="T8" s="6" t="s">
        <v>10050</v>
      </c>
      <c r="U8" s="11">
        <v>244</v>
      </c>
      <c r="V8" s="11">
        <v>260</v>
      </c>
      <c r="W8" s="11">
        <v>285</v>
      </c>
      <c r="X8" s="11">
        <v>789</v>
      </c>
      <c r="Z8" s="6" t="s">
        <v>16</v>
      </c>
      <c r="AA8" s="8">
        <v>2248.1829999999886</v>
      </c>
    </row>
    <row r="9" spans="1:27" x14ac:dyDescent="0.25">
      <c r="A9" s="6" t="s">
        <v>66</v>
      </c>
      <c r="B9" s="11">
        <v>2034</v>
      </c>
      <c r="D9" s="6" t="s">
        <v>66</v>
      </c>
      <c r="E9" s="8">
        <v>6496.3800000000037</v>
      </c>
      <c r="J9" s="6" t="s">
        <v>10047</v>
      </c>
      <c r="K9" s="12">
        <v>3868.2099999999978</v>
      </c>
      <c r="L9" s="12">
        <v>1353.8734999999974</v>
      </c>
      <c r="N9" s="6" t="s">
        <v>10031</v>
      </c>
      <c r="O9" s="8">
        <v>46374.250000000065</v>
      </c>
      <c r="Q9" s="6" t="s">
        <v>10043</v>
      </c>
      <c r="R9" s="11">
        <v>1498</v>
      </c>
      <c r="T9" s="6" t="s">
        <v>10051</v>
      </c>
      <c r="U9" s="11">
        <v>298</v>
      </c>
      <c r="V9" s="11">
        <v>311</v>
      </c>
      <c r="W9" s="11">
        <v>300</v>
      </c>
      <c r="X9" s="11">
        <v>909</v>
      </c>
      <c r="Z9" s="6" t="s">
        <v>66</v>
      </c>
      <c r="AA9" s="8">
        <v>2273.7329999999897</v>
      </c>
    </row>
    <row r="10" spans="1:27" x14ac:dyDescent="0.25">
      <c r="A10" s="6" t="s">
        <v>23</v>
      </c>
      <c r="B10" s="11">
        <v>2013</v>
      </c>
      <c r="D10" s="6" t="s">
        <v>23</v>
      </c>
      <c r="E10" s="8">
        <v>6674.1100000000051</v>
      </c>
      <c r="J10" s="6" t="s">
        <v>10042</v>
      </c>
      <c r="K10" s="12">
        <v>4026.3199999999965</v>
      </c>
      <c r="L10" s="12">
        <v>1409.211999999997</v>
      </c>
      <c r="Q10" s="6" t="s">
        <v>10048</v>
      </c>
      <c r="R10" s="11">
        <v>1441</v>
      </c>
      <c r="T10" s="6" t="s">
        <v>10047</v>
      </c>
      <c r="U10" s="11">
        <v>263</v>
      </c>
      <c r="V10" s="11">
        <v>300</v>
      </c>
      <c r="W10" s="11">
        <v>280</v>
      </c>
      <c r="X10" s="11">
        <v>843</v>
      </c>
      <c r="Z10" s="6" t="s">
        <v>23</v>
      </c>
      <c r="AA10" s="8">
        <v>2335.9384999999907</v>
      </c>
    </row>
    <row r="11" spans="1:27" x14ac:dyDescent="0.25">
      <c r="A11" s="6" t="s">
        <v>10031</v>
      </c>
      <c r="B11" s="11">
        <v>14117</v>
      </c>
      <c r="D11" s="6" t="s">
        <v>10031</v>
      </c>
      <c r="E11" s="8">
        <v>46374.250000000036</v>
      </c>
      <c r="J11" s="6" t="s">
        <v>10049</v>
      </c>
      <c r="K11" s="12">
        <v>3772.099999999999</v>
      </c>
      <c r="L11" s="12">
        <v>1320.2349999999965</v>
      </c>
      <c r="Q11" s="6" t="s">
        <v>10031</v>
      </c>
      <c r="R11" s="11">
        <v>9971</v>
      </c>
      <c r="T11" s="6" t="s">
        <v>10042</v>
      </c>
      <c r="U11" s="11">
        <v>280</v>
      </c>
      <c r="V11" s="11">
        <v>278</v>
      </c>
      <c r="W11" s="11">
        <v>307</v>
      </c>
      <c r="X11" s="11">
        <v>865</v>
      </c>
      <c r="Z11" s="6" t="s">
        <v>10031</v>
      </c>
      <c r="AA11" s="8">
        <v>16230.987499999927</v>
      </c>
    </row>
    <row r="12" spans="1:27" x14ac:dyDescent="0.25">
      <c r="J12" s="6" t="s">
        <v>10044</v>
      </c>
      <c r="K12" s="12">
        <v>3592.5399999999986</v>
      </c>
      <c r="L12" s="12">
        <v>1257.3889999999965</v>
      </c>
      <c r="T12" s="6" t="s">
        <v>10049</v>
      </c>
      <c r="U12" s="11">
        <v>280</v>
      </c>
      <c r="V12" s="11">
        <v>290</v>
      </c>
      <c r="W12" s="11">
        <v>273</v>
      </c>
      <c r="X12" s="11">
        <v>843</v>
      </c>
    </row>
    <row r="13" spans="1:27" x14ac:dyDescent="0.25">
      <c r="J13" s="6" t="s">
        <v>10041</v>
      </c>
      <c r="K13" s="12">
        <v>3776.399999999996</v>
      </c>
      <c r="L13" s="12">
        <v>1321.7399999999948</v>
      </c>
      <c r="T13" s="6" t="s">
        <v>10044</v>
      </c>
      <c r="U13" s="11">
        <v>274</v>
      </c>
      <c r="V13" s="11">
        <v>285</v>
      </c>
      <c r="W13" s="11">
        <v>273</v>
      </c>
      <c r="X13" s="11">
        <v>832</v>
      </c>
    </row>
    <row r="14" spans="1:27" x14ac:dyDescent="0.25">
      <c r="J14" s="6" t="s">
        <v>10052</v>
      </c>
      <c r="K14" s="12">
        <v>3802.5999999999981</v>
      </c>
      <c r="L14" s="12">
        <v>1330.9099999999962</v>
      </c>
      <c r="T14" s="6" t="s">
        <v>10041</v>
      </c>
      <c r="U14" s="11">
        <v>263</v>
      </c>
      <c r="V14" s="11">
        <v>285</v>
      </c>
      <c r="W14" s="11">
        <v>282</v>
      </c>
      <c r="X14" s="11">
        <v>830</v>
      </c>
    </row>
    <row r="15" spans="1:27" x14ac:dyDescent="0.25">
      <c r="J15" s="6" t="s">
        <v>10039</v>
      </c>
      <c r="K15" s="12">
        <v>3835.4499999999966</v>
      </c>
      <c r="L15" s="12">
        <v>1342.4074999999964</v>
      </c>
      <c r="T15" s="6" t="s">
        <v>10052</v>
      </c>
      <c r="U15" s="11">
        <v>271</v>
      </c>
      <c r="V15" s="11">
        <v>269</v>
      </c>
      <c r="W15" s="11">
        <v>282</v>
      </c>
      <c r="X15" s="11">
        <v>822</v>
      </c>
    </row>
    <row r="16" spans="1:27" x14ac:dyDescent="0.25">
      <c r="J16" s="6" t="s">
        <v>10031</v>
      </c>
      <c r="K16" s="12">
        <v>46374.249999999971</v>
      </c>
      <c r="L16" s="12">
        <v>16230.987499999961</v>
      </c>
      <c r="T16" s="6" t="s">
        <v>10039</v>
      </c>
      <c r="U16" s="11">
        <v>284</v>
      </c>
      <c r="V16" s="11">
        <v>269</v>
      </c>
      <c r="W16" s="11">
        <v>281</v>
      </c>
      <c r="X16" s="11">
        <v>834</v>
      </c>
    </row>
    <row r="17" spans="1:24" x14ac:dyDescent="0.25">
      <c r="T17" s="6" t="s">
        <v>10031</v>
      </c>
      <c r="U17" s="11">
        <v>3291</v>
      </c>
      <c r="V17" s="11">
        <v>3350</v>
      </c>
      <c r="W17" s="11">
        <v>3330</v>
      </c>
      <c r="X17" s="11">
        <v>9971</v>
      </c>
    </row>
    <row r="19" spans="1:24" x14ac:dyDescent="0.25">
      <c r="A19" s="9" t="s">
        <v>10065</v>
      </c>
      <c r="B19" s="9">
        <f>GETPIVOTDATA("TRANSACTION ID",$Q$3)</f>
        <v>9971</v>
      </c>
    </row>
    <row r="20" spans="1:24" x14ac:dyDescent="0.25">
      <c r="A20" s="9" t="s">
        <v>10066</v>
      </c>
      <c r="B20" s="9">
        <f>GETPIVOTDATA("QTY SOLD",$A$3)</f>
        <v>14117</v>
      </c>
    </row>
    <row r="21" spans="1:24" x14ac:dyDescent="0.25">
      <c r="A21" s="9" t="s">
        <v>10067</v>
      </c>
      <c r="B21" s="10">
        <f>GETPIVOTDATA("REVENUE",$D$3)</f>
        <v>46374.250000000036</v>
      </c>
    </row>
    <row r="22" spans="1:24" x14ac:dyDescent="0.25">
      <c r="A22" s="9" t="s">
        <v>10068</v>
      </c>
      <c r="B22" s="10">
        <f>GETPIVOTDATA("PROFIT ",$J$3)</f>
        <v>16230.987499999961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sheetPr codeName="Sheet3"/>
  <dimension ref="A1:Q9972"/>
  <sheetViews>
    <sheetView workbookViewId="0">
      <pane ySplit="1" topLeftCell="A2" activePane="bottomLeft" state="frozen"/>
      <selection pane="bottomLeft" activeCell="G27" sqref="A2:N9972"/>
    </sheetView>
  </sheetViews>
  <sheetFormatPr defaultRowHeight="15" x14ac:dyDescent="0.25"/>
  <cols>
    <col min="1" max="1" width="17.85546875" customWidth="1"/>
    <col min="2" max="2" width="10.140625" style="1" bestFit="1" customWidth="1"/>
    <col min="4" max="4" width="9.42578125" customWidth="1"/>
    <col min="5" max="5" width="13.28515625" customWidth="1"/>
    <col min="6" max="6" width="13.85546875" customWidth="1"/>
    <col min="7" max="7" width="21.140625" customWidth="1"/>
    <col min="8" max="8" width="12.85546875" customWidth="1"/>
    <col min="9" max="9" width="11.5703125" customWidth="1"/>
    <col min="10" max="10" width="11.140625" customWidth="1"/>
    <col min="11" max="11" width="17" customWidth="1"/>
  </cols>
  <sheetData>
    <row r="1" spans="1:17" s="2" customFormat="1" x14ac:dyDescent="0.25">
      <c r="A1" s="2" t="s">
        <v>0</v>
      </c>
      <c r="B1" s="3" t="s">
        <v>1</v>
      </c>
      <c r="C1" s="2" t="s">
        <v>2</v>
      </c>
      <c r="D1" s="2" t="s">
        <v>3</v>
      </c>
      <c r="E1" s="2" t="s">
        <v>4</v>
      </c>
      <c r="F1" s="2" t="s">
        <v>5</v>
      </c>
      <c r="G1" s="2" t="s">
        <v>6</v>
      </c>
      <c r="H1" s="2" t="s">
        <v>7</v>
      </c>
      <c r="I1" s="2" t="s">
        <v>8</v>
      </c>
      <c r="J1" s="2" t="s">
        <v>9</v>
      </c>
      <c r="K1" s="2" t="s">
        <v>10</v>
      </c>
      <c r="L1" s="4" t="s">
        <v>10027</v>
      </c>
      <c r="M1" s="4" t="s">
        <v>10028</v>
      </c>
      <c r="N1" s="4" t="s">
        <v>10029</v>
      </c>
    </row>
    <row r="2" spans="1:17" x14ac:dyDescent="0.25">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7" x14ac:dyDescent="0.25">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7" x14ac:dyDescent="0.25">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7" x14ac:dyDescent="0.25">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7" x14ac:dyDescent="0.25">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c r="Q6" s="4"/>
    </row>
    <row r="7" spans="1:17" x14ac:dyDescent="0.25">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7" x14ac:dyDescent="0.25">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7" x14ac:dyDescent="0.25">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7" x14ac:dyDescent="0.25">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7" x14ac:dyDescent="0.25">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7" x14ac:dyDescent="0.25">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7" x14ac:dyDescent="0.25">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7" x14ac:dyDescent="0.25">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7" x14ac:dyDescent="0.25">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7" x14ac:dyDescent="0.25">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25">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25">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25">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25">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25">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25">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25">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25">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25">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25">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25">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25">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25">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25">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25">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25">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25">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25">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25">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25">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25">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25">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25">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25">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25">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25">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25">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25">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25">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25">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25">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25">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25">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25">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25">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25">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25">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25">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25">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25">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25">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25">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25">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25">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25">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25">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25">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25">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25">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25">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25">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25">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25">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25">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25">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25">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25">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25">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25">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25">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25">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25">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25">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25">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25">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25">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25">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25">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25">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25">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25">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25">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25">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25">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25">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25">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25">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25">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25">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25">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25">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25">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25">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25">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25">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25">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25">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25">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25">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25">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25">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25">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25">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25">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25">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25">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25">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25">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25">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25">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25">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25">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25">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25">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25">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25">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25">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25">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25">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25">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25">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25">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25">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25">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25">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25">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25">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25">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25">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25">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25">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25">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25">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25">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25">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25">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25">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25">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25">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25">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25">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25">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25">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25">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25">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25">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25">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25">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25">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25">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25">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25">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25">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25">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25">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25">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25">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25">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25">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25">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25">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25">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25">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25">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25">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25">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25">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25">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25">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25">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25">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25">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25">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25">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25">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25">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25">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25">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25">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25">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25">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25">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25">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25">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25">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25">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25">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25">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25">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25">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25">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25">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25">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25">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25">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25">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25">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25">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25">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25">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25">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25">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25">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25">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25">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25">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25">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25">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25">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25">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25">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25">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25">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25">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25">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25">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25">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25">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25">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25">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25">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25">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25">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25">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25">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25">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25">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25">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25">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25">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25">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25">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25">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25">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25">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25">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25">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25">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25">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25">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25">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25">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25">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25">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25">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25">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25">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25">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25">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25">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25">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25">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25">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25">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25">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25">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25">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25">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25">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25">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25">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25">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25">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25">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25">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25">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25">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25">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25">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25">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25">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25">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25">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25">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25">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25">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25">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25">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25">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25">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25">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25">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25">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25">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25">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25">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25">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25">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25">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25">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25">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25">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25">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25">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25">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25">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25">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25">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25">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25">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25">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25">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25">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25">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25">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25">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25">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25">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25">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25">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25">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25">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25">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25">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25">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25">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25">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25">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25">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25">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25">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25">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25">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25">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25">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25">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25">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25">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25">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25">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25">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25">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25">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25">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25">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25">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25">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25">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25">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25">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25">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25">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25">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25">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25">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25">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25">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25">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25">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25">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25">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25">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25">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25">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25">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25">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25">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25">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25">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25">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25">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25">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25">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25">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25">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25">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25">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25">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25">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25">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25">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25">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25">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25">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25">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25">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25">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25">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25">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25">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25">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25">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25">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25">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25">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25">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25">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25">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25">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25">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25">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25">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25">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25">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25">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25">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25">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25">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25">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25">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25">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25">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25">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25">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25">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25">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25">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25">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25">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25">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25">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25">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25">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25">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25">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25">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25">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25">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25">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25">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25">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25">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25">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25">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25">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25">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25">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25">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25">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25">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25">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25">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25">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25">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25">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25">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25">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25">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25">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25">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25">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25">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25">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25">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25">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25">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25">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25">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25">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25">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25">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25">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25">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25">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25">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25">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25">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25">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25">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25">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25">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25">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25">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25">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25">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25">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25">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25">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25">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25">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25">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25">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25">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25">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25">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25">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25">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25">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25">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25">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25">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25">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25">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25">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25">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25">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25">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25">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25">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25">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25">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25">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25">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25">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25">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25">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25">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25">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25">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25">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25">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25">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25">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25">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25">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25">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25">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25">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25">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25">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25">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25">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25">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25">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25">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25">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25">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25">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25">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25">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25">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25">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25">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25">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25">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25">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25">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25">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25">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25">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25">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25">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25">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25">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25">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25">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25">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25">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25">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25">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25">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25">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25">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25">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25">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25">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25">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25">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25">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25">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25">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25">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25">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25">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25">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25">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25">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25">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25">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25">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25">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25">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25">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25">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25">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25">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25">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25">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25">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25">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25">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25">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25">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25">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25">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25">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25">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25">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25">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25">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25">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25">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25">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25">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25">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25">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25">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25">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25">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25">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25">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25">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25">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25">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25">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25">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25">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25">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25">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25">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25">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25">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25">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25">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25">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25">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25">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25">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25">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25">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25">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25">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25">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25">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25">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25">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25">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25">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25">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25">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25">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25">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25">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25">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25">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25">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25">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25">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25">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25">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25">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25">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25">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25">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25">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25">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25">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25">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25">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25">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25">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25">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25">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25">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25">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25">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25">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25">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25">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25">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25">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25">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25">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25">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25">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25">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25">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25">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25">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25">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25">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25">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25">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25">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25">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25">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25">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25">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25">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25">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25">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25">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25">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25">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25">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25">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25">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25">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25">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25">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25">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25">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25">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25">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25">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25">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25">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25">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25">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25">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25">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25">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25">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25">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25">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25">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25">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25">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25">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25">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25">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25">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25">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25">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25">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25">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25">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25">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25">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25">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25">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25">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25">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25">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25">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25">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25">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25">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25">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25">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25">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25">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25">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25">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25">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25">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25">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25">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25">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25">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25">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25">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25">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25">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25">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25">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25">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25">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25">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25">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25">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25">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25">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25">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25">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25">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25">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25">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25">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25">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25">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25">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25">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25">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25">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25">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25">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25">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25">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25">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25">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25">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25">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25">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25">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25">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25">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25">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25">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25">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25">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25">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25">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25">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25">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25">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25">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25">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25">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25">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25">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25">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25">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25">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25">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25">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25">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25">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25">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25">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25">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25">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25">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25">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25">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25">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25">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25">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25">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25">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25">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25">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25">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25">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25">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25">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25">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25">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25">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25">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25">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25">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25">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25">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25">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25">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25">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25">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25">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25">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25">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25">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25">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25">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25">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25">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25">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25">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25">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25">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25">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25">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25">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25">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25">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25">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25">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25">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25">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25">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25">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25">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25">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25">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25">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25">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25">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25">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25">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25">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25">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25">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25">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25">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25">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25">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25">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25">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25">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25">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25">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25">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25">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25">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25">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25">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25">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25">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25">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25">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25">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25">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25">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25">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25">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25">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25">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25">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25">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25">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25">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25">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25">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25">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25">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25">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25">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25">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25">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25">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25">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25">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25">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25">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25">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25">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25">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25">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25">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25">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25">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25">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25">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25">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25">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25">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25">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25">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25">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25">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25">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25">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25">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25">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25">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25">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25">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25">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25">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25">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25">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25">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25">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25">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25">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25">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25">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25">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25">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25">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25">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25">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25">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25">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25">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25">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25">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25">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25">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25">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25">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25">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25">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25">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25">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25">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25">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25">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25">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25">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25">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25">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25">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25">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25">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25">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25">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25">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25">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25">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25">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25">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25">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25">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25">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25">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25">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25">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25">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25">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25">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25">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25">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25">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25">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25">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25">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25">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25">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25">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25">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25">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25">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25">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25">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25">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25">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25">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25">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25">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25">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25">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25">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25">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25">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25">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25">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25">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25">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25">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25">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25">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25">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25">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25">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25">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25">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25">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25">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25">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25">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25">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25">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25">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25">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25">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25">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25">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25">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25">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25">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25">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25">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25">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25">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25">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25">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25">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25">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25">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25">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25">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25">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25">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25">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25">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25">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25">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25">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25">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25">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25">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25">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25">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25">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25">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25">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25">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25">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25">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25">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25">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25">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25">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25">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25">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25">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25">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25">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25">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25">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25">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25">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25">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25">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25">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25">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25">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25">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25">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25">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25">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25">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25">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25">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25">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25">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25">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25">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25">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25">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25">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25">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25">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25">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25">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25">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25">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25">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25">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25">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25">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25">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25">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25">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25">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25">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25">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25">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25">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25">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25">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25">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25">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25">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25">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25">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25">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25">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25">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25">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25">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25">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25">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25">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25">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25">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25">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25">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25">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25">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25">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25">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25">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25">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25">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25">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25">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25">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25">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25">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25">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25">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25">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25">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25">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25">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25">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25">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25">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25">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25">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25">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25">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25">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25">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25">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25">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25">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25">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25">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25">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25">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25">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25">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25">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25">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25">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25">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25">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25">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25">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25">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25">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25">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25">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25">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25">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25">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25">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25">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25">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25">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25">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25">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25">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25">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25">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25">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25">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25">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25">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25">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25">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25">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25">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25">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25">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25">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25">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25">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25">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25">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25">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25">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25">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25">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25">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25">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25">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25">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25">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25">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25">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25">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25">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25">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25">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25">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25">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25">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25">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25">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25">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25">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25">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25">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25">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25">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25">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25">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25">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25">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25">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25">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25">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25">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25">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25">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25">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25">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25">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25">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25">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25">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25">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25">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25">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25">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25">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25">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25">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25">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25">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25">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25">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25">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25">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25">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25">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25">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25">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25">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25">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25">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25">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25">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25">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25">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25">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25">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25">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25">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25">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25">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25">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25">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25">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25">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25">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25">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25">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25">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25">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25">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25">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25">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25">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25">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25">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25">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25">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25">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25">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25">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25">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25">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25">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25">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25">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25">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25">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25">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25">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25">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25">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25">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25">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25">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25">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25">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25">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25">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25">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25">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25">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25">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25">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25">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25">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25">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25">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25">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25">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25">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25">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25">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25">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25">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25">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25">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25">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25">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25">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25">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25">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25">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25">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25">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25">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25">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25">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25">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25">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25">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25">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25">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25">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25">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25">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25">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25">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25">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25">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25">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25">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25">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25">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25">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25">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25">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25">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25">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25">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25">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25">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25">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25">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25">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25">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25">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25">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25">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25">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25">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25">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25">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25">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25">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25">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25">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25">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25">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25">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25">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25">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25">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25">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25">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25">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25">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25">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25">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25">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25">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25">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25">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25">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25">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25">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25">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25">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25">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25">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25">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25">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25">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25">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25">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25">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25">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25">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25">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25">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25">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25">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25">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25">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25">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25">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25">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25">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25">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25">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25">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25">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25">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25">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25">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25">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25">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25">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25">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25">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25">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25">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25">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25">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25">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25">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25">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25">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25">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25">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25">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25">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25">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25">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25">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25">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25">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25">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25">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25">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25">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25">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25">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25">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25">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25">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25">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25">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25">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25">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25">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25">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25">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25">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25">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25">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25">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25">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25">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25">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25">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25">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25">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25">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25">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25">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25">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25">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25">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25">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25">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25">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25">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25">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25">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25">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25">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25">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25">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25">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25">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25">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25">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25">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25">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25">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25">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25">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25">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25">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25">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25">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25">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25">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25">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25">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25">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25">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25">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25">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25">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25">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25">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25">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25">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25">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25">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25">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25">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25">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25">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25">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25">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25">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25">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25">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25">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25">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25">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25">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25">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25">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25">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25">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25">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25">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25">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25">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25">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25">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25">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25">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25">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25">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25">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25">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25">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25">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25">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25">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25">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25">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25">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25">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25">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25">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25">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25">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25">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25">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25">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25">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25">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25">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25">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25">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25">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25">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25">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25">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25">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25">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25">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25">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25">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25">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25">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25">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25">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25">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25">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25">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25">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25">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25">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25">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25">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25">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25">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25">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25">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25">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25">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25">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25">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25">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25">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25">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25">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25">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25">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25">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25">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25">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25">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25">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25">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25">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25">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25">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25">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25">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25">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25">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25">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25">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25">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25">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25">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25">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25">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25">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25">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25">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25">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25">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25">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25">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25">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25">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25">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25">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25">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25">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25">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25">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25">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25">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25">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25">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25">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25">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25">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25">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25">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25">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25">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25">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25">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25">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25">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25">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25">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25">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25">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25">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25">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25">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25">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25">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25">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25">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25">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25">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25">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25">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25">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25">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25">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25">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25">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25">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25">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25">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25">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25">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25">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25">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25">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25">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25">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25">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25">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25">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25">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25">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25">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25">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25">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25">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25">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25">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25">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25">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25">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25">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25">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25">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25">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25">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25">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25">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25">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25">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25">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25">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25">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25">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25">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25">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25">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25">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25">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25">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25">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25">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25">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25">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25">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25">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25">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25">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25">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25">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25">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25">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25">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25">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25">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25">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25">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25">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25">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25">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25">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25">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25">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25">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25">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25">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25">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25">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25">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25">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25">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25">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25">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25">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25">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25">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25">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25">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25">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25">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25">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25">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25">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25">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25">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25">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25">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25">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25">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25">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25">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25">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25">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25">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25">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25">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25">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25">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25">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25">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25">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25">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25">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25">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25">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25">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25">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25">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25">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25">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25">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25">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25">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25">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25">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25">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25">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25">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25">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25">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25">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25">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25">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25">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25">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25">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25">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25">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25">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25">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25">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25">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25">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25">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25">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25">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25">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25">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25">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25">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25">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25">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25">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25">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25">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25">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25">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25">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25">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25">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25">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25">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25">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25">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25">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25">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25">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25">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25">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25">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25">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25">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25">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25">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25">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25">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25">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25">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25">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25">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25">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25">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25">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25">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25">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25">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25">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25">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25">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25">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25">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25">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25">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25">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25">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25">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25">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25">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25">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25">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25">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25">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25">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25">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25">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25">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25">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25">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25">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25">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25">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25">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25">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25">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25">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25">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25">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25">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25">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25">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25">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25">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25">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25">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25">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25">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25">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25">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25">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25">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25">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25">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25">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25">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25">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25">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25">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25">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25">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25">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25">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25">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25">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25">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25">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25">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25">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25">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25">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25">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25">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25">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25">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25">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25">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25">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25">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25">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25">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25">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25">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25">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25">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25">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25">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25">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25">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25">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25">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25">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25">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25">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25">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25">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25">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25">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25">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25">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25">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25">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25">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25">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25">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25">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25">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25">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25">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25">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25">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25">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25">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25">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25">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25">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25">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25">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25">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25">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25">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25">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25">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25">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25">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25">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25">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25">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25">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25">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25">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25">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25">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25">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25">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25">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25">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25">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25">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25">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25">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25">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25">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25">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25">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25">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25">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25">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25">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25">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25">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25">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25">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25">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25">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25">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25">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25">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25">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25">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25">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25">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25">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25">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25">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25">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25">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25">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25">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25">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25">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25">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25">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25">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25">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25">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25">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25">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25">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25">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25">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25">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25">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25">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25">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25">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25">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25">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25">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25">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25">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25">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25">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25">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25">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25">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25">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25">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25">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25">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25">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25">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25">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25">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25">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25">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25">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25">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25">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25">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25">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25">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25">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25">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25">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25">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25">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25">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25">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25">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25">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25">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25">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25">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25">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25">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25">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25">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25">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25">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25">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25">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25">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25">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25">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25">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25">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25">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25">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25">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25">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25">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25">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25">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25">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25">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25">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25">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25">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25">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25">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25">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25">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25">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25">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25">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25">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25">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25">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25">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25">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25">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25">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25">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25">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25">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25">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25">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25">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25">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25">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25">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25">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25">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25">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25">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25">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25">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25">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25">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25">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25">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25">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25">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25">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25">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25">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25">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25">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25">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25">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25">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25">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25">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25">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25">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25">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25">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25">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25">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25">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25">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25">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25">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25">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25">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25">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25">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25">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25">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25">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25">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25">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25">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25">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25">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25">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25">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25">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25">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25">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25">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25">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25">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25">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25">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25">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25">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25">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25">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25">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25">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25">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25">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25">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25">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25">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25">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25">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25">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25">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25">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25">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25">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25">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25">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25">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25">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25">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25">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25">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25">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25">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25">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25">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25">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25">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25">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25">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25">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25">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25">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25">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25">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25">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25">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25">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25">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25">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25">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25">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25">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25">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25">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25">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25">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25">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25">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25">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25">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25">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25">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25">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25">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25">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25">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25">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25">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25">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25">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25">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25">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25">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25">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25">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25">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25">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25">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25">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25">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25">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25">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25">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25">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25">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25">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25">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25">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25">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25">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25">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25">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25">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25">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25">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25">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25">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25">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25">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25">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25">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25">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25">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25">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25">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25">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25">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25">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25">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25">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25">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25">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25">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25">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25">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25">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25">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25">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25">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25">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25">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25">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25">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25">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25">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25">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25">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25">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25">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25">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25">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25">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25">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25">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25">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25">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25">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25">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25">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25">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25">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25">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25">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25">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25">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25">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25">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25">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25">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25">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25">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25">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25">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25">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25">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25">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25">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25">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25">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25">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25">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25">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25">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25">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25">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25">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25">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25">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25">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25">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25">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25">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25">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25">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25">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25">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25">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25">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25">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25">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25">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25">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25">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25">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25">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25">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25">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25">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25">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25">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25">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25">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25">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25">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25">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25">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25">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25">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25">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25">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25">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25">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25">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25">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25">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25">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25">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25">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25">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25">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25">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25">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25">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25">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25">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25">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25">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25">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25">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25">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25">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25">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25">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25">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25">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25">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25">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25">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25">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25">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25">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25">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25">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25">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25">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25">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25">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25">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25">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25">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25">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25">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25">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25">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25">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25">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25">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25">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25">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25">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25">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25">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25">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25">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25">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25">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25">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25">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25">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25">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25">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25">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25">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25">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25">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25">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25">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25">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25">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25">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25">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25">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25">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25">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25">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25">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25">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25">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25">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25">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25">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25">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25">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25">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25">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25">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25">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25">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25">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25">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25">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25">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25">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25">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25">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25">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25">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25">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25">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25">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25">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25">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25">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25">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25">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25">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25">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25">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25">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25">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25">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25">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25">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25">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25">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25">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25">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25">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25">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25">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25">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25">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25">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25">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25">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25">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25">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25">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25">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25">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25">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25">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25">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25">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25">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25">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25">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25">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25">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25">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25">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25">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25">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25">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25">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25">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25">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25">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25">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25">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25">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25">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25">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25">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25">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25">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25">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25">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25">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25">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25">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25">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25">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25">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25">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25">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25">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25">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25">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25">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25">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25">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25">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25">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25">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25">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25">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25">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25">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25">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25">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25">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25">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25">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25">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25">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25">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25">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25">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25">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25">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25">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25">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25">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25">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25">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25">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25">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25">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25">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25">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25">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25">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25">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25">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25">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25">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25">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25">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25">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25">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25">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25">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25">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25">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25">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25">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25">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25">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25">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25">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25">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25">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25">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25">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25">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25">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25">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25">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25">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25">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25">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25">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25">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25">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25">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25">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25">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25">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25">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25">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25">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25">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25">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25">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25">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25">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25">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25">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25">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25">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25">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25">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25">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25">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25">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25">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25">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25">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25">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25">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25">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25">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25">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25">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25">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25">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25">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25">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25">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25">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25">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25">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25">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25">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25">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25">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25">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25">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25">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25">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25">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25">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25">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25">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25">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25">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25">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25">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25">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25">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25">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25">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25">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25">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25">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25">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25">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25">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25">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25">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25">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25">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25">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25">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25">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25">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25">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25">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25">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25">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25">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25">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25">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25">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25">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25">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25">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25">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25">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25">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25">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25">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25">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25">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25">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25">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25">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25">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25">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25">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25">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25">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25">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25">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25">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25">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25">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25">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25">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25">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25">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25">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25">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25">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25">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25">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25">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25">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25">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25">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25">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25">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25">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25">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25">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25">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25">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25">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25">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25">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25">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25">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25">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25">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25">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25">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25">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25">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25">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25">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25">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25">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25">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25">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25">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25">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25">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25">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25">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25">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25">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25">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25">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25">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25">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25">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25">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25">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25">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25">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25">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25">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25">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25">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25">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25">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25">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25">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25">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25">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25">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25">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25">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25">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25">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25">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25">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25">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25">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25">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25">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25">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25">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25">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25">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25">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25">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25">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25">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25">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25">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25">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25">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25">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25">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25">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25">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25">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25">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25">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25">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25">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25">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25">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25">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25">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25">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25">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25">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25">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25">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25">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25">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25">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25">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25">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25">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25">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25">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25">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25">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25">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25">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25">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25">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25">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25">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25">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25">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25">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25">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25">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25">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25">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25">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25">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25">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25">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25">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25">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25">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25">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25">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25">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25">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25">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25">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25">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25">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25">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25">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25">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25">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25">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25">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25">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25">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25">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25">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25">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25">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25">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25">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25">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25">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25">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25">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25">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25">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25">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25">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25">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25">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25">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25">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25">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25">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25">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25">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25">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25">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25">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25">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25">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25">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25">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25">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25">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25">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25">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25">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25">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25">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25">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25">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25">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25">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25">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25">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25">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25">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25">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25">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25">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25">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25">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25">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25">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25">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25">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25">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25">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25">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25">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25">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25">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25">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25">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25">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25">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25">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25">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25">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25">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25">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25">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25">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25">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25">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25">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25">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25">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25">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25">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25">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25">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25">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25">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25">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25">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25">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25">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25">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25">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25">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25">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25">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25">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25">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25">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25">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25">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25">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25">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25">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25">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25">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25">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25">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25">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25">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25">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25">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25">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25">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25">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25">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25">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25">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25">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25">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25">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25">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25">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25">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25">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25">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25">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25">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25">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25">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25">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25">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25">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25">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25">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25">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25">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25">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25">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25">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25">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25">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25">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25">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25">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25">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25">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25">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25">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25">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25">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25">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25">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25">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25">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25">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25">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25">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25">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25">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25">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25">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25">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25">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25">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25">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25">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25">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25">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25">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25">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25">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25">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25">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25">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25">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25">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25">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25">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25">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25">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25">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25">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25">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25">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25">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25">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25">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25">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25">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25">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25">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25">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25">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25">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25">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25">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25">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25">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25">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25">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25">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25">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25">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25">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25">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25">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25">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25">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25">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25">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25">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25">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25">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25">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25">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25">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25">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25">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25">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25">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25">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25">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25">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25">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25">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25">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25">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25">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25">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25">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25">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25">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25">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25">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25">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25">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25">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25">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25">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25">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25">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25">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25">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25">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25">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25">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25">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25">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25">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25">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25">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25">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25">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25">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25">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25">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25">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25">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25">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25">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25">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25">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25">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25">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25">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25">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25">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25">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25">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25">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25">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25">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25">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25">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25">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25">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25">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25">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25">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25">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25">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25">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25">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25">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25">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25">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25">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25">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25">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25">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25">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25">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25">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25">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25">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25">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25">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25">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25">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25">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25">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25">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25">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25">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25">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25">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25">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25">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25">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25">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25">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25">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25">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25">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25">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25">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25">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25">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25">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25">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25">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25">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25">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25">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25">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25">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25">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25">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25">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25">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25">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25">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25">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25">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25">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25">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25">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25">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25">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25">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25">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25">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25">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25">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25">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25">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25">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25">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25">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25">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25">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25">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25">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25">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25">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25">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25">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25">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25">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25">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25">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25">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25">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25">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25">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25">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25">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25">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25">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25">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25">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25">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25">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25">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25">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25">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25">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25">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25">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25">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25">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25">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25">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25">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25">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25">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25">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25">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25">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25">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25">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25">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25">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25">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25">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25">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25">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25">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25">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25">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25">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25">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25">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25">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25">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25">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25">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25">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25">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25">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25">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25">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25">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25">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25">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25">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25">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25">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25">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25">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25">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25">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25">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25">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25">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25">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25">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25">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25">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25">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25">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25">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25">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25">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25">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25">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25">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25">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25">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25">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25">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25">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25">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25">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25">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25">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25">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25">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25">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25">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25">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25">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25">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25">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25">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25">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25">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25">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25">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25">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25">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25">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25">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25">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25">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25">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25">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25">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25">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25">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25">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25">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25">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25">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25">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25">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25">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25">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25">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25">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25">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25">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25">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25">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25">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25">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25">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25">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25">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25">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25">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25">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25">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25">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25">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25">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25">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25">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25">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25">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25">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25">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25">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25">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25">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25">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25">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25">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25">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25">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25">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25">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25">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25">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25">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25">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25">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25">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25">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25">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25">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25">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25">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25">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25">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25">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25">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25">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25">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25">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25">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25">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25">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25">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25">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25">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25">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25">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25">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25">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25">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25">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25">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25">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25">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25">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25">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25">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25">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25">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25">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25">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25">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25">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25">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25">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25">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25">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25">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25">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25">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25">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25">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25">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25">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25">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25">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25">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25">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25">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25">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25">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25">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25">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25">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25">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25">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25">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25">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25">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25">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25">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25">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25">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25">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25">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25">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25">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25">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25">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25">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25">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25">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25">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25">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25">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25">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25">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25">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25">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25">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25">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25">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25">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25">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25">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25">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25">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25">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25">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25">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25">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25">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25">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25">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25">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25">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25">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25">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25">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25">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25">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25">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25">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25">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25">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25">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25">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25">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25">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25">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25">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25">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25">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25">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25">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25">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25">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25">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25">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25">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25">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25">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25">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25">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25">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25">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25">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25">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25">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25">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25">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25">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25">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25">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25">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25">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25">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25">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25">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25">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25">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25">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25">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25">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25">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25">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25">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25">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25">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25">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25">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25">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25">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25">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25">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25">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25">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25">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25">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25">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25">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25">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25">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25">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25">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25">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25">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25">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25">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25">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25">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25">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25">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25">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25">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25">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25">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25">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25">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25">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25">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25">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25">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25">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25">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25">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25">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25">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25">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25">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25">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25">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25">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25">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25">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25">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25">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25">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25">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25">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25">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25">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25">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25">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25">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25">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25">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25">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25">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25">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25">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25">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25">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25">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25">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25">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25">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25">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25">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25">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25">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25">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25">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25">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25">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25">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25">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25">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25">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25">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25">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25">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25">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25">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25">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25">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25">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25">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25">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25">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25">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25">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25">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25">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25">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25">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25">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25">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25">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25">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25">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25">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25">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25">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25">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25">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25">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25">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25">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25">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25">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25">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25">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25">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25">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25">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25">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25">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25">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25">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25">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25">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25">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25">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25">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25">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25">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25">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25">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25">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25">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25">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25">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25">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25">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25">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25">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25">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25">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25">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25">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25">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25">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25">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25">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25">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25">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25">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25">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25">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25">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25">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25">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25">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25">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25">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25">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25">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25">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25">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25">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25">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25">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25">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25">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25">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25">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25">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25">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25">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25">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25">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25">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25">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25">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25">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25">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25">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25">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25">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25">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25">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25">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25">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25">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25">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25">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25">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25">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25">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25">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25">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25">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25">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25">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25">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25">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25">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25">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25">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25">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25">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25">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25">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25">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25">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25">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25">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25">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25">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25">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25">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25">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25">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25">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25">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25">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25">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25">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25">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25">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25">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25">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25">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25">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25">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25">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25">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25">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25">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25">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25">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25">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25">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25">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25">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25">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25">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25">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25">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25">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25">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25">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25">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25">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25">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25">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25">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25">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25">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25">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25">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25">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25">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25">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25">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25">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25">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25">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25">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25">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25">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25">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25">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25">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25">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25">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25">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25">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25">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25">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25">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25">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25">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25">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25">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25">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25">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25">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25">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25">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25">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25">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25">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25">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25">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25">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25">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25">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25">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25">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25">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25">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25">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25">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25">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25">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25">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25">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25">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25">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25">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25">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25">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25">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25">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25">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25">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25">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25">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25">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25">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25">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25">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25">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25">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25">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25">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25">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25">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25">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25">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25">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25">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25">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25">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25">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25">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25">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25">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25">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25">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25">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25">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25">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25">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25">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25">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25">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25">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25">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25">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25">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25">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25">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25">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25">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25">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25">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25">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25">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25">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25">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25">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25">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25">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25">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25">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25">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25">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25">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25">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25">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25">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25">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25">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25">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25">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25">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25">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25">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25">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25">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25">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25">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25">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25">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25">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25">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25">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25">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25">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25">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25">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25">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25">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25">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25">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25">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25">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25">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25">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25">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25">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25">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25">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25">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25">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25">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25">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25">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25">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25">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25">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25">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25">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25">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25">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25">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25">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25">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25">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25">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25">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25">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25">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25">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25">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25">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25">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25">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25">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25">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25">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25">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25">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25">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25">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25">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25">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25">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25">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25">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25">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25">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25">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25">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25">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25">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25">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25">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25">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25">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25">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25">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25">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25">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25">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25">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25">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25">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25">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25">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25">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25">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25">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25">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25">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25">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25">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25">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25">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25">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25">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25">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25">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25">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25">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25">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25">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25">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25">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25">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25">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25">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25">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25">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25">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25">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25">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25">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25">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25">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25">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25">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25">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25">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25">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25">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25">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25">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25">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25">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25">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25">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25">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25">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25">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25">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25">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25">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25">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25">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25">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25">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25">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25">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25">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25">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25">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25">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25">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25">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25">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25">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25">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25">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25">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25">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25">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25">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25">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25">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25">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25">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25">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25">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25">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25">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25">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25">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25">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25">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25">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25">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25">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25">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25">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25">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25">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25">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25">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25">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25">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25">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25">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25">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25">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25">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25">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25">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25">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25">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25">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25">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25">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25">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25">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25">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25">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25">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25">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25">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25">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25">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25">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25">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25">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25">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25">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25">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25">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25">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25">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25">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25">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25">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25">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25">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25">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25">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25">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25">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25">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25">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25">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25">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25">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25">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25">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25">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25">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25">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25">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25">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25">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25">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25">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25">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25">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25">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25">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25">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25">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25">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25">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25">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25">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25">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25">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25">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25">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25">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25">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25">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25">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25">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25">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25">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25">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25">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25">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25">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25">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25">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25">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25">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25">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25">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25">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25">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25">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25">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25">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25">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25">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25">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25">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25">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25">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25">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25">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25">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25">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25">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25">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25">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25">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25">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25">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25">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25">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25">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25">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25">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25">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25">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25">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25">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25">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25">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25">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25">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25">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25">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25">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25">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25">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25">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25">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25">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25">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25">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25">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25">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25">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25">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25">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25">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25">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25">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25">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25">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25">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25">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25">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25">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25">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25">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25">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25">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25">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25">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25">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25">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25">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25">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25">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25">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25">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25">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25">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25">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25">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25">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25">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25">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25">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25">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25">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25">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25">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25">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25">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25">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25">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25">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25">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25">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25">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25">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25">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25">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25">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25">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25">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25">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25">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25">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25">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25">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25">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25">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25">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25">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25">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25">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25">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25">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25">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25">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25">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25">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25">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25">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25">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25">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25">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25">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25">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25">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25">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25">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25">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25">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25">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25">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25">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25">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25">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25">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25">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25">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25">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25">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25">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25">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25">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25">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25">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25">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25">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25">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25">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25">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25">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25">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25">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25">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25">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25">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25">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25">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25">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25">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25">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25">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25">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25">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25">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25">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25">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25">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25">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25">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25">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25">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25">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25">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25">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25">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25">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25">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25">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25">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25">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25">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25">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25">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25">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25">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25">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25">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25">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25">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25">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25">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25">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25">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25">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25">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25">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25">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25">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25">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25">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25">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25">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25">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25">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25">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25">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25">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25">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25">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25">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25">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25">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25">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25">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25">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25">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25">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25">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25">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25">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25">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25">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25">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25">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25">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25">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25">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25">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25">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25">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25">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25">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25">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25">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25">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25">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25">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25">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25">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25">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25">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25">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25">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25">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25">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25">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25">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25">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25">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25">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25">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25">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25">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25">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25">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25">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25">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25">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25">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25">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25">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25">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25">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25">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25">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25">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25">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25">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25">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25">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25">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25">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25">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25">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25">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25">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25">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25">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25">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25">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25">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25">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25">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25">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25">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25">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25">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25">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25">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25">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25">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25">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25">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25">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25">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25">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25">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25">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25">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25">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25">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25">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25">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25">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25">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25">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25">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25">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25">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25">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25">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25">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25">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25">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25">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25">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25">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25">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25">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25">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25">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25">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25">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25">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25">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25">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25">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25">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25">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25">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25">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25">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25">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25">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25">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25">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25">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25">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25">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25">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25">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25">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25">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25">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25">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25">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25">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25">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25">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25">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25">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25">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25">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25">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25">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25">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25">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25">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25">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25">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25">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25">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25">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25">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25">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25">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25">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25">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25">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25">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25">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25">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25">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25">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25">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25">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25">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25">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25">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25">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25">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25">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25">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25">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25">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25">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25">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25">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25">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25">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25">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25">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25">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25">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25">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25">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25">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25">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25">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25">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25">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25">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25">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25">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25">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25">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25">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25">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25">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25">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25">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25">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25">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25">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25">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25">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25">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25">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25">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25">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25">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25">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25">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25">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25">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25">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25">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25">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25">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25">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25">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25">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25">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25">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25">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25">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25">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25">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25">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25">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25">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25">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25">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25">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25">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25">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25">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25">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25">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25">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25">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25">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25">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25">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25">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25">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25">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25">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25">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25">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25">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25">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25">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25">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25">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25">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25">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25">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25">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25">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25">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25">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25">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25">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25">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25">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25">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25">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25">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25">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25">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25">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25">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25">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25">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25">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25">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25">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25">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25">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25">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25">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25">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25">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25">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25">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25">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25">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25">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25">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25">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25">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25">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25">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25">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25">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25">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25">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25">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25">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25">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25">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25">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25">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25">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25">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25">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25">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25">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25">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25">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25">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25">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25">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25">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25">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25">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25">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25">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25">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25">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25">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25">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25">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25">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25">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25">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25">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25">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25">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25">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25">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25">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25">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25">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25">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25">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25">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25">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25">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25">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25">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25">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25">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25">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25">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25">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25">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25">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25">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25">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25">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25">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25">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25">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25">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25">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25">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25">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25">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25">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25">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25">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25">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25">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25">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25">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25">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25">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25">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25">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25">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25">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25">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25">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25">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25">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25">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25">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25">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25">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25">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25">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25">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25">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25">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25">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25">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25">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25">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25">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25">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25">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25">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25">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25">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25">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25">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25">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25">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25">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25">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25">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25">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25">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25">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25">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25">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25">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25">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25">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25">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25">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25">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25">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25">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25">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25">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25">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25">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25">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25">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25">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25">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25">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25">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25">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25">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25">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25">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25">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25">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25">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25">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25">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25">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25">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25">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25">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25">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25">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25">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25">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25">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25">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25">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25">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25">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25">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25">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25">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25">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25">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25">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25">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25">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25">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25">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25">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25">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25">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25">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25">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25">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25">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25">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25">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25">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25">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25">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25">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25">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25">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25">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25">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25">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25">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25">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25">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25">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25">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25">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25">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25">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25">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25">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25">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25">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25">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25">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25">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25">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25">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25">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25">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25">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25">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25">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25">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25">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25">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25">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25">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25">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25">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25">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25">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25">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25">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25">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25">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25">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25">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25">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25">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25">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25">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25">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25">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25">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25">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25">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25">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25">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25">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25">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25">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25">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25">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25">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25">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25">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25">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25">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25">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25">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25">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25">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25">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25">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25">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25">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25">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25">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25">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25">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25">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25">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25">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25">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25">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25">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25">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25">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25">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25">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25">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25">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25">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25">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25">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25">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25">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25">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25">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25">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25">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25">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25">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25">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25">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25">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25">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25">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25">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25">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25">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25">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25">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25">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25">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25">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25">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25">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25">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25">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25">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25">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25">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25">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25">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25">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25">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25">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25">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25">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25">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25">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25">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25">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25">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25">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25">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25">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25">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25">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25">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25">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25">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25">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25">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25">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25">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25">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25">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25">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25">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25">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25">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25">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25">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25">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25">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25">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25">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25">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25">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25">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25">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25">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25">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25">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25">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25">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25">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25">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25">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25">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25">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25">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25">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25">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25">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25">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25">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25">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25">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25">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25">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25">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25">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25">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25">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25">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25">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25">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25">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25">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25">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25">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25">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25">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25">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25">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25">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25">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25">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25">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25">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25">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25">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25">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25">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25">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25">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25">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25">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25">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25">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25">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25">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25">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25">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25">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25">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25">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25">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25">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25">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25">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25">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25">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25">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25">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25">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25">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25">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25">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25">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25">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25">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25">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25">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25">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25">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25">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25">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25">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25">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25">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25">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25">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25">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25">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25">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25">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25">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25">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25">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25">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25">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25">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25">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25">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25">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25">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25">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25">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25">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25">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25">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25">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25">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25">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25">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25">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25">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25">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25">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25">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25">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25">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25">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25">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25">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25">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25">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25">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25">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25">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25">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25">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25">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25">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25">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25">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25">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25">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25">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25">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25">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25">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25">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25">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25">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25">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25">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25">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25">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25">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25">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25">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25">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25">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25">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25">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25">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25">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25">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25">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25">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25">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25">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25">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25">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25">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25">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25">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25">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25">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25">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25">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25">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25">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25">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25">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25">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25">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25">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25">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25">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25">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25">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25">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25">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25">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25">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25">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25">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25">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25">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25">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25">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25">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25">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25">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25">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25">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25">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25">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25">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25">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25">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25">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25">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25">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25">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25">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25">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25">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25">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25">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25">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25">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25">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25">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25">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25">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25">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25">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25">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25">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25">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25">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25">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25">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25">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25">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25">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25">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25">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25">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25">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25">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25">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25">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25">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25">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25">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25">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25">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25">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25">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25">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25">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25">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25">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25">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25">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25">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25">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25">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25">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25">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25">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25">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25">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25">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25">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25">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25">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25">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25">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25">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25">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25">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25">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25">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25">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25">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25">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25">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25">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25">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25">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25">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25">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25">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25">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25">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25">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25">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25">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25">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25">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25">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25">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25">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25">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25">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25">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25">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25">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25">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25">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25">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25">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25">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25">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25">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25">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25">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25">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25">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25">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25">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25">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25">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25">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25">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25">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25">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25">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25">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25">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25">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25">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25">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25">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25">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25">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25">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25">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25">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25">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25">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25">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25">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25">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25">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25">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25">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25">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25">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25">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25">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25">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25">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25">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25">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25">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25">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25">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25">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25">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25">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25">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25">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25">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25">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25">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25">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25">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25">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25">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25">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25">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25">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25">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25">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25">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25">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25">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25">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25">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25">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25">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25">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25">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25">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25">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25">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25">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25">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25">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25">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25">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25">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25">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25">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25">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25">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25">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25">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25">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25">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25">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25">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25">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25">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25">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25">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25">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25">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25">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25">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25">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25">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25">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25">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25">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25">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25">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25">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25">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25">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25">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25">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25">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25">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25">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25">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25">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25">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25">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25">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25">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25">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25">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25">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25">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25">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25">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25">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25">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25">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25">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25">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25">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25">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25">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25">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25">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25">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25">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25">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25">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25">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25">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25">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25">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25">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25">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25">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25">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25">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25">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25">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25">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25">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25">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25">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25">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25">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25">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25">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25">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25">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25">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25">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25">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25">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25">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25">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25">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25">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25">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25">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25">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25">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25">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25">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25">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25">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25">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25">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25">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25">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25">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25">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25">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25">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25">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25">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25">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25">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25">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25">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25">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25">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25">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25">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25">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25">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25">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25">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25">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25">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25">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25">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25">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25">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25">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25">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25">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25">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25">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25">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25">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25">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25">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25">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25">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25">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25">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25">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25">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25">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25">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25">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25">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25">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25">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25">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25">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25">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25">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25">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25">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25">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25">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25">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25">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25">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25">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25">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25">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25">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25">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25">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25">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25">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25">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25">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25">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25">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25">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25">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25">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25">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25">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25">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25">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25">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25">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25">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25">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25">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25">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25">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25">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25">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25">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25">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25">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25">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25">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25">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25">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25">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25">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25">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25">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25">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25">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25">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25">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25">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25">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25">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25">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25">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25">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25">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25">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25">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25">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25">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25">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25">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25">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25">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25">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25">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25">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25">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25">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25">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25">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25">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25">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25">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25">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25">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25">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25">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25">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25">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25">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25">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25">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25">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25">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25">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25">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25">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25">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25">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25">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25">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25">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25">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25">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25">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25">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25">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25">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25">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25">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25">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25">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25">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25">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25">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25">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25">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25">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25">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25">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25">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25">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25">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25">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25">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25">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25">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25">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25">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25">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25">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25">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25">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25">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25">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25">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25">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25">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25">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25">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25">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25">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25">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25">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25">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25">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25">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25">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25">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25">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25">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25">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25">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25">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25">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25">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25">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25">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25">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25">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25">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25">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25">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25">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25">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25">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25">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25">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25">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25">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25">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25">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25">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25">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25">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25">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25">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25">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25">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25">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25">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25">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25">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25">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25">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25">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25">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25">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25">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25">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25">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25">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25">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25">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25">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25">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25">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25">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25">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25">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25">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25">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25">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25">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25">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25">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25">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25">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25">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25">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25">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25">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25">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25">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25">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25">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25">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25">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25">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25">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25">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25">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25">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25">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25">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25">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25">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25">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25">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25">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25">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25">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25">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25">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25">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25">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25">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25">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25">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25">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25">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25">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25">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25">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25">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25">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25">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25">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25">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25">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25">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25">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25">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25">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25">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25">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25">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25">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25">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25">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25">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25">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25">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25">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25">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25">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25">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25">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25">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25">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25">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25">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25">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25">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25">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25">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25">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25">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25">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25">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25">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25">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25">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25">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25">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25">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25">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25">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25">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25">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25">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25">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25">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25">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25">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25">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25">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25">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25">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25">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25">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25">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25">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25">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25">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25">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25">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25">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25">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25">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25">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25">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25">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25">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25">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25">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25">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25">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25">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25">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25">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25">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25">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25">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25">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25">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25">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25">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25">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25">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25">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25">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25">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25">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25">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25">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25">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25">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25">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25">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25">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25">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25">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25">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25">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25">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25">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25">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25">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25">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25">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25">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25">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25">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25">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25">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25">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25">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25">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25">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25">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25">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25">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25">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25">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25">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25">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25">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25">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25">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25">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25">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25">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25">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25">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25">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25">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25">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25">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25">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25">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25">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25">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25">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25">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25">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25">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25">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25">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25">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25">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25">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25">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25">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25">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25">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25">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25">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25">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25">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25">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25">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25">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25">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25">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25">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25">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25">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25">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25">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25">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25">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25">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25">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25">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25">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25">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25">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25">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25">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25">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25">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25">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25">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25">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25">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25">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25">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25">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25">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25">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25">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25">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25">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25">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25">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25">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25">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25">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25">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25">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25">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25">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25">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25">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25">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25">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25">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25">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25">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25">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25">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25">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25">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25">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25">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25">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25">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25">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25">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25">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25">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25">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25">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25">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25">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25">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25">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25">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25">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25">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25">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25">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25">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25">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25">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25">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25">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25">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25">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25">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25">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25">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25">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25">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25">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25">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25">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25">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25">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25">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25">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25">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25">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25">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25">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25">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25">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25">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25">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25">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25">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25">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25">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25">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25">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25">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25">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25">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25">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25">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25">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25">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25">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25">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25">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25">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25">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25">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25">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25">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25">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25">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25">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25">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25">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25">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25">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25">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25">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25">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25">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25">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25">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25">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25">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25">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25">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25">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25">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25">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25">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25">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25">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25">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25">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25">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25">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25">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25">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25">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25">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25">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25">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25">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25">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25">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25">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25">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25">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25">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25">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25">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25">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25">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25">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25">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25">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25">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25">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25">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25">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25">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25">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25">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25">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25">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25">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25">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25">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25">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25">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25">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25">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25">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25">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25">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25">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25">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25">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25">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25">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25">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25">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25">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25">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25">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25">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25">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25">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25">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25">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25">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25">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25">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25">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25">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25">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25">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25">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25">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25">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25">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25">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25">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25">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25">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25">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25">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25">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25">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25">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25">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25">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25">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25">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25">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25">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25">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25">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25">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25">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25">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25">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25">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25">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25">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25">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25">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25">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25">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25">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25">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25">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25">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25">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25">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25">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25">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25">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25">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25">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25">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25">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25">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25">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25">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25">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25">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25">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25">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25">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25">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25">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25">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25">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25">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25">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25">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25">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25">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25">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25">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25">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25">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25">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25">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25">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25">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25">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25">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25">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25">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25">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25">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25">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25">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25">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25">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25">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25">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25">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25">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25">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25">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25">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25">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25">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25">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25">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25">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25">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25">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25">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25">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25">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25">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25">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25">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25">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25">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25">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25">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25">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25">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25">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25">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25">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25">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25">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25">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25">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25">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25">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25">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25">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25">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25">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25">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25">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25">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25">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25">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25">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25">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25">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25">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25">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25">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25">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25">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25">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25">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25">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25">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25">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25">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25">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25">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25">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25">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25">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25">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25">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25">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25">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25">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25">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25">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25">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25">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25">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25">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25">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25">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25">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25">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25">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25">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25">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25">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25">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25">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25">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25">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25">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25">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25">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25">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25">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25">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25">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25">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25">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25">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25">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25">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25">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25">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25">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25">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25">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25">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25">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25">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25">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25">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25">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25">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25">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25">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25">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25">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25">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25">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25">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25">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25">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25">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25">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25">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25">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25">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25">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25">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25">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25">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25">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25">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25">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25">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25">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25">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25">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25">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25">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25">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25">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25">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25">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25">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25">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25">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25">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25">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25">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25">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25">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25">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25">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25">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25">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25">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25">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25">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25">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25">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25">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25">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25">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25">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25">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25">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25">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25">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25">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25">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25">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25">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25">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25">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25">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25">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25">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25">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25">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25">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25">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25">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25">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25">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25">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25">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25">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25">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25">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25">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25">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25">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25">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25">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25">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25">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25">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25">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25">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25">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25">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25">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25">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25">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25">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25">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25">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25">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25">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25">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25">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25">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25">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25">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25">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25">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25">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25">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25">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25">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25">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25">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25">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25">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25">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25">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25">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25">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25">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25">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25">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25">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25">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25">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25">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25">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25">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25">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25">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25">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25">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25">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25">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25">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25">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25">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25">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25">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25">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25">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25">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25">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25">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25">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25">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25">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25">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25">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25">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25">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25">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25">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25">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25">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25">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25">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25">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25">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25">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25">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25">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25">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25">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25">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25">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25">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25">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25">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25">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25">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25">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25">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25">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25">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25">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25">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25">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25">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25">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25">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25">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25">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25">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25">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25">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25">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25">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25">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25">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25">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25">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25">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25">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25">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25">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25">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25">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25">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25">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25">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25">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25">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25">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25">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25">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25">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25">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25">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25">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25">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25">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25">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25">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25">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25">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25">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25">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25">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25">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25">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25">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25">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25">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25">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25">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25">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25">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25">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25">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25">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25">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25">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25">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25">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25">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25">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25">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25">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25">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25">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25">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25">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25">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25">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25">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25">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25">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25">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25">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25">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25">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25">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25">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25">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25">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25">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25">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25">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25">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25">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25">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25">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25">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25">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25">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25">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25">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25">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25">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25">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25">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25">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25">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25">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25">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25">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25">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25">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25">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25">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25">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25">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25">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25">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25">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25">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25">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25">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25">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25">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25">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25">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25">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25">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25">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25">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25">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25">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25">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25">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25">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25">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25">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25">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25">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25">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25">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25">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25">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25">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25">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25">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25">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25">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25">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25">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25">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25">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25">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25">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25">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25">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25">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25">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25">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25">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25">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25">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25">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25">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25">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25">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25">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25">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25">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25">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25">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25">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25">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25">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25">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25">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25">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25">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25">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25">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25">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25">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25">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25">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25">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25">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25">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25">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25">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25">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25">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25">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25">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25">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25">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25">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25">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25">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25">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25">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25">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25">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25">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25">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25">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25">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25">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25">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25">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25">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25">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25">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25">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25">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25">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25">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25">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25">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25">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25">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25">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25">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25">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25">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25">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25">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25">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25">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25">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25">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25">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25">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25">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25">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25">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25">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25">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25">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25">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25">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25">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25">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25">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25">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25">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25">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25">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25">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25">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25">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25">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25">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25">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25">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25">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25">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25">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25">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25">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25">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25">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25">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25">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25">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25">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25">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25">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25">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25">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25">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25">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25">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25">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25">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25">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25">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25">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25">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25">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25">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25">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25">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25">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25">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25">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25">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25">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25">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25">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25">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25">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25">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25">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25">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25">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25">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25">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25">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25">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25">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25">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25">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25">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25">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25">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25">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25">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25">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25">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25">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25">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25">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25">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25">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25">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25">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25">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25">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25">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25">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25">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25">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25">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25">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25">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25">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25">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25">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25">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25">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25">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25">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25">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25">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25">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25">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25">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25">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25">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25">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25">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25">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25">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25">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25">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25">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25">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25">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25">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25">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25">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25">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25">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25">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25">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25">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25">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25">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25">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25">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25">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25">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25">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25">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25">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25">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25">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25">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25">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25">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25">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25">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25">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25">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25">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25">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25">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25">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25">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25">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25">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25">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25">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25">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25">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25">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25">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25">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25">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25">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25">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25">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25">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25">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25">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25">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25">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25">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25">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25">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25">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25">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25">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25">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25">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25">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25">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25">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25">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25">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25">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25">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25">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25">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25">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25">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25">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25">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25">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25">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25">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25">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25">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25">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25">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25">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25">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25">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25">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25">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25">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25">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25">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25">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25">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25">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25">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25">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25">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25">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25">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25">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25">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25">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25">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25">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25">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25">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25">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25">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25">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25">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25">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25">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25">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25">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25">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25">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25">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25">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25">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25">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25">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25">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25">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25">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25">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25">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25">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25">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25">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25">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25">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25">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25">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25">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25">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25">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25">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25">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25">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25">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25">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25">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25">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25">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25">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25">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25">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25">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25">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25">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25">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25">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25">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25">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25">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25">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25">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25">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25">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25">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25">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25">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25">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25">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25">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25">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25">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25">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25">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25">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25">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25">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25">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25">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25">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25">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25">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25">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25">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25">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25">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25">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25">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25">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25">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25">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25">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25">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25">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25">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25">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25">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25">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25">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25">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25">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25">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25">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25">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25">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25">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25">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25">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25">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25">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25">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25">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25">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25">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25">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25">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25">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25">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25">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25">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25">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25">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25">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25">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25">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25">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25">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25">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25">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25">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25">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25">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25">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25">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25">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25">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25">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25">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25">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25">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25">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25">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25">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25">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25">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25">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25">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25">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25">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25">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25">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25">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25">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25">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25">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25">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25">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25">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25">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25">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25">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25">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25">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25">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25">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25">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25">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25">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25">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25">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25">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25">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25">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25">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25">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25">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25">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25">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25">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25">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25">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25">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25">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25">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25">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25">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25">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25">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25">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25">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25">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25">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25">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25">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25">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25">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25">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25">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25">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25">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25">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25">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25">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25">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25">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25">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25">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25">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25">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25">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25">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25">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25">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25">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25">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25">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25">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25">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25">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25">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25">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25">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25">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25">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25">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25">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25">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25">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25">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25">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25">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25">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25">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25">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25">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25">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25">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25">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25">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25">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25">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25">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25">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25">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25">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25">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25">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25">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25">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25">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25">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25">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25">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25">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25">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25">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25">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25">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25">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25">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25">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25">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25">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25">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25">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25">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25">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25">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25">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25">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25">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25">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25">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25">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25">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25">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25">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25">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25">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25">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25">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25">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25">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25">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25">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25">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25">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25">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25">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25">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25">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25">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25">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25">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25">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25">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25">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25">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25">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25">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25">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25">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25">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25">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25">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25">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25">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25">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25">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25">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25">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25">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25">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25">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25">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25">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25">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25">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25">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25">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25">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25">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25">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25">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25">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25">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25">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25">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25">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25">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25">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25">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25">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25">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25">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25">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25">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25">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25">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25">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25">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25">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25">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25">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25">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25">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25">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25">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25">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25">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25">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25">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25">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25">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25">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25">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25">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25">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25">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25">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25">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25">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25">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25">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25">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25">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25">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25">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25">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25">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25">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25">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25">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25">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25">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25">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25">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25">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25">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25">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25">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25">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25">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25">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25">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25">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25">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25">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25">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25">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25">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25">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25">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25">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25">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25">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25">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25">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25">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25">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25">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25">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25">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25">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25">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25">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25">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25">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25">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25">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25">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25">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25">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25">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25">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25">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25">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25">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25">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25">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25">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25">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25">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25">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25">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25">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25">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25">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25">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25">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25">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25">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25">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25">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25">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25">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25">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25">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25">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25">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25">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25">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25">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25">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25">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25">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25">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25">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25">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25">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25">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25">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25">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25">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25">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25">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25">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25">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25">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25">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25">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25">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25">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25">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25">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25">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25">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25">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25">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25">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25">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25">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25">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25">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25">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25">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25">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25">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25">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25">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25">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25">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25">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25">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25">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25">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25">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25">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25">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25">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25">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25">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25">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25">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25">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25">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25">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25">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25">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25">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25">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25">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25">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25">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25">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25">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25">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25">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25">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25">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25">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25">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25">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25">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25">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25">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25">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25">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25">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25">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25">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25">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25">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25">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25">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25">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25">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25">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25">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25">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25">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25">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25">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25">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25">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25">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25">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25">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25">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25">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25">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25">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25">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25">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25">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25">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25">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25">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25">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25">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25">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25">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25">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25">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25">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25">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25">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25">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25">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25">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25">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25">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25">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25">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25">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25">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25">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25">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25">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25">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25">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25">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25">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25">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25">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25">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25">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25">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25">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25">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25">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25">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25">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25">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25">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25">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25">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25">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25">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25">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25">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25">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25">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25">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25">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25">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25">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25">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25">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25">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25">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25">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25">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25">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25">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25">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25">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25">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25">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25">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25">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25">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25">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25">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25">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25">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25">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25">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25">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25">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25">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25">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25">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25">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25">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25">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25">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25">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25">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25">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25">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25">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25">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25">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25">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25">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25">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25">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25">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25">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25">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25">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25">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25">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25">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25">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25">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25">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25">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25">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25">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25">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25">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25">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25">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25">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25">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25">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25">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25">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25">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25">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25">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25">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25">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25">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25">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25">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25">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25">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25">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25">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25">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25">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25">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25">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25">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25">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25">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25">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25">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25">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25">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25">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25">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25">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25">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25">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25">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25">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25">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25">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25">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25">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25">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25">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25">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25">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25">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25">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25">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25">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25">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25">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25">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25">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25">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25">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25">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25">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25">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25">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25">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25">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25">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25">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25">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25">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25">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25">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25">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25">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25">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25">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25">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25">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25">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25">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25">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25">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25">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25">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25">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25">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25">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25">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25">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25">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25">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25">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25">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25">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25">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25">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25">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25">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25">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25">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25">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25">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25">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25">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25">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25">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25">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25">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25">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25">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25">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25">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25">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25">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25">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25">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25">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25">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25">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25">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25">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25">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25">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25">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25">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25">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25">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25">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25">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25">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25">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25">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25">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25">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25">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25">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25">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25">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25">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25">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25">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25">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25">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25">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25">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25">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25">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25">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25">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25">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25">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25">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25">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25">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25">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25">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25">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25">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25">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25">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25">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25">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25">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25">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25">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25">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25">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25">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25">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25">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25">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25">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25">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25">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25">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25">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25">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25">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25">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25">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25">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25">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25">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25">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25">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25">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25">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25">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25">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25">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25">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25">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25">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25">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25">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25">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25">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25">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25">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25">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25">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25">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25">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25">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25">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25">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25">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25">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25">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25">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25">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25">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25">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25">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25">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25">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25">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25">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25">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25">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25">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25">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25">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25">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25">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25">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25">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25">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25">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25">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25">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25">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25">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25">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25">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25">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25">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25">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25">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25">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25">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25">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25">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25">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25">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25">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25">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25">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25">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25">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25">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25">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25">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25">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25">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25">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25">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25">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25">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25">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25">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25">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25">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25">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25">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25">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25">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25">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25">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25">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25">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25">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25">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25">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25">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25">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25">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25">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25">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25">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25">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25">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25">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25">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25">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25">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25">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25">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25">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25">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25">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25">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25">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25">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25">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25">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25">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25">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25">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25">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25">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25">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25">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25">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25">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25">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25">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25">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25">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25">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25">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25">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25">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25">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25">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25">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25">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25">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25">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25">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25">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25">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25">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25">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25">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25">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25">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25">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25">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25">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25">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25">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25">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25">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25">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25">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25">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25">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25">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25">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25">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25">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25">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25">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25">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25">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25">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25">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25">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25">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25">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25">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25">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25">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25">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25">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25">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25">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25">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25">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25">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25">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25">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25">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25">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25">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25">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25">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25">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25">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25">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25">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25">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25">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25">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25">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25">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25">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25">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25">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25">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25">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25">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25">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25">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25">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25">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25">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25">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25">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25">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25">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25">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25">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25">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25">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25">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25">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25">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25">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25">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25">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25">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25">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25">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25">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25">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25">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25">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25">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25">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25">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25">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25">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25">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25">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25">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25">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25">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25">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25">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25">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25">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25">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25">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25">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25">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25">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25">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25">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25">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25">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25">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25">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25">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25">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25">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25">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25">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25">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25">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25">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25">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25">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25">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25">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25">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25">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25">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25">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25">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25">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25">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25">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25">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25">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25">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25">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25">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25">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25">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25">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25">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25">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25">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25">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25">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25">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25">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25">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25">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25">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25">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25">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25">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25">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25">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25">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25">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25">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25">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25">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25">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25">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25">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25">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25">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25">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25">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25">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25">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25">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25">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25">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25">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25">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25">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25">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25">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25">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25">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25">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25">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25">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25">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25">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25">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25">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25">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25">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25">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25">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25">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25">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25">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25">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25">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25">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25">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25">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25">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25">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25">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25">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25">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25">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25">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25">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25">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25">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25">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25">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25">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25">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25">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25">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25">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25">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25">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25">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25">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25">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25">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25">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25">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25">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25">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25">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25">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25">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25">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25">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25">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25">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25">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25">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25">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25">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25">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25">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25">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25">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25">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25">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25">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25">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25">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25">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25">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25">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25">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25">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25">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25">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25">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25">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25">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25">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25">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25">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25">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25">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25">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25">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25">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25">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25">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25">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25">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25">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25">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25">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25">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25">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25">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25">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25">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25">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25">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25">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25">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25">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25">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25">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25">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25">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25">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25">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25">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25">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25">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25">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25">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25">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25">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25">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25">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25">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25">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25">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25">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25">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25">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25">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25">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25">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25">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25">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25">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25">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25">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25">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25">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25">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25">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25">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25">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25">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25">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25">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25">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25">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25">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25">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25">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25">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25">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25">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25">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25">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25">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25">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25">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25">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25">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25">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25">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25">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25">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25">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25">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25">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25">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25">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25">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25">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25">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25">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25">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25">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25">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25">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25">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25">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25">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25">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25">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25">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25">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25">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25">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25">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25">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25">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25">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25">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25">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25">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25">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25">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25">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25">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25">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25">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25">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25">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25">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25">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25">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25">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25">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25">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25">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25">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25">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25">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25">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25">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25">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25">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25">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25">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25">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25">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25">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25">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25">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25">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25">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25">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25">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25">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25">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25">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25">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25">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25">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25">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25">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25">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25">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25">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25">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25">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25">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25">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25">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25">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25">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25">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25">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25">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25">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25">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25">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25">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25">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25">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25">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25">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25">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25">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25">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25">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25">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25">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25">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25">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25">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25">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25">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25">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25">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25">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25">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25">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25">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25">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25">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25">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25">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25">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25">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25">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25">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25">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25">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25">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25">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25">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25">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25">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25">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25">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25">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25">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25">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25">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25">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25">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25">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25">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25">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25">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25">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25">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25">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25">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25">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25">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25">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25">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25">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25">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25">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25">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25">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25">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25">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25">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25">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25">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25">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25">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25">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25">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25">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25">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25">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25">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25">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25">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25">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25">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25">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25">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25">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25">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25">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25">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25">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25">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25">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25">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25">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25">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25">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25">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25">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25">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25">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25">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25">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25">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25">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25">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25">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25">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25">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25">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25">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25">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25">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25">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25">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25">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25">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25">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25">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25">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25">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25">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25">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25">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25">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25">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25">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25">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25">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25">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25">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25">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25">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25">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25">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25">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25">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25">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25">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25">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25">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25">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25">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25">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25">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25">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25">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25">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25">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25">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25">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25">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25">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25">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25">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25">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25">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25">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25">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25">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25">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25">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25">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25">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25">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25">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25">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25">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25">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25">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25">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25">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25">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25">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25">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25">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25">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25">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25">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25">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25">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25">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25">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25">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25">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25">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25">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25">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25">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25">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25">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25">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25">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25">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25">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25">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25">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25">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25">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25">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25">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25">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25">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25">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25">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25">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25">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25">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25">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25">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25">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25">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25">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25">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25">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25">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25">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25">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25">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25">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25">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25">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25">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25">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25">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25">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25">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25">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25">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25">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25">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25">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25">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25">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25">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25">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25">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25">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25">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25">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25">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25">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25">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25">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25">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25">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25">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25">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25">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25">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25">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25">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25">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25">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25">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25">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25">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25">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25">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25">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25">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25">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25">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25">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25">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25">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25">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25">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25">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25">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25">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25">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25">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25">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25">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25">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25">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25">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25">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25">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25">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25">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25">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25">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25">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25">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25">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25">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25">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25">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25">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25">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25">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25">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25">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25">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25">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25">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25">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25">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25">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25">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25">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25">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25">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25">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25">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25">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25">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25">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25">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25">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25">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25">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25">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25">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25">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25">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25">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25">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25">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25">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25">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25">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25">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25">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25">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25">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25">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25">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25">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25">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25">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25">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25">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25">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25">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25">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25">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25">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25">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25">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25">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25">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25">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25">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25">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25">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25">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25">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25">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25">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25">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25">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25">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25">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25">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25">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25">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25">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25">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25">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25">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25">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25">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25">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25">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25">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25">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25">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25">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25">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25">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25">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25">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25">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25">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25">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25">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25">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25">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25">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25">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25">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25">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25">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25">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25">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25">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25">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25">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25">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25">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25">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25">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25">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25">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25">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25">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25">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25">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25">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25">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25">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25">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25">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25">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25">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25">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25">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25">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25">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25">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25">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25">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25">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25">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25">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25">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25">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25">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25">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25">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25">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25">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25">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25">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25">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25">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25">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25">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25">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25">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25">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25">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25">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25">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25">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25">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25">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25">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25">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25">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25">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25">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25">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25">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25">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25">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25">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25">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25">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25">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25">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25">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25">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25">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25">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25">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25">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25">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25">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25">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25">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25">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25">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25">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25">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25">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25">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25">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25">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25">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25">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25">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25">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25">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25">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25">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25">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25">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25">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25">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25">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25">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25">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25">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25">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25">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25">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25">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25">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25">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25">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25">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25">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25">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25">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25">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25">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25">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25">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25">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25">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25">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25">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25">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25">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25">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25">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25">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25">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25">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25">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25">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25">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25">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25">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25">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25">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25">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25">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25">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25">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25">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25">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25">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25">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25">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25">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25">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25">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25">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25">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25">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25">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25">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25">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25">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25">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25">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25">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25">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25">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25">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25">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25">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25">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25">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25">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25">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25">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25">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25">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25">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25">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25">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25">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25">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25">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25">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25">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25">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25">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25">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25">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25">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25">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25">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25">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25">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25">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25">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25">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25">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25">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25">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25">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25">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25">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25">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25">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25">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25">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25">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25">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25">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25">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25">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25">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25">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25">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25">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25">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25">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25">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25">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25">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25">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25">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25">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25">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25">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25">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25">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25">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25">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25">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25">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25">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25">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25">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25">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25">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25">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25">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25">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25">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25">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25">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25">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25">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25">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25">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25">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25">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25">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25">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25">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25">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25">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25">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25">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25">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25">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25">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25">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25">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25">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25">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25">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25">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25">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25">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25">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25">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25">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25">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25">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25">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25">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25">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25">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25">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25">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25">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25">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25">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25">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25">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25">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25">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25">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25">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25">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25">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25">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25">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25">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25">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25">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25">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25">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25">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25">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25">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25">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25">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25">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25">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25">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25">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25">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25">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25">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25">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25">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25">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25">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25">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25">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25">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25">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25">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25">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25">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25">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25">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25">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25">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25">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25">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25">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25">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25">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25">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25">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25">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25">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25">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25">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25">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25">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25">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25">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25">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25">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25">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25">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25">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25">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25">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25">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25">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25">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25">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25">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25">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25">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25">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25">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25">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25">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25">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25">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25">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25">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25">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25">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25">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25">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25">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25">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25">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25">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25">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25">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25">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25">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25">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25">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25">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25">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25">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25">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25">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25">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25">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25">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25">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25">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25">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25">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25">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25">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25">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25">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25">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25">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25">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25">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25">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25">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25">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25">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25">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25">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25">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25">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25">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25">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25">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25">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25">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25">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25">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25">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25">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25">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25">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25">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25">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25">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25">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25">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25">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25">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25">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25">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25">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25">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25">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25">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25">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25">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25">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25">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25">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25">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25">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25">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25">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25">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25">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25">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25">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25">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25">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25">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25">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25">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25">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25">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25">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25">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25">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25">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25">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25">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25">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25">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25">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25">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25">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25">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25">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25">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25">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25">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25">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25">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25">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25">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25">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25">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25">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25">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25">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25">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25">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25">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25">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25">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25">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25">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25">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25">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25">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25">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25">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25">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25">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25">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25">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25">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25">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25">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25">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25">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25">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25">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25">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25">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25">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25">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25">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25">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25">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25">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25">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25">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25">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25">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25">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25">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25">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25">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25">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25">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25">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25">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25">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25">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25">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25">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25">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25">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25">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25">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25">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25">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25">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25">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25">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25">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25">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25">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25">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25">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25">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25">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25">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25">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25">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25">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25">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25">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25">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25">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25">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25">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25">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25">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25">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25">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25">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25">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25">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25">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25">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25">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25">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25">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25">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25">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25">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25">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25">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25">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25">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25">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25">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25">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25">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25">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25">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25">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25">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25">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25">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25">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25">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25">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25">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25">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25">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25">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25">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25">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25">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25">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25">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25">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25">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25">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25">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25">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25">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25">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25">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25">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25">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25">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25">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25">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25">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25">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25">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25">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25">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25">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25">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25">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25">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25">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25">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25">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25">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25">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25">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25">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25">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25">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25">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25">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25">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25">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25">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25">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25">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25">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25">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25">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25">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25">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25">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25">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25">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25">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25">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25">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25">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25">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25">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25">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25">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25">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25">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25">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25">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25">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25">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25">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25">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25">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25">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25">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25">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25">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25">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25">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25">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25">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25">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25">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25">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25">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25">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25">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25">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25">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25">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25">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25">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25">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25">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25">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25">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25">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25">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25">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25">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25">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25">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25">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25">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25">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25">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25">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25">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25">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25">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25">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25">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25">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25">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25">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25">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25">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25">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25">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25">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25">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25">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25">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25">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25">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25">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25">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25">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25">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25">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25">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25">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25">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25">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25">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25">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25">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25">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25">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25">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25">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25">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25">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25">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25">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25">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25">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25">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25">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25">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25">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25">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25">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25">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25">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25">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25">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25">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25">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25">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25">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25">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25">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25">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25">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25">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25">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25">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25">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25">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25">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25">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25">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25">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25">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25">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25">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25">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25">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25">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25">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25">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25">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25">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25">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25">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25">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25">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25">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25">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25">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25">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25">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25">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25">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25">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25">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25">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25">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25">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25">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25">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25">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25">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25">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25">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25">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25">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25">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25">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25">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25">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25">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25">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25">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25">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25">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25">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25">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25">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25">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25">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25">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25">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25">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25">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25">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25">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25">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25">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25">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25">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25">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25">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25">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25">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25">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25">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25">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25">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25">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25">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25">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25">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25">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25">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25">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25">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25">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25">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25">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25">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25">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25">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25">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25">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25">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25">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25">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25">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25">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25">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25">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25">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25">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25">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25">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25">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25">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25">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25">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25">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25">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25">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25">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25">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25">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25">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25">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25">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25">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25">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25">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25">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25">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25">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25">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25">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25">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25">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25">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25">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25">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25">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25">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25">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25">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25">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25">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25">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25">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25">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25">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25">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25">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25">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25">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25">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25">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25">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25">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25">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25">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25">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25">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25">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25">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25">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25">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25">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25">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25">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25">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25">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25">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25">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25">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25">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25">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25">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25">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25">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25">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25">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25">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25">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25">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25">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25">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25">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25">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25">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25">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25">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25">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25">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25">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25">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25">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25">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25">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25">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25">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25">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25">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25">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25">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25">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25">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25">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25">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25">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25">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25">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25">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25">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25">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25">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25">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25">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25">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25">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25">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25">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25">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25">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25">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25">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25">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25">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25">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25">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25">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25">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25">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25">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25">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25">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25">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25">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25">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25">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25">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25">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25">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25">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25">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25">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25">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25">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25">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25">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25">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25">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25">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25">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25">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25">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25">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25">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25">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25">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25">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25">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25">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25">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25">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25">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25">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25">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25">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25">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25">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25">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25">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25">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25">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25">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25">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25">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25">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25">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25">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25">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25">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25">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25">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25">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25">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25">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25">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25">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25">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25">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25">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25">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25">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25">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25">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25">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25">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25">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25">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25">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25">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25">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25">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25">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25">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25">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25">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25">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25">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25">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25">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25">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25">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25">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25">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25">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25">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25">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25">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25">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25">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25">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25">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25">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25">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25">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25">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25">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25">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25">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25">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25">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25">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25">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25">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25">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25">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25">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25">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25">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25">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25">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25">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25">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25">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25">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25">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25">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25">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25">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25">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25">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25">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25">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25">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25">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25">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25">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25">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25">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25">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25">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25">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25">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25">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25">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25">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25">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25">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25">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25">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25">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25">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25">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25">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25">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25">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25">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25">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25">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25">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25">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25">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25">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25">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25">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25">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25">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25">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25">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25">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25">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25">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25">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25">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25">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25">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25">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25">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25">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25">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25">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25">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25">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25">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25">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25">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25">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25">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25">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25">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25">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25">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25">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25">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25">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25">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25">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25">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25">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25">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25">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25">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25">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25">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25">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25">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25">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25">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25">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25">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25">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25">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25">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25">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25">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25">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25">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25">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25">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25">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25">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25">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25">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25">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25">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25">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25">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25">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25">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25">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25">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25">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25">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25">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25">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25">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25">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25">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25">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25">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25">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25">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25">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25">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25">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25">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25">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25">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25">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25">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25">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25">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25">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25">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25">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25">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25">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25">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25">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25">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25">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25">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25">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25">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25">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25">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25">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25">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25">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25">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25">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25">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25">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25">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25">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25">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25">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25">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25">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25">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25">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25">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25">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25">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25">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25">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25">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25">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25">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25">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25">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25">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25">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25">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25">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25">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25">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25">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25">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25">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25">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25">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25">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25">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25">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25">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25">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25">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25">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25">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25">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25">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25">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25">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25">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25">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25">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25">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25">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25">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25">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25">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25">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25">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25">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25">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25">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25">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25">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25">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25">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25">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25">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25">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25">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25">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25">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25">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25">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25">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25">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25">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25">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25">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25">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25">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25">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25">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25">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25">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25">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25">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25">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25">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25">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25">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25">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25">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25">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25">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25">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25">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25">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25">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25">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25">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davidthuo086@gmail.com</cp:lastModifiedBy>
  <dcterms:created xsi:type="dcterms:W3CDTF">2025-02-26T12:03:18Z</dcterms:created>
  <dcterms:modified xsi:type="dcterms:W3CDTF">2026-02-06T19:42:42Z</dcterms:modified>
</cp:coreProperties>
</file>