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recipes\simple_recipes\"/>
    </mc:Choice>
  </mc:AlternateContent>
  <xr:revisionPtr revIDLastSave="0" documentId="13_ncr:1_{5CEB94E8-5761-4203-800B-D6C62D238443}" xr6:coauthVersionLast="45" xr6:coauthVersionMax="45" xr10:uidLastSave="{00000000-0000-0000-0000-000000000000}"/>
  <bookViews>
    <workbookView xWindow="28680" yWindow="-120" windowWidth="29040" windowHeight="15840" activeTab="3" xr2:uid="{1ED8942B-0ABB-4E56-BB2D-68FB8CC17954}"/>
  </bookViews>
  <sheets>
    <sheet name="Tags" sheetId="1" r:id="rId1"/>
    <sheet name="Measurements" sheetId="5" r:id="rId2"/>
    <sheet name="column_pivot" sheetId="3" r:id="rId3"/>
    <sheet name="Columns" sheetId="2" r:id="rId4"/>
    <sheet name="Tables" sheetId="4" r:id="rId5"/>
  </sheets>
  <definedNames>
    <definedName name="New_Quantity">#REF!</definedName>
    <definedName name="New_Unit">#REF!</definedName>
    <definedName name="Old_Quantity">#REF!</definedName>
    <definedName name="Old_Unit">#REF!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2" l="1"/>
  <c r="B36" i="2"/>
  <c r="B35" i="2"/>
  <c r="B34" i="2"/>
  <c r="B33" i="2"/>
  <c r="B32" i="2"/>
  <c r="B31" i="2"/>
  <c r="B30" i="2"/>
  <c r="B22" i="2"/>
  <c r="B20" i="2"/>
  <c r="B21" i="2"/>
  <c r="B8" i="2"/>
  <c r="B9" i="2"/>
  <c r="B10" i="2"/>
  <c r="B5" i="2"/>
  <c r="B4" i="2"/>
  <c r="B3" i="2"/>
  <c r="B2" i="2"/>
  <c r="B14" i="2" l="1"/>
  <c r="B13" i="2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B24" i="2"/>
  <c r="B23" i="2" l="1"/>
  <c r="B25" i="2"/>
  <c r="B26" i="2"/>
  <c r="B27" i="2"/>
  <c r="B28" i="2"/>
  <c r="B29" i="2"/>
  <c r="B15" i="2"/>
  <c r="B16" i="2"/>
  <c r="B17" i="2"/>
  <c r="B18" i="2"/>
  <c r="B19" i="2"/>
  <c r="B6" i="2"/>
  <c r="B7" i="2"/>
  <c r="B11" i="2"/>
  <c r="B12" i="2"/>
</calcChain>
</file>

<file path=xl/sharedStrings.xml><?xml version="1.0" encoding="utf-8"?>
<sst xmlns="http://schemas.openxmlformats.org/spreadsheetml/2006/main" count="298" uniqueCount="121">
  <si>
    <t>Type</t>
  </si>
  <si>
    <t>Entree</t>
  </si>
  <si>
    <t>Appetizer</t>
  </si>
  <si>
    <t>Seafood</t>
  </si>
  <si>
    <t>Poultry</t>
  </si>
  <si>
    <t>Beef</t>
  </si>
  <si>
    <t>Lamb</t>
  </si>
  <si>
    <t>Pork</t>
  </si>
  <si>
    <t>Chocolate</t>
  </si>
  <si>
    <t>Dessert</t>
  </si>
  <si>
    <t>Pie</t>
  </si>
  <si>
    <t>Cake</t>
  </si>
  <si>
    <t>Dairy</t>
  </si>
  <si>
    <t>Nuts</t>
  </si>
  <si>
    <t>Bread</t>
  </si>
  <si>
    <t>Cookies/Brownies/Bars</t>
  </si>
  <si>
    <t>Sauce/Pudding/Frosting</t>
  </si>
  <si>
    <t>Soups/Sandwiches</t>
  </si>
  <si>
    <t>Drinks</t>
  </si>
  <si>
    <t>VARCHAR(255)</t>
  </si>
  <si>
    <t>recipe_name</t>
  </si>
  <si>
    <t>recipe_desc</t>
  </si>
  <si>
    <t>TEXT</t>
  </si>
  <si>
    <t>servings</t>
  </si>
  <si>
    <t>INT</t>
  </si>
  <si>
    <t>INTERVAL</t>
  </si>
  <si>
    <t>total_time</t>
  </si>
  <si>
    <t>recipe_ingredients</t>
  </si>
  <si>
    <t>ingredient_name</t>
  </si>
  <si>
    <t>quantity</t>
  </si>
  <si>
    <t>NUMERIC(18,2)</t>
  </si>
  <si>
    <t>Can be null?</t>
  </si>
  <si>
    <t>N</t>
  </si>
  <si>
    <t>Y</t>
  </si>
  <si>
    <t>Note</t>
  </si>
  <si>
    <t>FK</t>
  </si>
  <si>
    <t>recipe_id</t>
  </si>
  <si>
    <t>PK</t>
  </si>
  <si>
    <t>recipe_instructions</t>
  </si>
  <si>
    <t>step_number</t>
  </si>
  <si>
    <t>tags</t>
  </si>
  <si>
    <t>tag_id</t>
  </si>
  <si>
    <t>IDENTITY</t>
  </si>
  <si>
    <t>tag_name</t>
  </si>
  <si>
    <t>tag_type</t>
  </si>
  <si>
    <t>recipes(recipe_id)</t>
  </si>
  <si>
    <t>recipe_tags</t>
  </si>
  <si>
    <t>Row Labels</t>
  </si>
  <si>
    <t>Grand Total</t>
  </si>
  <si>
    <t>BY DEFAULT</t>
  </si>
  <si>
    <t>recipes</t>
  </si>
  <si>
    <t>column_name</t>
  </si>
  <si>
    <t>column_index</t>
  </si>
  <si>
    <t>instruction</t>
  </si>
  <si>
    <t>measurements</t>
  </si>
  <si>
    <t>measurement_id</t>
  </si>
  <si>
    <t>measurement_name</t>
  </si>
  <si>
    <t>table_name</t>
  </si>
  <si>
    <t>table_index</t>
  </si>
  <si>
    <t>img</t>
  </si>
  <si>
    <t>e.g. cups, tablespoons</t>
  </si>
  <si>
    <t>SQL</t>
  </si>
  <si>
    <t>Vegetarian</t>
  </si>
  <si>
    <t>ounces</t>
  </si>
  <si>
    <t>cups</t>
  </si>
  <si>
    <t>teaspoons</t>
  </si>
  <si>
    <t>tablespoons</t>
  </si>
  <si>
    <t>measurements(measurement_id); if null, countable unit assumed (e.g. "4 eggs")</t>
  </si>
  <si>
    <t>measurement_plural</t>
  </si>
  <si>
    <t>measurement_singular</t>
  </si>
  <si>
    <t>measurement_abbr</t>
  </si>
  <si>
    <t>ounce</t>
  </si>
  <si>
    <t>oz</t>
  </si>
  <si>
    <t>teaspoon</t>
  </si>
  <si>
    <t>tsp</t>
  </si>
  <si>
    <t>tablespoon</t>
  </si>
  <si>
    <t>tbsp</t>
  </si>
  <si>
    <t>cup</t>
  </si>
  <si>
    <t>default 1</t>
  </si>
  <si>
    <t>pounds</t>
  </si>
  <si>
    <t>pound</t>
  </si>
  <si>
    <t>lb</t>
  </si>
  <si>
    <t>grams</t>
  </si>
  <si>
    <t>gram</t>
  </si>
  <si>
    <t>g</t>
  </si>
  <si>
    <t>ml</t>
  </si>
  <si>
    <t>Milliliters</t>
  </si>
  <si>
    <t>measurement_system</t>
  </si>
  <si>
    <t>V</t>
  </si>
  <si>
    <t>M</t>
  </si>
  <si>
    <t>US</t>
  </si>
  <si>
    <t>SI</t>
  </si>
  <si>
    <t>milligrams</t>
  </si>
  <si>
    <t>milligram</t>
  </si>
  <si>
    <t>mg</t>
  </si>
  <si>
    <t>relative_size</t>
  </si>
  <si>
    <t>recipe_images</t>
  </si>
  <si>
    <t>Milliliter</t>
  </si>
  <si>
    <t>fluid ounces</t>
  </si>
  <si>
    <t>fluid ounce</t>
  </si>
  <si>
    <t>fl oz</t>
  </si>
  <si>
    <t>measurement_categry</t>
  </si>
  <si>
    <t>users</t>
  </si>
  <si>
    <t>user_id</t>
  </si>
  <si>
    <t>user_name</t>
  </si>
  <si>
    <t>password_hash</t>
  </si>
  <si>
    <t>password_salt</t>
  </si>
  <si>
    <t>BYTEA</t>
  </si>
  <si>
    <t>tag_desc</t>
  </si>
  <si>
    <t>created_at</t>
  </si>
  <si>
    <t>TIMESTAMP</t>
  </si>
  <si>
    <t>created_by</t>
  </si>
  <si>
    <t>users(user_id)</t>
  </si>
  <si>
    <t>recipe_ingredient_id</t>
  </si>
  <si>
    <t>tags(tag_id)</t>
  </si>
  <si>
    <t>image_id</t>
  </si>
  <si>
    <t>image_file_name</t>
  </si>
  <si>
    <t>file_type</t>
  </si>
  <si>
    <t>MIME type</t>
  </si>
  <si>
    <t>image_desc</t>
  </si>
  <si>
    <t>image_bytes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</si>
</sst>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ondie" refreshedDate="43895.534934027775" createdVersion="6" refreshedVersion="6" minRefreshableVersion="3" recordCount="18" xr:uid="{C2F1004D-5DA3-4FB5-BEF0-5CCD6705EE8B}">
  <cacheSource type="worksheet">
    <worksheetSource name="tColumns"/>
  </cacheSource>
  <cacheFields count="10">
    <cacheField name="table_name" numFmtId="0">
      <sharedItems count="9">
        <s v="tags"/>
        <s v="measurements"/>
        <s v="recipes"/>
        <s v="recipe_ingredients"/>
        <s v="recipe_instructions"/>
        <s v="tag_types" u="1"/>
        <s v="ingredient_tags" u="1"/>
        <s v="ingredients" u="1"/>
        <s v="recipe_tags" u="1"/>
      </sharedItems>
    </cacheField>
    <cacheField name="table_index" numFmtId="0">
      <sharedItems containsSemiMixedTypes="0" containsString="0" containsNumber="1" containsInteger="1" minValue="2" maxValue="8"/>
    </cacheField>
    <cacheField name="column_name" numFmtId="0">
      <sharedItems count="18">
        <s v="tag_id"/>
        <s v="tag_name"/>
        <s v="tag_type"/>
        <s v="measurement_id"/>
        <s v="measurement_name"/>
        <s v="recipe_id"/>
        <s v="recipe_name"/>
        <s v="servings"/>
        <s v="total_time"/>
        <s v="recipe_desc"/>
        <s v="img"/>
        <s v="ingredient_name"/>
        <s v="quantity"/>
        <s v="step_number"/>
        <s v="instruction"/>
        <s v="type_name" u="1"/>
        <s v="type_id" u="1"/>
        <s v="ingredient_id" u="1"/>
      </sharedItems>
    </cacheField>
    <cacheField name="column_index" numFmtId="0">
      <sharedItems containsSemiMixedTypes="0" containsString="0" containsNumber="1" containsInteger="1" minValue="1" maxValue="6"/>
    </cacheField>
    <cacheField name="Type" numFmtId="0">
      <sharedItems/>
    </cacheField>
    <cacheField name="Can be null?" numFmtId="0">
      <sharedItems/>
    </cacheField>
    <cacheField name="IDENTITY" numFmtId="0">
      <sharedItems containsBlank="1"/>
    </cacheField>
    <cacheField name="PK" numFmtId="0">
      <sharedItems containsBlank="1"/>
    </cacheField>
    <cacheField name="FK" numFmtId="0">
      <sharedItems containsBlank="1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2"/>
    <x v="0"/>
    <n v="1"/>
    <s v="INT"/>
    <s v="N"/>
    <s v="BY DEFAULT"/>
    <s v="Y"/>
    <m/>
    <m/>
  </r>
  <r>
    <x v="0"/>
    <n v="2"/>
    <x v="1"/>
    <n v="2"/>
    <s v="VARCHAR(255)"/>
    <s v="N"/>
    <m/>
    <m/>
    <m/>
    <m/>
  </r>
  <r>
    <x v="0"/>
    <n v="2"/>
    <x v="2"/>
    <n v="3"/>
    <s v="INT"/>
    <s v="N"/>
    <m/>
    <m/>
    <s v="Y"/>
    <s v="tag_types(type_id)"/>
  </r>
  <r>
    <x v="1"/>
    <n v="3"/>
    <x v="3"/>
    <n v="1"/>
    <s v="INT"/>
    <s v="N"/>
    <s v="BY DEFAULT"/>
    <s v="Y"/>
    <m/>
    <m/>
  </r>
  <r>
    <x v="1"/>
    <n v="3"/>
    <x v="4"/>
    <n v="2"/>
    <s v="INT"/>
    <s v="N"/>
    <m/>
    <m/>
    <m/>
    <m/>
  </r>
  <r>
    <x v="2"/>
    <n v="6"/>
    <x v="5"/>
    <n v="1"/>
    <s v="INT"/>
    <s v="N"/>
    <s v="BY DEFAULT"/>
    <s v="Y"/>
    <m/>
    <m/>
  </r>
  <r>
    <x v="2"/>
    <n v="6"/>
    <x v="6"/>
    <n v="2"/>
    <s v="VARCHAR(255)"/>
    <s v="N"/>
    <m/>
    <m/>
    <m/>
    <m/>
  </r>
  <r>
    <x v="2"/>
    <n v="6"/>
    <x v="7"/>
    <n v="3"/>
    <s v="INT"/>
    <s v="Y"/>
    <m/>
    <m/>
    <m/>
    <m/>
  </r>
  <r>
    <x v="2"/>
    <n v="6"/>
    <x v="8"/>
    <n v="4"/>
    <s v="INTERVAL"/>
    <s v="Y"/>
    <m/>
    <m/>
    <m/>
    <m/>
  </r>
  <r>
    <x v="2"/>
    <n v="6"/>
    <x v="9"/>
    <n v="5"/>
    <s v="TEXT"/>
    <s v="Y"/>
    <m/>
    <m/>
    <m/>
    <m/>
  </r>
  <r>
    <x v="2"/>
    <n v="6"/>
    <x v="10"/>
    <n v="6"/>
    <s v="bytea"/>
    <s v="Y"/>
    <m/>
    <m/>
    <m/>
    <m/>
  </r>
  <r>
    <x v="3"/>
    <n v="7"/>
    <x v="5"/>
    <n v="1"/>
    <s v="INT"/>
    <s v="N"/>
    <m/>
    <m/>
    <s v="Y"/>
    <s v="recipes(recipe_id)"/>
  </r>
  <r>
    <x v="3"/>
    <n v="7"/>
    <x v="11"/>
    <n v="2"/>
    <s v="VARCHAR(255)"/>
    <s v="N"/>
    <m/>
    <m/>
    <m/>
    <m/>
  </r>
  <r>
    <x v="3"/>
    <n v="7"/>
    <x v="12"/>
    <n v="3"/>
    <s v="NUMERIC(18,2)"/>
    <s v="N"/>
    <m/>
    <m/>
    <m/>
    <m/>
  </r>
  <r>
    <x v="3"/>
    <n v="7"/>
    <x v="3"/>
    <n v="4"/>
    <s v="INT"/>
    <s v="Y"/>
    <m/>
    <m/>
    <s v="Y"/>
    <s v="measurements(measurement_id); if null, countable unit assumed (e.g. &quot;4 eggs&quot;)"/>
  </r>
  <r>
    <x v="4"/>
    <n v="8"/>
    <x v="5"/>
    <n v="1"/>
    <s v="INT"/>
    <s v="N"/>
    <m/>
    <s v="Y"/>
    <s v="Y"/>
    <s v="recipes(recipe_id)"/>
  </r>
  <r>
    <x v="4"/>
    <n v="8"/>
    <x v="13"/>
    <n v="2"/>
    <s v="INT"/>
    <s v="N"/>
    <m/>
    <s v="Y"/>
    <m/>
    <m/>
  </r>
  <r>
    <x v="4"/>
    <n v="8"/>
    <x v="14"/>
    <n v="3"/>
    <s v="VARCHAR(255)"/>
    <s v="N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392B1-4FB5-4161-A940-D22C8117BDF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7" firstHeaderRow="1" firstDataRow="1" firstDataCol="1"/>
  <pivotFields count="10">
    <pivotField axis="axisRow" showAll="0">
      <items count="10">
        <item m="1" x="6"/>
        <item m="1" x="7"/>
        <item x="1"/>
        <item x="3"/>
        <item x="4"/>
        <item m="1" x="8"/>
        <item x="2"/>
        <item m="1" x="5"/>
        <item x="0"/>
        <item t="default"/>
      </items>
    </pivotField>
    <pivotField showAll="0"/>
    <pivotField axis="axisRow" showAll="0">
      <items count="19">
        <item x="10"/>
        <item m="1" x="17"/>
        <item x="11"/>
        <item x="14"/>
        <item x="3"/>
        <item x="4"/>
        <item x="12"/>
        <item x="9"/>
        <item x="5"/>
        <item x="6"/>
        <item x="7"/>
        <item x="13"/>
        <item x="0"/>
        <item x="1"/>
        <item x="2"/>
        <item x="8"/>
        <item m="1" x="16"/>
        <item m="1"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24">
    <i>
      <x v="2"/>
    </i>
    <i r="1">
      <x v="4"/>
    </i>
    <i r="1">
      <x v="5"/>
    </i>
    <i>
      <x v="3"/>
    </i>
    <i r="1">
      <x v="2"/>
    </i>
    <i r="1">
      <x v="4"/>
    </i>
    <i r="1">
      <x v="6"/>
    </i>
    <i r="1">
      <x v="8"/>
    </i>
    <i>
      <x v="4"/>
    </i>
    <i r="1">
      <x v="3"/>
    </i>
    <i r="1">
      <x v="8"/>
    </i>
    <i r="1">
      <x v="11"/>
    </i>
    <i>
      <x v="6"/>
    </i>
    <i r="1">
      <x/>
    </i>
    <i r="1">
      <x v="7"/>
    </i>
    <i r="1">
      <x v="8"/>
    </i>
    <i r="1">
      <x v="9"/>
    </i>
    <i r="1">
      <x v="10"/>
    </i>
    <i r="1">
      <x v="15"/>
    </i>
    <i>
      <x v="8"/>
    </i>
    <i r="1">
      <x v="12"/>
    </i>
    <i r="1">
      <x v="13"/>
    </i>
    <i r="1"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3EBF07-E088-4C44-8176-7AB6FCA6D11F}" name="tTags" displayName="tTags" ref="A1:C20" totalsRowShown="0">
  <autoFilter ref="A1:C20" xr:uid="{141834F8-72D6-4901-A19D-A5FCB9DFCB28}"/>
  <tableColumns count="3">
    <tableColumn id="1" xr3:uid="{A2854A8A-8E44-492C-9A1B-6F3EC02309F2}" name="tag_id"/>
    <tableColumn id="2" xr3:uid="{8EA10F99-A0CE-48B7-96D2-E430B2068561}" name="tag_name"/>
    <tableColumn id="3" xr3:uid="{C2DF005D-E9E5-46DC-AFCE-893663F976F7}" name="SQL" dataDxfId="1">
      <calculatedColumnFormula>"('"&amp;tTags[[#This Row],[tag_name]]&amp;"'),"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19600E-A1EA-4BE4-956C-C73311A90A56}" name="tMeasurements" displayName="tMeasurements" ref="A1:G10" totalsRowShown="0">
  <autoFilter ref="A1:G10" xr:uid="{754C90D9-DCF1-475F-B20E-580A8ED6A657}"/>
  <tableColumns count="7">
    <tableColumn id="1" xr3:uid="{ED49E296-DB18-4355-8D8D-F07CA308C437}" name="measurement_id"/>
    <tableColumn id="2" xr3:uid="{FCEB35E1-B43B-4F29-A745-98F20889A350}" name="measurement_plural"/>
    <tableColumn id="3" xr3:uid="{35F79345-1635-462B-8838-E9AD3A4B7313}" name="measurement_singular"/>
    <tableColumn id="4" xr3:uid="{82A14DE4-0578-49C8-B4E0-2396A8DF0FFB}" name="measurement_abbr"/>
    <tableColumn id="5" xr3:uid="{93439689-8511-455F-A23C-3FC97D00A52E}" name="measurement_system"/>
    <tableColumn id="6" xr3:uid="{2E930DDB-7913-4717-949B-D9850D45435F}" name="measurement_categry"/>
    <tableColumn id="7" xr3:uid="{0601CE02-32A8-46CA-971D-7F8F7BC85A77}" name="relative_siz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721C74-EC85-41CA-B792-DEFCB62F9B77}" name="tColumns" displayName="tColumns" ref="A1:J37" totalsRowShown="0">
  <autoFilter ref="A1:J37" xr:uid="{8ED98964-1389-4B6B-9822-EEEBD2A68BA9}"/>
  <sortState xmlns:xlrd2="http://schemas.microsoft.com/office/spreadsheetml/2017/richdata2" ref="A2:J29">
    <sortCondition ref="B2:B29"/>
    <sortCondition ref="D2:D29"/>
  </sortState>
  <tableColumns count="10">
    <tableColumn id="1" xr3:uid="{3CCCFE82-B910-4A4F-A602-C130AE061378}" name="table_name"/>
    <tableColumn id="10" xr3:uid="{7E179AF7-99BC-4AC7-A74B-3955103C6301}" name="table_index" dataDxfId="0">
      <calculatedColumnFormula>VLOOKUP(tColumns[[#This Row],[table_name]],tTables[],2,FALSE)</calculatedColumnFormula>
    </tableColumn>
    <tableColumn id="2" xr3:uid="{2D4C20B7-AEB2-4AC8-8704-8AAF9984EB90}" name="column_name"/>
    <tableColumn id="9" xr3:uid="{8B1794E0-7D13-49C3-87FE-B0038A4EFDD2}" name="column_index"/>
    <tableColumn id="3" xr3:uid="{6D154CE7-190F-4FEF-9190-294C1C30C65F}" name="Type"/>
    <tableColumn id="4" xr3:uid="{E856E142-B466-43E5-9488-F9A5FBFA2402}" name="Can be null?"/>
    <tableColumn id="8" xr3:uid="{392E65AA-F3A7-42EC-A668-58113B0A594C}" name="IDENTITY"/>
    <tableColumn id="7" xr3:uid="{5D4FE324-5268-4302-A0D5-C2A278AAAECB}" name="PK"/>
    <tableColumn id="6" xr3:uid="{B3DF07F7-CAE2-4107-8CE9-8C71EE55C65F}" name="FK"/>
    <tableColumn id="5" xr3:uid="{935C753A-97CA-4C5A-8C89-AD4705C41067}" name="No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7179D7-7982-4BFC-A051-451D9BB0D32B}" name="tTables" displayName="tTables" ref="A1:C9" totalsRowShown="0">
  <autoFilter ref="A1:C9" xr:uid="{D376C610-FC2E-4F9D-B74D-675877A00354}"/>
  <tableColumns count="3">
    <tableColumn id="2" xr3:uid="{85419C2F-8C41-4D6A-8D05-677C53972EEF}" name="table_name"/>
    <tableColumn id="1" xr3:uid="{8A834D11-5780-4D8B-84C6-0907DB68D822}" name="table_index"/>
    <tableColumn id="3" xr3:uid="{7AF5E809-D011-4B38-973F-47DF7E200971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32EB-C850-43CD-8B2C-BA7EEE13047C}">
  <dimension ref="A1:C20"/>
  <sheetViews>
    <sheetView workbookViewId="0">
      <selection activeCell="B17" sqref="B17"/>
    </sheetView>
  </sheetViews>
  <sheetFormatPr defaultRowHeight="15" x14ac:dyDescent="0.25"/>
  <cols>
    <col min="1" max="1" width="8.7109375" bestFit="1" customWidth="1"/>
    <col min="2" max="2" width="22.7109375" bestFit="1" customWidth="1"/>
    <col min="3" max="3" width="28.28515625" bestFit="1" customWidth="1"/>
  </cols>
  <sheetData>
    <row r="1" spans="1:3" x14ac:dyDescent="0.25">
      <c r="A1" t="s">
        <v>41</v>
      </c>
      <c r="B1" t="s">
        <v>43</v>
      </c>
      <c r="C1" t="s">
        <v>61</v>
      </c>
    </row>
    <row r="2" spans="1:3" x14ac:dyDescent="0.25">
      <c r="A2">
        <v>1</v>
      </c>
      <c r="B2" t="s">
        <v>5</v>
      </c>
      <c r="C2" t="str">
        <f>"('"&amp;tTags[[#This Row],[tag_name]]&amp;"'),"</f>
        <v>('Beef'),</v>
      </c>
    </row>
    <row r="3" spans="1:3" x14ac:dyDescent="0.25">
      <c r="A3">
        <v>2</v>
      </c>
      <c r="B3" t="s">
        <v>8</v>
      </c>
      <c r="C3" t="str">
        <f>"('"&amp;tTags[[#This Row],[tag_name]]&amp;"'),"</f>
        <v>('Chocolate'),</v>
      </c>
    </row>
    <row r="4" spans="1:3" x14ac:dyDescent="0.25">
      <c r="A4">
        <v>3</v>
      </c>
      <c r="B4" t="s">
        <v>12</v>
      </c>
      <c r="C4" t="str">
        <f>"('"&amp;tTags[[#This Row],[tag_name]]&amp;"'),"</f>
        <v>('Dairy'),</v>
      </c>
    </row>
    <row r="5" spans="1:3" x14ac:dyDescent="0.25">
      <c r="A5">
        <v>5</v>
      </c>
      <c r="B5" t="s">
        <v>6</v>
      </c>
      <c r="C5" t="str">
        <f>"('"&amp;tTags[[#This Row],[tag_name]]&amp;"'),"</f>
        <v>('Lamb'),</v>
      </c>
    </row>
    <row r="6" spans="1:3" x14ac:dyDescent="0.25">
      <c r="A6">
        <v>6</v>
      </c>
      <c r="B6" t="s">
        <v>13</v>
      </c>
      <c r="C6" t="str">
        <f>"('"&amp;tTags[[#This Row],[tag_name]]&amp;"'),"</f>
        <v>('Nuts'),</v>
      </c>
    </row>
    <row r="7" spans="1:3" x14ac:dyDescent="0.25">
      <c r="A7">
        <v>7</v>
      </c>
      <c r="B7" t="s">
        <v>7</v>
      </c>
      <c r="C7" t="str">
        <f>"('"&amp;tTags[[#This Row],[tag_name]]&amp;"'),"</f>
        <v>('Pork'),</v>
      </c>
    </row>
    <row r="8" spans="1:3" x14ac:dyDescent="0.25">
      <c r="A8">
        <v>8</v>
      </c>
      <c r="B8" t="s">
        <v>4</v>
      </c>
      <c r="C8" t="str">
        <f>"('"&amp;tTags[[#This Row],[tag_name]]&amp;"'),"</f>
        <v>('Poultry'),</v>
      </c>
    </row>
    <row r="9" spans="1:3" x14ac:dyDescent="0.25">
      <c r="A9">
        <v>9</v>
      </c>
      <c r="B9" t="s">
        <v>3</v>
      </c>
      <c r="C9" t="str">
        <f>"('"&amp;tTags[[#This Row],[tag_name]]&amp;"'),"</f>
        <v>('Seafood'),</v>
      </c>
    </row>
    <row r="10" spans="1:3" x14ac:dyDescent="0.25">
      <c r="A10">
        <v>11</v>
      </c>
      <c r="B10" t="s">
        <v>2</v>
      </c>
      <c r="C10" t="str">
        <f>"('"&amp;tTags[[#This Row],[tag_name]]&amp;"'),"</f>
        <v>('Appetizer'),</v>
      </c>
    </row>
    <row r="11" spans="1:3" x14ac:dyDescent="0.25">
      <c r="A11">
        <v>12</v>
      </c>
      <c r="B11" t="s">
        <v>11</v>
      </c>
      <c r="C11" t="str">
        <f>"('"&amp;tTags[[#This Row],[tag_name]]&amp;"'),"</f>
        <v>('Cake'),</v>
      </c>
    </row>
    <row r="12" spans="1:3" x14ac:dyDescent="0.25">
      <c r="A12">
        <v>13</v>
      </c>
      <c r="B12" t="s">
        <v>9</v>
      </c>
      <c r="C12" t="str">
        <f>"('"&amp;tTags[[#This Row],[tag_name]]&amp;"'),"</f>
        <v>('Dessert'),</v>
      </c>
    </row>
    <row r="13" spans="1:3" x14ac:dyDescent="0.25">
      <c r="A13">
        <v>14</v>
      </c>
      <c r="B13" t="s">
        <v>1</v>
      </c>
      <c r="C13" t="str">
        <f>"('"&amp;tTags[[#This Row],[tag_name]]&amp;"'),"</f>
        <v>('Entree'),</v>
      </c>
    </row>
    <row r="14" spans="1:3" x14ac:dyDescent="0.25">
      <c r="A14">
        <v>15</v>
      </c>
      <c r="B14" t="s">
        <v>10</v>
      </c>
      <c r="C14" t="str">
        <f>"('"&amp;tTags[[#This Row],[tag_name]]&amp;"'),"</f>
        <v>('Pie'),</v>
      </c>
    </row>
    <row r="15" spans="1:3" x14ac:dyDescent="0.25">
      <c r="A15">
        <v>16</v>
      </c>
      <c r="B15" t="s">
        <v>16</v>
      </c>
      <c r="C15" t="str">
        <f>"('"&amp;tTags[[#This Row],[tag_name]]&amp;"'),"</f>
        <v>('Sauce/Pudding/Frosting'),</v>
      </c>
    </row>
    <row r="16" spans="1:3" x14ac:dyDescent="0.25">
      <c r="A16">
        <v>17</v>
      </c>
      <c r="B16" t="s">
        <v>14</v>
      </c>
      <c r="C16" t="str">
        <f>"('"&amp;tTags[[#This Row],[tag_name]]&amp;"'),"</f>
        <v>('Bread'),</v>
      </c>
    </row>
    <row r="17" spans="1:3" x14ac:dyDescent="0.25">
      <c r="A17">
        <v>18</v>
      </c>
      <c r="B17" t="s">
        <v>15</v>
      </c>
      <c r="C17" t="str">
        <f>"('"&amp;tTags[[#This Row],[tag_name]]&amp;"'),"</f>
        <v>('Cookies/Brownies/Bars'),</v>
      </c>
    </row>
    <row r="18" spans="1:3" x14ac:dyDescent="0.25">
      <c r="A18">
        <v>19</v>
      </c>
      <c r="B18" t="s">
        <v>17</v>
      </c>
      <c r="C18" t="str">
        <f>"('"&amp;tTags[[#This Row],[tag_name]]&amp;"'),"</f>
        <v>('Soups/Sandwiches'),</v>
      </c>
    </row>
    <row r="19" spans="1:3" x14ac:dyDescent="0.25">
      <c r="A19">
        <v>20</v>
      </c>
      <c r="B19" t="s">
        <v>18</v>
      </c>
      <c r="C19" t="str">
        <f>"('"&amp;tTags[[#This Row],[tag_name]]&amp;"'),"</f>
        <v>('Drinks'),</v>
      </c>
    </row>
    <row r="20" spans="1:3" x14ac:dyDescent="0.25">
      <c r="A20">
        <v>21</v>
      </c>
      <c r="B20" t="s">
        <v>62</v>
      </c>
      <c r="C20" t="str">
        <f>"('"&amp;tTags[[#This Row],[tag_name]]&amp;"'),"</f>
        <v>('Vegetarian'),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0743-080E-49CA-ABC4-B294DD70E59A}">
  <dimension ref="A1:G10"/>
  <sheetViews>
    <sheetView workbookViewId="0">
      <selection activeCell="G1" sqref="G1"/>
    </sheetView>
  </sheetViews>
  <sheetFormatPr defaultRowHeight="15" x14ac:dyDescent="0.25"/>
  <cols>
    <col min="1" max="1" width="18.5703125" bestFit="1" customWidth="1"/>
    <col min="2" max="2" width="22.140625" bestFit="1" customWidth="1"/>
    <col min="3" max="3" width="24.140625" customWidth="1"/>
    <col min="4" max="4" width="21" customWidth="1"/>
    <col min="5" max="5" width="24.7109375" bestFit="1" customWidth="1"/>
    <col min="6" max="6" width="23.28515625" bestFit="1" customWidth="1"/>
    <col min="7" max="7" width="14.5703125" bestFit="1" customWidth="1"/>
  </cols>
  <sheetData>
    <row r="1" spans="1:7" x14ac:dyDescent="0.25">
      <c r="A1" t="s">
        <v>55</v>
      </c>
      <c r="B1" t="s">
        <v>68</v>
      </c>
      <c r="C1" t="s">
        <v>69</v>
      </c>
      <c r="D1" t="s">
        <v>70</v>
      </c>
      <c r="E1" t="s">
        <v>87</v>
      </c>
      <c r="F1" t="s">
        <v>101</v>
      </c>
      <c r="G1" t="s">
        <v>95</v>
      </c>
    </row>
    <row r="2" spans="1:7" x14ac:dyDescent="0.25">
      <c r="A2">
        <v>3</v>
      </c>
      <c r="B2" t="s">
        <v>65</v>
      </c>
      <c r="C2" t="s">
        <v>73</v>
      </c>
      <c r="D2" t="s">
        <v>74</v>
      </c>
      <c r="E2" t="s">
        <v>90</v>
      </c>
      <c r="F2" t="s">
        <v>88</v>
      </c>
      <c r="G2">
        <v>1</v>
      </c>
    </row>
    <row r="3" spans="1:7" x14ac:dyDescent="0.25">
      <c r="A3">
        <v>4</v>
      </c>
      <c r="B3" t="s">
        <v>66</v>
      </c>
      <c r="C3" t="s">
        <v>75</v>
      </c>
      <c r="D3" t="s">
        <v>76</v>
      </c>
      <c r="E3" t="s">
        <v>90</v>
      </c>
      <c r="F3" t="s">
        <v>88</v>
      </c>
      <c r="G3">
        <v>2</v>
      </c>
    </row>
    <row r="4" spans="1:7" x14ac:dyDescent="0.25">
      <c r="A4">
        <v>2</v>
      </c>
      <c r="B4" t="s">
        <v>64</v>
      </c>
      <c r="C4" t="s">
        <v>77</v>
      </c>
      <c r="E4" t="s">
        <v>90</v>
      </c>
      <c r="F4" t="s">
        <v>88</v>
      </c>
      <c r="G4">
        <v>4</v>
      </c>
    </row>
    <row r="5" spans="1:7" x14ac:dyDescent="0.25">
      <c r="A5">
        <v>5</v>
      </c>
      <c r="B5" t="s">
        <v>79</v>
      </c>
      <c r="C5" t="s">
        <v>80</v>
      </c>
      <c r="D5" t="s">
        <v>81</v>
      </c>
      <c r="E5" t="s">
        <v>90</v>
      </c>
      <c r="F5" t="s">
        <v>89</v>
      </c>
      <c r="G5">
        <v>1</v>
      </c>
    </row>
    <row r="6" spans="1:7" x14ac:dyDescent="0.25">
      <c r="A6">
        <v>6</v>
      </c>
      <c r="B6" t="s">
        <v>82</v>
      </c>
      <c r="C6" t="s">
        <v>83</v>
      </c>
      <c r="D6" t="s">
        <v>84</v>
      </c>
      <c r="E6" t="s">
        <v>91</v>
      </c>
      <c r="F6" t="s">
        <v>89</v>
      </c>
      <c r="G6">
        <v>2</v>
      </c>
    </row>
    <row r="7" spans="1:7" x14ac:dyDescent="0.25">
      <c r="A7">
        <v>7</v>
      </c>
      <c r="B7" t="s">
        <v>86</v>
      </c>
      <c r="C7" t="s">
        <v>97</v>
      </c>
      <c r="D7" t="s">
        <v>85</v>
      </c>
      <c r="E7" t="s">
        <v>91</v>
      </c>
      <c r="F7" t="s">
        <v>88</v>
      </c>
      <c r="G7">
        <v>1</v>
      </c>
    </row>
    <row r="8" spans="1:7" x14ac:dyDescent="0.25">
      <c r="A8">
        <v>8</v>
      </c>
      <c r="B8" t="s">
        <v>92</v>
      </c>
      <c r="C8" t="s">
        <v>93</v>
      </c>
      <c r="D8" t="s">
        <v>94</v>
      </c>
      <c r="E8" t="s">
        <v>91</v>
      </c>
      <c r="F8" t="s">
        <v>89</v>
      </c>
      <c r="G8">
        <v>1</v>
      </c>
    </row>
    <row r="9" spans="1:7" x14ac:dyDescent="0.25">
      <c r="A9">
        <v>1</v>
      </c>
      <c r="B9" t="s">
        <v>98</v>
      </c>
      <c r="C9" t="s">
        <v>99</v>
      </c>
      <c r="D9" t="s">
        <v>100</v>
      </c>
      <c r="E9" t="s">
        <v>90</v>
      </c>
      <c r="F9" t="s">
        <v>88</v>
      </c>
      <c r="G9">
        <v>3</v>
      </c>
    </row>
    <row r="10" spans="1:7" x14ac:dyDescent="0.25">
      <c r="A10">
        <v>9</v>
      </c>
      <c r="B10" t="s">
        <v>63</v>
      </c>
      <c r="C10" t="s">
        <v>71</v>
      </c>
      <c r="D10" t="s">
        <v>72</v>
      </c>
      <c r="E10" t="s">
        <v>90</v>
      </c>
      <c r="F10" t="s">
        <v>89</v>
      </c>
      <c r="G1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B106-B6B0-4C38-87B4-1C66E9C1F786}">
  <dimension ref="A3:A27"/>
  <sheetViews>
    <sheetView workbookViewId="0">
      <selection activeCell="A20" sqref="A20"/>
    </sheetView>
  </sheetViews>
  <sheetFormatPr defaultRowHeight="15" x14ac:dyDescent="0.25"/>
  <cols>
    <col min="1" max="1" width="23.42578125" bestFit="1" customWidth="1"/>
  </cols>
  <sheetData>
    <row r="3" spans="1:1" x14ac:dyDescent="0.25">
      <c r="A3" s="1" t="s">
        <v>47</v>
      </c>
    </row>
    <row r="4" spans="1:1" x14ac:dyDescent="0.25">
      <c r="A4" s="2" t="s">
        <v>54</v>
      </c>
    </row>
    <row r="5" spans="1:1" x14ac:dyDescent="0.25">
      <c r="A5" s="3" t="s">
        <v>55</v>
      </c>
    </row>
    <row r="6" spans="1:1" x14ac:dyDescent="0.25">
      <c r="A6" s="3" t="s">
        <v>56</v>
      </c>
    </row>
    <row r="7" spans="1:1" x14ac:dyDescent="0.25">
      <c r="A7" s="2" t="s">
        <v>27</v>
      </c>
    </row>
    <row r="8" spans="1:1" x14ac:dyDescent="0.25">
      <c r="A8" s="3" t="s">
        <v>28</v>
      </c>
    </row>
    <row r="9" spans="1:1" x14ac:dyDescent="0.25">
      <c r="A9" s="3" t="s">
        <v>55</v>
      </c>
    </row>
    <row r="10" spans="1:1" x14ac:dyDescent="0.25">
      <c r="A10" s="3" t="s">
        <v>29</v>
      </c>
    </row>
    <row r="11" spans="1:1" x14ac:dyDescent="0.25">
      <c r="A11" s="3" t="s">
        <v>36</v>
      </c>
    </row>
    <row r="12" spans="1:1" x14ac:dyDescent="0.25">
      <c r="A12" s="2" t="s">
        <v>38</v>
      </c>
    </row>
    <row r="13" spans="1:1" x14ac:dyDescent="0.25">
      <c r="A13" s="3" t="s">
        <v>53</v>
      </c>
    </row>
    <row r="14" spans="1:1" x14ac:dyDescent="0.25">
      <c r="A14" s="3" t="s">
        <v>36</v>
      </c>
    </row>
    <row r="15" spans="1:1" x14ac:dyDescent="0.25">
      <c r="A15" s="3" t="s">
        <v>39</v>
      </c>
    </row>
    <row r="16" spans="1:1" x14ac:dyDescent="0.25">
      <c r="A16" s="2" t="s">
        <v>50</v>
      </c>
    </row>
    <row r="17" spans="1:1" x14ac:dyDescent="0.25">
      <c r="A17" s="3" t="s">
        <v>59</v>
      </c>
    </row>
    <row r="18" spans="1:1" x14ac:dyDescent="0.25">
      <c r="A18" s="3" t="s">
        <v>21</v>
      </c>
    </row>
    <row r="19" spans="1:1" x14ac:dyDescent="0.25">
      <c r="A19" s="3" t="s">
        <v>36</v>
      </c>
    </row>
    <row r="20" spans="1:1" x14ac:dyDescent="0.25">
      <c r="A20" s="3" t="s">
        <v>20</v>
      </c>
    </row>
    <row r="21" spans="1:1" x14ac:dyDescent="0.25">
      <c r="A21" s="3" t="s">
        <v>23</v>
      </c>
    </row>
    <row r="22" spans="1:1" x14ac:dyDescent="0.25">
      <c r="A22" s="3" t="s">
        <v>26</v>
      </c>
    </row>
    <row r="23" spans="1:1" x14ac:dyDescent="0.25">
      <c r="A23" s="2" t="s">
        <v>40</v>
      </c>
    </row>
    <row r="24" spans="1:1" x14ac:dyDescent="0.25">
      <c r="A24" s="3" t="s">
        <v>41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2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826A-3B1C-4984-A633-096C519487C9}">
  <dimension ref="A1:J37"/>
  <sheetViews>
    <sheetView tabSelected="1" workbookViewId="0">
      <selection activeCell="J37" sqref="J37"/>
    </sheetView>
  </sheetViews>
  <sheetFormatPr defaultRowHeight="15" x14ac:dyDescent="0.25"/>
  <cols>
    <col min="1" max="1" width="18" bestFit="1" customWidth="1"/>
    <col min="2" max="2" width="18" customWidth="1"/>
    <col min="3" max="3" width="21.85546875" bestFit="1" customWidth="1"/>
    <col min="4" max="4" width="16.42578125" bestFit="1" customWidth="1"/>
    <col min="5" max="6" width="14.140625" bestFit="1" customWidth="1"/>
    <col min="7" max="9" width="14.140625" customWidth="1"/>
    <col min="10" max="10" width="74" bestFit="1" customWidth="1"/>
  </cols>
  <sheetData>
    <row r="1" spans="1:10" x14ac:dyDescent="0.25">
      <c r="A1" t="s">
        <v>57</v>
      </c>
      <c r="B1" t="s">
        <v>58</v>
      </c>
      <c r="C1" t="s">
        <v>51</v>
      </c>
      <c r="D1" t="s">
        <v>52</v>
      </c>
      <c r="E1" t="s">
        <v>0</v>
      </c>
      <c r="F1" t="s">
        <v>31</v>
      </c>
      <c r="G1" t="s">
        <v>42</v>
      </c>
      <c r="H1" t="s">
        <v>37</v>
      </c>
      <c r="I1" t="s">
        <v>35</v>
      </c>
      <c r="J1" t="s">
        <v>34</v>
      </c>
    </row>
    <row r="2" spans="1:10" x14ac:dyDescent="0.25">
      <c r="A2" t="s">
        <v>102</v>
      </c>
      <c r="B2" s="4">
        <f>VLOOKUP(tColumns[[#This Row],[table_name]],tTables[],2,FALSE)</f>
        <v>1</v>
      </c>
      <c r="C2" t="s">
        <v>103</v>
      </c>
      <c r="D2">
        <v>1</v>
      </c>
      <c r="E2" t="s">
        <v>24</v>
      </c>
      <c r="F2" t="s">
        <v>32</v>
      </c>
      <c r="G2" t="s">
        <v>49</v>
      </c>
      <c r="H2" t="s">
        <v>33</v>
      </c>
    </row>
    <row r="3" spans="1:10" x14ac:dyDescent="0.25">
      <c r="A3" t="s">
        <v>102</v>
      </c>
      <c r="B3" s="4">
        <f>VLOOKUP(tColumns[[#This Row],[table_name]],tTables[],2,FALSE)</f>
        <v>1</v>
      </c>
      <c r="C3" t="s">
        <v>104</v>
      </c>
      <c r="D3">
        <v>2</v>
      </c>
      <c r="E3" t="s">
        <v>19</v>
      </c>
      <c r="F3" t="s">
        <v>32</v>
      </c>
    </row>
    <row r="4" spans="1:10" x14ac:dyDescent="0.25">
      <c r="A4" t="s">
        <v>102</v>
      </c>
      <c r="B4" s="4">
        <f>VLOOKUP(tColumns[[#This Row],[table_name]],tTables[],2,FALSE)</f>
        <v>1</v>
      </c>
      <c r="C4" t="s">
        <v>105</v>
      </c>
      <c r="D4">
        <v>3</v>
      </c>
      <c r="E4" t="s">
        <v>107</v>
      </c>
      <c r="F4" t="s">
        <v>33</v>
      </c>
    </row>
    <row r="5" spans="1:10" x14ac:dyDescent="0.25">
      <c r="A5" t="s">
        <v>102</v>
      </c>
      <c r="B5" s="4">
        <f>VLOOKUP(tColumns[[#This Row],[table_name]],tTables[],2,FALSE)</f>
        <v>1</v>
      </c>
      <c r="C5" t="s">
        <v>106</v>
      </c>
      <c r="D5">
        <v>4</v>
      </c>
      <c r="E5" t="s">
        <v>107</v>
      </c>
      <c r="F5" t="s">
        <v>33</v>
      </c>
    </row>
    <row r="6" spans="1:10" x14ac:dyDescent="0.25">
      <c r="A6" t="s">
        <v>40</v>
      </c>
      <c r="B6">
        <f>VLOOKUP(tColumns[[#This Row],[table_name]],tTables[],2,FALSE)</f>
        <v>2</v>
      </c>
      <c r="C6" t="s">
        <v>41</v>
      </c>
      <c r="D6">
        <v>1</v>
      </c>
      <c r="E6" t="s">
        <v>24</v>
      </c>
      <c r="F6" t="s">
        <v>32</v>
      </c>
      <c r="G6" t="s">
        <v>49</v>
      </c>
      <c r="H6" t="s">
        <v>33</v>
      </c>
    </row>
    <row r="7" spans="1:10" x14ac:dyDescent="0.25">
      <c r="A7" t="s">
        <v>40</v>
      </c>
      <c r="B7">
        <f>VLOOKUP(tColumns[[#This Row],[table_name]],tTables[],2,FALSE)</f>
        <v>2</v>
      </c>
      <c r="C7" t="s">
        <v>43</v>
      </c>
      <c r="D7">
        <v>2</v>
      </c>
      <c r="E7" t="s">
        <v>19</v>
      </c>
      <c r="F7" t="s">
        <v>32</v>
      </c>
    </row>
    <row r="8" spans="1:10" x14ac:dyDescent="0.25">
      <c r="A8" t="s">
        <v>40</v>
      </c>
      <c r="B8" s="4">
        <f>VLOOKUP(tColumns[[#This Row],[table_name]],tTables[],2,FALSE)</f>
        <v>2</v>
      </c>
      <c r="C8" t="s">
        <v>108</v>
      </c>
      <c r="D8">
        <v>3</v>
      </c>
      <c r="E8" t="s">
        <v>22</v>
      </c>
      <c r="F8" t="s">
        <v>33</v>
      </c>
    </row>
    <row r="9" spans="1:10" x14ac:dyDescent="0.25">
      <c r="A9" t="s">
        <v>40</v>
      </c>
      <c r="B9" s="4">
        <f>VLOOKUP(tColumns[[#This Row],[table_name]],tTables[],2,FALSE)</f>
        <v>2</v>
      </c>
      <c r="C9" t="s">
        <v>109</v>
      </c>
      <c r="D9">
        <v>4</v>
      </c>
      <c r="E9" t="s">
        <v>110</v>
      </c>
      <c r="F9" t="s">
        <v>33</v>
      </c>
    </row>
    <row r="10" spans="1:10" x14ac:dyDescent="0.25">
      <c r="A10" t="s">
        <v>40</v>
      </c>
      <c r="B10" s="4">
        <f>VLOOKUP(tColumns[[#This Row],[table_name]],tTables[],2,FALSE)</f>
        <v>2</v>
      </c>
      <c r="C10" t="s">
        <v>111</v>
      </c>
      <c r="D10">
        <v>5</v>
      </c>
      <c r="E10" t="s">
        <v>24</v>
      </c>
      <c r="F10" t="s">
        <v>33</v>
      </c>
      <c r="I10" t="s">
        <v>33</v>
      </c>
      <c r="J10" t="s">
        <v>112</v>
      </c>
    </row>
    <row r="11" spans="1:10" x14ac:dyDescent="0.25">
      <c r="A11" t="s">
        <v>54</v>
      </c>
      <c r="B11">
        <f>VLOOKUP(tColumns[[#This Row],[table_name]],tTables[],2,FALSE)</f>
        <v>3</v>
      </c>
      <c r="C11" t="s">
        <v>55</v>
      </c>
      <c r="D11">
        <v>1</v>
      </c>
      <c r="E11" t="s">
        <v>24</v>
      </c>
      <c r="F11" t="s">
        <v>32</v>
      </c>
      <c r="G11" t="s">
        <v>49</v>
      </c>
      <c r="H11" t="s">
        <v>33</v>
      </c>
    </row>
    <row r="12" spans="1:10" x14ac:dyDescent="0.25">
      <c r="A12" t="s">
        <v>54</v>
      </c>
      <c r="B12">
        <f>VLOOKUP(tColumns[[#This Row],[table_name]],tTables[],2,FALSE)</f>
        <v>3</v>
      </c>
      <c r="C12" t="s">
        <v>68</v>
      </c>
      <c r="D12">
        <v>2</v>
      </c>
      <c r="E12" t="s">
        <v>24</v>
      </c>
      <c r="F12" t="s">
        <v>32</v>
      </c>
    </row>
    <row r="13" spans="1:10" x14ac:dyDescent="0.25">
      <c r="A13" t="s">
        <v>54</v>
      </c>
      <c r="B13" s="4">
        <f>VLOOKUP(tColumns[[#This Row],[table_name]],tTables[],2,FALSE)</f>
        <v>3</v>
      </c>
      <c r="C13" t="s">
        <v>69</v>
      </c>
      <c r="D13">
        <v>3</v>
      </c>
      <c r="E13" t="s">
        <v>19</v>
      </c>
      <c r="F13" t="s">
        <v>33</v>
      </c>
    </row>
    <row r="14" spans="1:10" x14ac:dyDescent="0.25">
      <c r="A14" t="s">
        <v>54</v>
      </c>
      <c r="B14" s="4">
        <f>VLOOKUP(tColumns[[#This Row],[table_name]],tTables[],2,FALSE)</f>
        <v>3</v>
      </c>
      <c r="C14" t="s">
        <v>70</v>
      </c>
      <c r="D14">
        <v>4</v>
      </c>
      <c r="E14" t="s">
        <v>19</v>
      </c>
      <c r="F14" t="s">
        <v>33</v>
      </c>
    </row>
    <row r="15" spans="1:10" x14ac:dyDescent="0.25">
      <c r="A15" t="s">
        <v>50</v>
      </c>
      <c r="B15">
        <f>VLOOKUP(tColumns[[#This Row],[table_name]],tTables[],2,FALSE)</f>
        <v>6</v>
      </c>
      <c r="C15" t="s">
        <v>36</v>
      </c>
      <c r="D15">
        <v>1</v>
      </c>
      <c r="E15" t="s">
        <v>24</v>
      </c>
      <c r="F15" t="s">
        <v>32</v>
      </c>
      <c r="G15" t="s">
        <v>49</v>
      </c>
      <c r="H15" t="s">
        <v>33</v>
      </c>
    </row>
    <row r="16" spans="1:10" x14ac:dyDescent="0.25">
      <c r="A16" t="s">
        <v>50</v>
      </c>
      <c r="B16">
        <f>VLOOKUP(tColumns[[#This Row],[table_name]],tTables[],2,FALSE)</f>
        <v>6</v>
      </c>
      <c r="C16" t="s">
        <v>20</v>
      </c>
      <c r="D16">
        <v>2</v>
      </c>
      <c r="E16" t="s">
        <v>19</v>
      </c>
      <c r="F16" t="s">
        <v>32</v>
      </c>
    </row>
    <row r="17" spans="1:10" x14ac:dyDescent="0.25">
      <c r="A17" t="s">
        <v>50</v>
      </c>
      <c r="B17">
        <f>VLOOKUP(tColumns[[#This Row],[table_name]],tTables[],2,FALSE)</f>
        <v>6</v>
      </c>
      <c r="C17" t="s">
        <v>23</v>
      </c>
      <c r="D17">
        <v>3</v>
      </c>
      <c r="E17" t="s">
        <v>24</v>
      </c>
      <c r="F17" t="s">
        <v>32</v>
      </c>
      <c r="J17" t="s">
        <v>78</v>
      </c>
    </row>
    <row r="18" spans="1:10" x14ac:dyDescent="0.25">
      <c r="A18" t="s">
        <v>50</v>
      </c>
      <c r="B18">
        <f>VLOOKUP(tColumns[[#This Row],[table_name]],tTables[],2,FALSE)</f>
        <v>6</v>
      </c>
      <c r="C18" t="s">
        <v>26</v>
      </c>
      <c r="D18">
        <v>4</v>
      </c>
      <c r="E18" t="s">
        <v>25</v>
      </c>
      <c r="F18" t="s">
        <v>33</v>
      </c>
    </row>
    <row r="19" spans="1:10" x14ac:dyDescent="0.25">
      <c r="A19" t="s">
        <v>50</v>
      </c>
      <c r="B19">
        <f>VLOOKUP(tColumns[[#This Row],[table_name]],tTables[],2,FALSE)</f>
        <v>6</v>
      </c>
      <c r="C19" t="s">
        <v>21</v>
      </c>
      <c r="D19">
        <v>5</v>
      </c>
      <c r="E19" t="s">
        <v>22</v>
      </c>
      <c r="F19" t="s">
        <v>33</v>
      </c>
    </row>
    <row r="20" spans="1:10" x14ac:dyDescent="0.25">
      <c r="A20" t="s">
        <v>50</v>
      </c>
      <c r="B20" s="4">
        <f>VLOOKUP(tColumns[[#This Row],[table_name]],tTables[],2,FALSE)</f>
        <v>6</v>
      </c>
      <c r="C20" t="s">
        <v>109</v>
      </c>
      <c r="D20">
        <v>6</v>
      </c>
      <c r="E20" t="s">
        <v>110</v>
      </c>
      <c r="F20" t="s">
        <v>33</v>
      </c>
    </row>
    <row r="21" spans="1:10" x14ac:dyDescent="0.25">
      <c r="A21" t="s">
        <v>50</v>
      </c>
      <c r="B21" s="4">
        <f>VLOOKUP(tColumns[[#This Row],[table_name]],tTables[],2,FALSE)</f>
        <v>6</v>
      </c>
      <c r="C21" t="s">
        <v>111</v>
      </c>
      <c r="D21">
        <v>7</v>
      </c>
      <c r="E21" t="s">
        <v>24</v>
      </c>
      <c r="F21" t="s">
        <v>33</v>
      </c>
      <c r="I21" t="s">
        <v>33</v>
      </c>
      <c r="J21" t="s">
        <v>112</v>
      </c>
    </row>
    <row r="22" spans="1:10" x14ac:dyDescent="0.25">
      <c r="A22" t="s">
        <v>27</v>
      </c>
      <c r="B22" s="4">
        <f>VLOOKUP(tColumns[[#This Row],[table_name]],tTables[],2,FALSE)</f>
        <v>7</v>
      </c>
      <c r="C22" t="s">
        <v>113</v>
      </c>
      <c r="D22">
        <v>1</v>
      </c>
      <c r="E22" t="s">
        <v>24</v>
      </c>
      <c r="F22" t="s">
        <v>32</v>
      </c>
      <c r="G22" t="s">
        <v>49</v>
      </c>
      <c r="H22" t="s">
        <v>33</v>
      </c>
    </row>
    <row r="23" spans="1:10" x14ac:dyDescent="0.25">
      <c r="A23" t="s">
        <v>27</v>
      </c>
      <c r="B23">
        <f>VLOOKUP(tColumns[[#This Row],[table_name]],tTables[],2,FALSE)</f>
        <v>7</v>
      </c>
      <c r="C23" t="s">
        <v>36</v>
      </c>
      <c r="D23">
        <v>2</v>
      </c>
      <c r="E23" t="s">
        <v>24</v>
      </c>
      <c r="F23" t="s">
        <v>32</v>
      </c>
      <c r="I23" t="s">
        <v>33</v>
      </c>
      <c r="J23" t="s">
        <v>45</v>
      </c>
    </row>
    <row r="24" spans="1:10" x14ac:dyDescent="0.25">
      <c r="A24" t="s">
        <v>27</v>
      </c>
      <c r="B24" s="4">
        <f>VLOOKUP(tColumns[[#This Row],[table_name]],tTables[],2,FALSE)</f>
        <v>7</v>
      </c>
      <c r="C24" t="s">
        <v>28</v>
      </c>
      <c r="D24">
        <v>3</v>
      </c>
      <c r="E24" t="s">
        <v>19</v>
      </c>
      <c r="F24" t="s">
        <v>32</v>
      </c>
    </row>
    <row r="25" spans="1:10" x14ac:dyDescent="0.25">
      <c r="A25" t="s">
        <v>27</v>
      </c>
      <c r="B25">
        <f>VLOOKUP(tColumns[[#This Row],[table_name]],tTables[],2,FALSE)</f>
        <v>7</v>
      </c>
      <c r="C25" t="s">
        <v>29</v>
      </c>
      <c r="D25">
        <v>4</v>
      </c>
      <c r="E25" t="s">
        <v>30</v>
      </c>
      <c r="F25" t="s">
        <v>32</v>
      </c>
    </row>
    <row r="26" spans="1:10" x14ac:dyDescent="0.25">
      <c r="A26" t="s">
        <v>27</v>
      </c>
      <c r="B26">
        <f>VLOOKUP(tColumns[[#This Row],[table_name]],tTables[],2,FALSE)</f>
        <v>7</v>
      </c>
      <c r="C26" t="s">
        <v>55</v>
      </c>
      <c r="D26">
        <v>5</v>
      </c>
      <c r="E26" t="s">
        <v>24</v>
      </c>
      <c r="F26" t="s">
        <v>33</v>
      </c>
      <c r="I26" t="s">
        <v>33</v>
      </c>
      <c r="J26" t="s">
        <v>67</v>
      </c>
    </row>
    <row r="27" spans="1:10" x14ac:dyDescent="0.25">
      <c r="A27" t="s">
        <v>38</v>
      </c>
      <c r="B27">
        <f>VLOOKUP(tColumns[[#This Row],[table_name]],tTables[],2,FALSE)</f>
        <v>8</v>
      </c>
      <c r="C27" t="s">
        <v>36</v>
      </c>
      <c r="D27">
        <v>1</v>
      </c>
      <c r="E27" t="s">
        <v>24</v>
      </c>
      <c r="F27" t="s">
        <v>32</v>
      </c>
      <c r="H27" t="s">
        <v>33</v>
      </c>
      <c r="I27" t="s">
        <v>33</v>
      </c>
      <c r="J27" t="s">
        <v>45</v>
      </c>
    </row>
    <row r="28" spans="1:10" x14ac:dyDescent="0.25">
      <c r="A28" t="s">
        <v>38</v>
      </c>
      <c r="B28">
        <f>VLOOKUP(tColumns[[#This Row],[table_name]],tTables[],2,FALSE)</f>
        <v>8</v>
      </c>
      <c r="C28" t="s">
        <v>39</v>
      </c>
      <c r="D28">
        <v>2</v>
      </c>
      <c r="E28" t="s">
        <v>24</v>
      </c>
      <c r="F28" t="s">
        <v>32</v>
      </c>
      <c r="H28" t="s">
        <v>33</v>
      </c>
    </row>
    <row r="29" spans="1:10" x14ac:dyDescent="0.25">
      <c r="A29" t="s">
        <v>38</v>
      </c>
      <c r="B29">
        <f>VLOOKUP(tColumns[[#This Row],[table_name]],tTables[],2,FALSE)</f>
        <v>8</v>
      </c>
      <c r="C29" t="s">
        <v>53</v>
      </c>
      <c r="D29">
        <v>3</v>
      </c>
      <c r="E29" t="s">
        <v>19</v>
      </c>
      <c r="F29" t="s">
        <v>32</v>
      </c>
    </row>
    <row r="30" spans="1:10" x14ac:dyDescent="0.25">
      <c r="A30" t="s">
        <v>46</v>
      </c>
      <c r="B30" s="4">
        <f>VLOOKUP(tColumns[[#This Row],[table_name]],tTables[],2,FALSE)</f>
        <v>9</v>
      </c>
      <c r="C30" t="s">
        <v>36</v>
      </c>
      <c r="D30">
        <v>1</v>
      </c>
      <c r="E30" t="s">
        <v>24</v>
      </c>
      <c r="F30" t="s">
        <v>32</v>
      </c>
      <c r="H30" t="s">
        <v>33</v>
      </c>
      <c r="I30" t="s">
        <v>33</v>
      </c>
      <c r="J30" t="s">
        <v>45</v>
      </c>
    </row>
    <row r="31" spans="1:10" x14ac:dyDescent="0.25">
      <c r="A31" t="s">
        <v>46</v>
      </c>
      <c r="B31" s="4">
        <f>VLOOKUP(tColumns[[#This Row],[table_name]],tTables[],2,FALSE)</f>
        <v>9</v>
      </c>
      <c r="C31" t="s">
        <v>41</v>
      </c>
      <c r="D31">
        <v>2</v>
      </c>
      <c r="E31" t="s">
        <v>24</v>
      </c>
      <c r="F31" t="s">
        <v>32</v>
      </c>
      <c r="H31" t="s">
        <v>33</v>
      </c>
      <c r="I31" t="s">
        <v>33</v>
      </c>
      <c r="J31" t="s">
        <v>114</v>
      </c>
    </row>
    <row r="32" spans="1:10" x14ac:dyDescent="0.25">
      <c r="A32" t="s">
        <v>96</v>
      </c>
      <c r="B32" s="4">
        <f>VLOOKUP(tColumns[[#This Row],[table_name]],tTables[],2,FALSE)</f>
        <v>10</v>
      </c>
      <c r="C32" t="s">
        <v>115</v>
      </c>
      <c r="D32">
        <v>1</v>
      </c>
      <c r="E32" t="s">
        <v>24</v>
      </c>
      <c r="F32" t="s">
        <v>32</v>
      </c>
      <c r="G32" t="s">
        <v>49</v>
      </c>
      <c r="H32" t="s">
        <v>33</v>
      </c>
    </row>
    <row r="33" spans="1:10" x14ac:dyDescent="0.25">
      <c r="A33" t="s">
        <v>96</v>
      </c>
      <c r="B33" s="4">
        <f>VLOOKUP(tColumns[[#This Row],[table_name]],tTables[],2,FALSE)</f>
        <v>10</v>
      </c>
      <c r="C33" t="s">
        <v>36</v>
      </c>
      <c r="D33">
        <v>2</v>
      </c>
      <c r="E33" t="s">
        <v>24</v>
      </c>
      <c r="F33" t="s">
        <v>32</v>
      </c>
      <c r="I33" t="s">
        <v>33</v>
      </c>
      <c r="J33" t="s">
        <v>45</v>
      </c>
    </row>
    <row r="34" spans="1:10" x14ac:dyDescent="0.25">
      <c r="A34" t="s">
        <v>96</v>
      </c>
      <c r="B34" s="4">
        <f>VLOOKUP(tColumns[[#This Row],[table_name]],tTables[],2,FALSE)</f>
        <v>10</v>
      </c>
      <c r="C34" t="s">
        <v>116</v>
      </c>
      <c r="D34">
        <v>3</v>
      </c>
      <c r="E34" t="s">
        <v>19</v>
      </c>
      <c r="F34" t="s">
        <v>32</v>
      </c>
    </row>
    <row r="35" spans="1:10" x14ac:dyDescent="0.25">
      <c r="A35" t="s">
        <v>96</v>
      </c>
      <c r="B35" s="4">
        <f>VLOOKUP(tColumns[[#This Row],[table_name]],tTables[],2,FALSE)</f>
        <v>10</v>
      </c>
      <c r="C35" t="s">
        <v>117</v>
      </c>
      <c r="D35">
        <v>4</v>
      </c>
      <c r="E35" t="s">
        <v>19</v>
      </c>
      <c r="F35" t="s">
        <v>32</v>
      </c>
      <c r="J35" t="s">
        <v>118</v>
      </c>
    </row>
    <row r="36" spans="1:10" x14ac:dyDescent="0.25">
      <c r="A36" t="s">
        <v>96</v>
      </c>
      <c r="B36" s="4">
        <f>VLOOKUP(tColumns[[#This Row],[table_name]],tTables[],2,FALSE)</f>
        <v>10</v>
      </c>
      <c r="C36" t="s">
        <v>119</v>
      </c>
      <c r="D36">
        <v>5</v>
      </c>
      <c r="E36" t="s">
        <v>19</v>
      </c>
      <c r="F36" t="s">
        <v>33</v>
      </c>
    </row>
    <row r="37" spans="1:10" x14ac:dyDescent="0.25">
      <c r="A37" t="s">
        <v>96</v>
      </c>
      <c r="B37" s="4">
        <f>VLOOKUP(tColumns[[#This Row],[table_name]],tTables[],2,FALSE)</f>
        <v>10</v>
      </c>
      <c r="C37" t="s">
        <v>120</v>
      </c>
      <c r="D37">
        <v>6</v>
      </c>
      <c r="E37" t="s">
        <v>107</v>
      </c>
      <c r="F37" t="s">
        <v>32</v>
      </c>
    </row>
  </sheetData>
  <dataValidations count="2">
    <dataValidation type="list" allowBlank="1" showInputMessage="1" showErrorMessage="1" sqref="H2:I37 F2:F37" xr:uid="{B83D9737-3E1E-4FF8-8EC8-0DFCDC91A066}">
      <formula1>"Y,N"</formula1>
    </dataValidation>
    <dataValidation type="list" allowBlank="1" showInputMessage="1" showErrorMessage="1" sqref="G2:G37" xr:uid="{7DCC3155-3ECD-4A23-B90A-C927F958543E}">
      <formula1>"ALWAYS,BY DEFAULT"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283D-56E7-44FA-A015-C8D3B4601D45}">
  <dimension ref="A1:C9"/>
  <sheetViews>
    <sheetView workbookViewId="0">
      <selection activeCell="A3" sqref="A3"/>
    </sheetView>
  </sheetViews>
  <sheetFormatPr defaultRowHeight="15" x14ac:dyDescent="0.25"/>
  <cols>
    <col min="1" max="1" width="18.28515625" bestFit="1" customWidth="1"/>
    <col min="2" max="2" width="13.85546875" bestFit="1" customWidth="1"/>
    <col min="3" max="3" width="55.85546875" bestFit="1" customWidth="1"/>
  </cols>
  <sheetData>
    <row r="1" spans="1:3" x14ac:dyDescent="0.25">
      <c r="A1" t="s">
        <v>57</v>
      </c>
      <c r="B1" t="s">
        <v>58</v>
      </c>
      <c r="C1" t="s">
        <v>34</v>
      </c>
    </row>
    <row r="2" spans="1:3" x14ac:dyDescent="0.25">
      <c r="A2" t="s">
        <v>102</v>
      </c>
      <c r="B2">
        <v>1</v>
      </c>
    </row>
    <row r="3" spans="1:3" x14ac:dyDescent="0.25">
      <c r="A3" t="s">
        <v>40</v>
      </c>
      <c r="B3">
        <v>2</v>
      </c>
    </row>
    <row r="4" spans="1:3" x14ac:dyDescent="0.25">
      <c r="A4" t="s">
        <v>54</v>
      </c>
      <c r="B4">
        <v>3</v>
      </c>
      <c r="C4" t="s">
        <v>60</v>
      </c>
    </row>
    <row r="5" spans="1:3" x14ac:dyDescent="0.25">
      <c r="A5" t="s">
        <v>50</v>
      </c>
      <c r="B5">
        <v>6</v>
      </c>
    </row>
    <row r="6" spans="1:3" x14ac:dyDescent="0.25">
      <c r="A6" t="s">
        <v>27</v>
      </c>
      <c r="B6">
        <v>7</v>
      </c>
    </row>
    <row r="7" spans="1:3" x14ac:dyDescent="0.25">
      <c r="A7" t="s">
        <v>38</v>
      </c>
      <c r="B7">
        <v>8</v>
      </c>
    </row>
    <row r="8" spans="1:3" x14ac:dyDescent="0.25">
      <c r="A8" t="s">
        <v>46</v>
      </c>
      <c r="B8">
        <v>9</v>
      </c>
    </row>
    <row r="9" spans="1:3" x14ac:dyDescent="0.25">
      <c r="A9" t="s">
        <v>96</v>
      </c>
      <c r="B9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Tags</vt:lpstr>
      <vt:lpstr>Measurements</vt:lpstr>
      <vt:lpstr>column_pivot</vt:lpstr>
      <vt:lpstr>Columns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blondie</dc:creator>
  <cp:lastModifiedBy>blondie</cp:lastModifiedBy>
  <dcterms:created xsi:type="dcterms:W3CDTF">2020-02-04T15:13:23Z</dcterms:created>
  <dcterms:modified xsi:type="dcterms:W3CDTF">2020-11-05T20:06:32Z</dcterms:modified>
</cp:coreProperties>
</file>