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n/Desktop/annual_highway_report_27th/data/"/>
    </mc:Choice>
  </mc:AlternateContent>
  <xr:revisionPtr revIDLastSave="0" documentId="13_ncr:1_{7671241D-2A16-3B46-B9E8-45FA4CCFAB99}" xr6:coauthVersionLast="47" xr6:coauthVersionMax="47" xr10:uidLastSave="{00000000-0000-0000-0000-000000000000}"/>
  <bookViews>
    <workbookView xWindow="400" yWindow="1960" windowWidth="23860" windowHeight="20240" xr2:uid="{00000000-000D-0000-FFFF-FFFF00000000}"/>
  </bookViews>
  <sheets>
    <sheet name="A" sheetId="1" r:id="rId1"/>
  </sheets>
  <definedNames>
    <definedName name="\A">#REF!</definedName>
    <definedName name="\C">#REF!</definedName>
    <definedName name="\H">A!$B$86</definedName>
    <definedName name="\K">#REF!</definedName>
    <definedName name="\M">#REF!</definedName>
    <definedName name="\P">A!$B$92</definedName>
    <definedName name="CTIPS">#REF!</definedName>
    <definedName name="DC">#REF!</definedName>
    <definedName name="EVENPRINT">A!$B$99</definedName>
    <definedName name="EXISTS">#REF!</definedName>
    <definedName name="FORMULAS">#REF!</definedName>
    <definedName name="MARY">A!$A$6:$K$73</definedName>
    <definedName name="ODD">A!$B$84</definedName>
    <definedName name="ODDPRINT">A!$B$97</definedName>
    <definedName name="PAGENUMBER">A!$B$83</definedName>
    <definedName name="_xlnm.Print_Area" localSheetId="0">A!$A$6:$K$73</definedName>
    <definedName name="PublishData">A!$B$15:$K$65</definedName>
    <definedName name="PublishDate">A!$A$9</definedName>
    <definedName name="PublishFormula">#REF!</definedName>
    <definedName name="PublishFormulaTotal">#REF!</definedName>
    <definedName name="PublishTitle">A!$A$6</definedName>
    <definedName name="PublishTotal">A!$B$67:$K$67</definedName>
    <definedName name="RATIO">#REF!</definedName>
    <definedName name="TARG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M16" i="1"/>
  <c r="M15" i="1"/>
</calcChain>
</file>

<file path=xl/sharedStrings.xml><?xml version="1.0" encoding="utf-8"?>
<sst xmlns="http://schemas.openxmlformats.org/spreadsheetml/2006/main" count="92" uniqueCount="89">
  <si>
    <t>(THOUSANDS  OF  DOLLARS)</t>
  </si>
  <si>
    <t>BALANCES END OF YEAR</t>
  </si>
  <si>
    <t>CAPITAL OUTLAY</t>
  </si>
  <si>
    <t>MAINTENANCE</t>
  </si>
  <si>
    <t>ADMINISTRATION,</t>
  </si>
  <si>
    <t>HIGHWAY LAW</t>
  </si>
  <si>
    <t>BOND</t>
  </si>
  <si>
    <t>RESERVES</t>
  </si>
  <si>
    <t>STATE</t>
  </si>
  <si>
    <t>FOR ROADS</t>
  </si>
  <si>
    <t>AND HIGHWAY</t>
  </si>
  <si>
    <t>RESEARCH AND</t>
  </si>
  <si>
    <t>ENFORCEMENT</t>
  </si>
  <si>
    <t>INTEREST</t>
  </si>
  <si>
    <t>RETIREMENT</t>
  </si>
  <si>
    <t>TOTAL</t>
  </si>
  <si>
    <t>FOR CURRENT</t>
  </si>
  <si>
    <t>AND BRIDGES</t>
  </si>
  <si>
    <t>SERVICES</t>
  </si>
  <si>
    <t>PLANNING</t>
  </si>
  <si>
    <t>AND SAFETY</t>
  </si>
  <si>
    <t>DISBURSEMENTS</t>
  </si>
  <si>
    <t>HIGHWAY</t>
  </si>
  <si>
    <t>FOR DEBT</t>
  </si>
  <si>
    <t>WORK</t>
  </si>
  <si>
    <t>SERVICE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</si>
  <si>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</si>
  <si>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</si>
  <si>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</si>
  <si>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</si>
  <si>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</si>
  <si>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</si>
  <si>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</si>
  <si>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</si>
  <si>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</si>
  <si>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Iowa</t>
  </si>
  <si>
    <t>Kansas</t>
  </si>
  <si>
    <t>Kentucky</t>
  </si>
  <si>
    <t>Maryland</t>
  </si>
  <si>
    <t>Mississippi</t>
  </si>
  <si>
    <t>Missouri</t>
  </si>
  <si>
    <t xml:space="preserve">Montana </t>
  </si>
  <si>
    <t>Nebraska</t>
  </si>
  <si>
    <t>Nevada</t>
  </si>
  <si>
    <t>New Mexico</t>
  </si>
  <si>
    <t>North Carolina</t>
  </si>
  <si>
    <t>Ohio</t>
  </si>
  <si>
    <t>Oklahoma</t>
  </si>
  <si>
    <t>Pennsylvania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</si>
  <si>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</si>
  <si>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</si>
  <si>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</si>
  <si>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</si>
  <si>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</si>
  <si>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</si>
  <si>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</si>
  <si>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</si>
  <si>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</si>
  <si>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Total</t>
  </si>
  <si>
    <t>bridges.  See general note on Table SF-3 for details.  See Table SF-21 for general  note on SF series.</t>
  </si>
  <si>
    <t>This table is compiled from reports of State authorities.</t>
  </si>
  <si>
    <t>TABLE SF-4</t>
  </si>
  <si>
    <t/>
  </si>
  <si>
    <t>Alabama</t>
  </si>
  <si>
    <t>Colorado</t>
  </si>
  <si>
    <t>Louisiana</t>
  </si>
  <si>
    <t>Michigan</t>
  </si>
  <si>
    <t>Minnesota</t>
  </si>
  <si>
    <t>North Dakota</t>
  </si>
  <si>
    <t>South Dakota</t>
  </si>
  <si>
    <t>Wyoming</t>
  </si>
  <si>
    <t>all States because of indeterminate amounts charged to construction and maintenance</t>
  </si>
  <si>
    <t>projects.</t>
  </si>
  <si>
    <t>Indiana</t>
  </si>
  <si>
    <t xml:space="preserve">Illinois </t>
  </si>
  <si>
    <t xml:space="preserve">New Hampshire </t>
  </si>
  <si>
    <t xml:space="preserve">New York  </t>
  </si>
  <si>
    <t xml:space="preserve">Maine </t>
  </si>
  <si>
    <t xml:space="preserve">New Jersey </t>
  </si>
  <si>
    <t xml:space="preserve">Rhode Island  </t>
  </si>
  <si>
    <t xml:space="preserve">Alaska </t>
  </si>
  <si>
    <t xml:space="preserve">       (1)  Tables SF-3 and SF-4 summarize receipts and disbursements  for State-administered roads and</t>
  </si>
  <si>
    <t xml:space="preserve">       (2)  The classification of administration and miscellaneous expenditures is not uniform for</t>
  </si>
  <si>
    <t xml:space="preserve">       (3)  Includes redemption by refunding.  See Table SB-2 for details.</t>
  </si>
  <si>
    <t>DECEMBER 2021</t>
  </si>
  <si>
    <t>DISBURSEMENTS FOR STATE-ADMINISTERED HIGHWAYS - 2020  (1)</t>
  </si>
  <si>
    <t xml:space="preserve">Oregon    </t>
  </si>
  <si>
    <t>Massachusetts     (4)</t>
  </si>
  <si>
    <t xml:space="preserve">       (4) Amounts shown represent data reported for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</si>
</sst>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_(* #,##0_);_(* \(#,##0_);_ &quot; -&quot;"/>
    <numFmt numFmtId="166" formatCode="mmmm\ yyyy"/>
  </numFmts>
  <fonts count="6">
    <font>
      <sz val="7"/>
      <name val="P-AVGARD"/>
    </font>
    <font>
      <b/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10"/>
      <name val="Arial"/>
      <family val="2"/>
    </font>
    <font>
      <sz val="7.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7" tint="0.59999389629810485"/>
        <bgColor indexed="13"/>
      </patternFill>
    </fill>
    <fill>
      <patternFill patternType="solid">
        <fgColor theme="7" tint="0.59999389629810485"/>
        <bgColor indexed="64"/>
      </patternFill>
    </fill>
    <fill>
      <patternFill patternType="gray125">
        <fgColor indexed="8"/>
        <bgColor theme="7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rgb="FFFFFF00"/>
        <bgColor indexed="13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1">
    <xf numFmtId="37" fontId="0" fillId="0" borderId="0"/>
  </cellStyleXfs>
  <cellXfs count="99">
    <xf numFmtId="37" fontId="0" fillId="0" borderId="0" xfId="0"/>
    <xf numFmtId="37" fontId="2" fillId="0" borderId="0" xfId="0" applyFont="1" applyAlignment="1">
      <alignment vertical="center"/>
    </xf>
    <xf numFmtId="37" fontId="2" fillId="2" borderId="0" xfId="0" applyFont="1" applyFill="1" applyAlignment="1" applyProtection="1">
      <alignment horizontal="centerContinuous" vertical="center"/>
    </xf>
    <xf numFmtId="37" fontId="2" fillId="2" borderId="0" xfId="0" applyFont="1" applyFill="1" applyAlignment="1" applyProtection="1">
      <alignment vertical="center"/>
    </xf>
    <xf numFmtId="37" fontId="2" fillId="3" borderId="0" xfId="0" applyFont="1" applyFill="1" applyAlignment="1" applyProtection="1">
      <alignment vertical="center"/>
    </xf>
    <xf numFmtId="37" fontId="2" fillId="3" borderId="0" xfId="0" applyFont="1" applyFill="1" applyAlignment="1">
      <alignment vertical="center"/>
    </xf>
    <xf numFmtId="37" fontId="2" fillId="3" borderId="0" xfId="0" applyFont="1" applyFill="1" applyAlignment="1" applyProtection="1">
      <alignment horizontal="centerContinuous" vertical="center"/>
    </xf>
    <xf numFmtId="37" fontId="2" fillId="3" borderId="1" xfId="0" applyFont="1" applyFill="1" applyBorder="1" applyAlignment="1" applyProtection="1">
      <alignment vertical="center"/>
    </xf>
    <xf numFmtId="37" fontId="2" fillId="3" borderId="2" xfId="0" applyFont="1" applyFill="1" applyBorder="1" applyAlignment="1" applyProtection="1">
      <alignment vertical="center"/>
    </xf>
    <xf numFmtId="37" fontId="3" fillId="3" borderId="4" xfId="0" applyFont="1" applyFill="1" applyBorder="1" applyAlignment="1" applyProtection="1">
      <alignment horizontal="centerContinuous" vertical="center"/>
    </xf>
    <xf numFmtId="37" fontId="2" fillId="3" borderId="5" xfId="0" applyFont="1" applyFill="1" applyBorder="1" applyAlignment="1" applyProtection="1">
      <alignment horizontal="centerContinuous" vertical="center"/>
    </xf>
    <xf numFmtId="37" fontId="2" fillId="3" borderId="6" xfId="0" applyFont="1" applyFill="1" applyBorder="1" applyAlignment="1" applyProtection="1">
      <alignment horizontal="centerContinuous" vertical="center"/>
    </xf>
    <xf numFmtId="37" fontId="2" fillId="3" borderId="7" xfId="0" applyFont="1" applyFill="1" applyBorder="1" applyAlignment="1" applyProtection="1">
      <alignment vertical="center"/>
    </xf>
    <xf numFmtId="37" fontId="3" fillId="3" borderId="7" xfId="0" applyFont="1" applyFill="1" applyBorder="1" applyAlignment="1" applyProtection="1">
      <alignment horizontal="center" vertical="center"/>
    </xf>
    <xf numFmtId="37" fontId="3" fillId="3" borderId="8" xfId="0" applyFont="1" applyFill="1" applyBorder="1" applyAlignment="1" applyProtection="1">
      <alignment horizontal="center" vertical="center"/>
    </xf>
    <xf numFmtId="37" fontId="3" fillId="3" borderId="10" xfId="0" applyFont="1" applyFill="1" applyBorder="1" applyAlignment="1" applyProtection="1">
      <alignment horizontal="center" vertical="center"/>
    </xf>
    <xf numFmtId="37" fontId="3" fillId="3" borderId="1" xfId="0" applyFont="1" applyFill="1" applyBorder="1" applyAlignment="1" applyProtection="1">
      <alignment vertical="center"/>
    </xf>
    <xf numFmtId="37" fontId="3" fillId="3" borderId="8" xfId="0" applyFont="1" applyFill="1" applyBorder="1" applyAlignment="1" applyProtection="1">
      <alignment horizontal="centerContinuous" vertical="center"/>
    </xf>
    <xf numFmtId="37" fontId="3" fillId="3" borderId="11" xfId="0" applyFont="1" applyFill="1" applyBorder="1" applyAlignment="1" applyProtection="1">
      <alignment horizontal="center" vertical="center"/>
    </xf>
    <xf numFmtId="37" fontId="3" fillId="3" borderId="7" xfId="0" applyFont="1" applyFill="1" applyBorder="1" applyAlignment="1" applyProtection="1">
      <alignment vertical="center"/>
    </xf>
    <xf numFmtId="37" fontId="2" fillId="3" borderId="12" xfId="0" applyFont="1" applyFill="1" applyBorder="1" applyAlignment="1" applyProtection="1">
      <alignment vertical="center"/>
    </xf>
    <xf numFmtId="37" fontId="3" fillId="3" borderId="13" xfId="0" applyFont="1" applyFill="1" applyBorder="1" applyAlignment="1" applyProtection="1">
      <alignment horizontal="centerContinuous" vertical="center"/>
    </xf>
    <xf numFmtId="37" fontId="3" fillId="3" borderId="15" xfId="0" applyFont="1" applyFill="1" applyBorder="1" applyAlignment="1" applyProtection="1">
      <alignment horizontal="center" vertical="center"/>
    </xf>
    <xf numFmtId="37" fontId="3" fillId="3" borderId="12" xfId="0" applyFont="1" applyFill="1" applyBorder="1" applyAlignment="1" applyProtection="1">
      <alignment horizontal="center" vertical="center"/>
    </xf>
    <xf numFmtId="37" fontId="4" fillId="3" borderId="0" xfId="0" applyFont="1" applyFill="1" applyAlignment="1" applyProtection="1">
      <alignment vertical="center"/>
    </xf>
    <xf numFmtId="37" fontId="2" fillId="3" borderId="16" xfId="0" applyFont="1" applyFill="1" applyBorder="1" applyAlignment="1" applyProtection="1">
      <alignment horizontal="centerContinuous" vertical="center"/>
    </xf>
    <xf numFmtId="37" fontId="2" fillId="3" borderId="17" xfId="0" applyFont="1" applyFill="1" applyBorder="1" applyAlignment="1" applyProtection="1">
      <alignment horizontal="centerContinuous" vertical="center"/>
    </xf>
    <xf numFmtId="37" fontId="2" fillId="3" borderId="18" xfId="0" applyFont="1" applyFill="1" applyBorder="1" applyAlignment="1" applyProtection="1">
      <alignment horizontal="centerContinuous" vertical="center"/>
    </xf>
    <xf numFmtId="165" fontId="5" fillId="3" borderId="7" xfId="0" applyNumberFormat="1" applyFont="1" applyFill="1" applyBorder="1" applyAlignment="1" applyProtection="1">
      <alignment horizontal="center" vertical="center"/>
    </xf>
    <xf numFmtId="165" fontId="5" fillId="3" borderId="8" xfId="0" applyNumberFormat="1" applyFont="1" applyFill="1" applyBorder="1" applyAlignment="1" applyProtection="1">
      <alignment horizontal="center" vertical="center"/>
    </xf>
    <xf numFmtId="165" fontId="5" fillId="3" borderId="11" xfId="0" applyNumberFormat="1" applyFont="1" applyFill="1" applyBorder="1" applyAlignment="1" applyProtection="1">
      <alignment horizontal="center" vertical="center"/>
    </xf>
    <xf numFmtId="165" fontId="5" fillId="3" borderId="1" xfId="0" applyNumberFormat="1" applyFont="1" applyFill="1" applyBorder="1" applyAlignment="1" applyProtection="1">
      <alignment horizontal="center" vertical="center"/>
    </xf>
    <xf numFmtId="165" fontId="5" fillId="3" borderId="2" xfId="0" applyNumberFormat="1" applyFont="1" applyFill="1" applyBorder="1" applyAlignment="1" applyProtection="1">
      <alignment horizontal="center" vertical="center"/>
    </xf>
    <xf numFmtId="165" fontId="5" fillId="3" borderId="10" xfId="0" applyNumberFormat="1" applyFont="1" applyFill="1" applyBorder="1" applyAlignment="1" applyProtection="1">
      <alignment horizontal="center" vertical="center"/>
    </xf>
    <xf numFmtId="165" fontId="5" fillId="3" borderId="14" xfId="0" applyNumberFormat="1" applyFont="1" applyFill="1" applyBorder="1" applyAlignment="1" applyProtection="1">
      <alignment horizontal="center" vertical="center"/>
    </xf>
    <xf numFmtId="37" fontId="2" fillId="3" borderId="0" xfId="0" applyFont="1" applyFill="1" applyAlignment="1" applyProtection="1">
      <alignment horizontal="right" vertical="center"/>
    </xf>
    <xf numFmtId="37" fontId="2" fillId="4" borderId="0" xfId="0" applyFont="1" applyFill="1" applyAlignment="1" applyProtection="1">
      <alignment vertical="center"/>
    </xf>
    <xf numFmtId="37" fontId="2" fillId="2" borderId="0" xfId="0" applyFont="1" applyFill="1" applyBorder="1" applyAlignment="1" applyProtection="1">
      <alignment horizontal="centerContinuous" vertical="center"/>
    </xf>
    <xf numFmtId="37" fontId="2" fillId="4" borderId="0" xfId="0" applyFont="1" applyFill="1" applyBorder="1" applyAlignment="1" applyProtection="1">
      <alignment vertical="center"/>
    </xf>
    <xf numFmtId="37" fontId="2" fillId="2" borderId="0" xfId="0" applyFont="1" applyFill="1" applyBorder="1" applyAlignment="1" applyProtection="1">
      <alignment vertical="center"/>
    </xf>
    <xf numFmtId="37" fontId="2" fillId="3" borderId="8" xfId="0" applyFont="1" applyFill="1" applyBorder="1" applyAlignment="1" applyProtection="1">
      <alignment horizontal="centerContinuous" vertical="center"/>
    </xf>
    <xf numFmtId="37" fontId="2" fillId="3" borderId="20" xfId="0" applyFont="1" applyFill="1" applyBorder="1" applyAlignment="1" applyProtection="1">
      <alignment vertical="center"/>
    </xf>
    <xf numFmtId="37" fontId="2" fillId="3" borderId="20" xfId="0" applyFont="1" applyFill="1" applyBorder="1" applyAlignment="1" applyProtection="1">
      <alignment horizontal="centerContinuous" vertical="center"/>
    </xf>
    <xf numFmtId="37" fontId="2" fillId="3" borderId="21" xfId="0" applyFont="1" applyFill="1" applyBorder="1" applyAlignment="1" applyProtection="1">
      <alignment horizontal="centerContinuous" vertical="center"/>
    </xf>
    <xf numFmtId="37" fontId="2" fillId="3" borderId="0" xfId="0" applyFont="1" applyFill="1" applyBorder="1" applyAlignment="1" applyProtection="1">
      <alignment horizontal="centerContinuous" vertical="center"/>
    </xf>
    <xf numFmtId="37" fontId="2" fillId="3" borderId="0" xfId="0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165" fontId="5" fillId="3" borderId="12" xfId="0" applyNumberFormat="1" applyFont="1" applyFill="1" applyBorder="1" applyAlignment="1" applyProtection="1">
      <alignment horizontal="center" vertical="center"/>
    </xf>
    <xf numFmtId="165" fontId="2" fillId="3" borderId="19" xfId="0" applyNumberFormat="1" applyFont="1" applyFill="1" applyBorder="1" applyAlignment="1" applyProtection="1">
      <alignment vertical="center"/>
    </xf>
    <xf numFmtId="165" fontId="2" fillId="3" borderId="22" xfId="0" applyNumberFormat="1" applyFont="1" applyFill="1" applyBorder="1" applyAlignment="1" applyProtection="1">
      <alignment vertical="center"/>
    </xf>
    <xf numFmtId="165" fontId="2" fillId="3" borderId="24" xfId="0" applyNumberFormat="1" applyFont="1" applyFill="1" applyBorder="1" applyAlignment="1" applyProtection="1">
      <alignment vertical="center"/>
    </xf>
    <xf numFmtId="37" fontId="2" fillId="3" borderId="17" xfId="0" quotePrefix="1" applyFont="1" applyFill="1" applyBorder="1" applyAlignment="1" applyProtection="1">
      <alignment horizontal="left" vertical="center"/>
    </xf>
    <xf numFmtId="37" fontId="1" fillId="5" borderId="0" xfId="0" applyFont="1" applyFill="1" applyAlignment="1" applyProtection="1">
      <alignment horizontal="centerContinuous" vertical="center"/>
    </xf>
    <xf numFmtId="37" fontId="2" fillId="5" borderId="0" xfId="0" applyFont="1" applyFill="1" applyAlignment="1" applyProtection="1">
      <alignment vertical="center"/>
    </xf>
    <xf numFmtId="37" fontId="1" fillId="6" borderId="0" xfId="0" applyFont="1" applyFill="1" applyAlignment="1" applyProtection="1">
      <alignment horizontal="centerContinuous" vertical="center"/>
    </xf>
    <xf numFmtId="37" fontId="2" fillId="6" borderId="0" xfId="0" applyFont="1" applyFill="1" applyAlignment="1" applyProtection="1">
      <alignment vertical="center"/>
    </xf>
    <xf numFmtId="37" fontId="3" fillId="6" borderId="0" xfId="0" applyFont="1" applyFill="1" applyAlignment="1" applyProtection="1">
      <alignment vertical="center"/>
    </xf>
    <xf numFmtId="166" fontId="2" fillId="6" borderId="0" xfId="0" applyNumberFormat="1" applyFont="1" applyFill="1" applyAlignment="1" applyProtection="1">
      <alignment horizontal="left" vertical="center"/>
    </xf>
    <xf numFmtId="37" fontId="2" fillId="6" borderId="1" xfId="0" applyFont="1" applyFill="1" applyBorder="1" applyAlignment="1" applyProtection="1">
      <alignment vertical="center"/>
    </xf>
    <xf numFmtId="37" fontId="2" fillId="6" borderId="7" xfId="0" applyFont="1" applyFill="1" applyBorder="1" applyAlignment="1" applyProtection="1">
      <alignment vertical="center"/>
    </xf>
    <xf numFmtId="37" fontId="3" fillId="6" borderId="7" xfId="0" applyFont="1" applyFill="1" applyBorder="1" applyAlignment="1" applyProtection="1">
      <alignment horizontal="center" vertical="center"/>
    </xf>
    <xf numFmtId="37" fontId="2" fillId="6" borderId="12" xfId="0" applyFont="1" applyFill="1" applyBorder="1" applyAlignment="1" applyProtection="1">
      <alignment vertical="center"/>
    </xf>
    <xf numFmtId="37" fontId="5" fillId="6" borderId="7" xfId="0" applyFont="1" applyFill="1" applyBorder="1" applyAlignment="1" applyProtection="1">
      <alignment vertical="center"/>
    </xf>
    <xf numFmtId="37" fontId="5" fillId="6" borderId="1" xfId="0" applyFont="1" applyFill="1" applyBorder="1" applyAlignment="1" applyProtection="1">
      <alignment vertical="center"/>
    </xf>
    <xf numFmtId="164" fontId="5" fillId="6" borderId="7" xfId="0" applyNumberFormat="1" applyFont="1" applyFill="1" applyBorder="1" applyAlignment="1" applyProtection="1">
      <alignment vertical="center"/>
    </xf>
    <xf numFmtId="37" fontId="5" fillId="6" borderId="19" xfId="0" applyFont="1" applyFill="1" applyBorder="1" applyAlignment="1" applyProtection="1">
      <alignment horizontal="center" vertical="center"/>
    </xf>
    <xf numFmtId="37" fontId="2" fillId="6" borderId="3" xfId="0" applyFont="1" applyFill="1" applyBorder="1" applyAlignment="1" applyProtection="1">
      <alignment vertical="center"/>
    </xf>
    <xf numFmtId="0" fontId="2" fillId="6" borderId="9" xfId="0" applyNumberFormat="1" applyFont="1" applyFill="1" applyBorder="1" applyAlignment="1" applyProtection="1">
      <alignment vertical="center"/>
    </xf>
    <xf numFmtId="37" fontId="2" fillId="6" borderId="14" xfId="0" applyFont="1" applyFill="1" applyBorder="1" applyAlignment="1">
      <alignment vertical="center"/>
    </xf>
    <xf numFmtId="37" fontId="2" fillId="5" borderId="9" xfId="0" applyFont="1" applyFill="1" applyBorder="1" applyAlignment="1" applyProtection="1">
      <alignment horizontal="centerContinuous" vertical="center"/>
    </xf>
    <xf numFmtId="37" fontId="2" fillId="6" borderId="0" xfId="0" applyFont="1" applyFill="1" applyAlignment="1">
      <alignment vertical="center"/>
    </xf>
    <xf numFmtId="37" fontId="2" fillId="5" borderId="0" xfId="0" applyFont="1" applyFill="1" applyAlignment="1" applyProtection="1">
      <alignment horizontal="centerContinuous" vertical="center"/>
    </xf>
    <xf numFmtId="37" fontId="2" fillId="6" borderId="0" xfId="0" applyFont="1" applyFill="1" applyAlignment="1" applyProtection="1">
      <alignment horizontal="centerContinuous" vertical="center"/>
    </xf>
    <xf numFmtId="37" fontId="2" fillId="6" borderId="1" xfId="0" applyFont="1" applyFill="1" applyBorder="1" applyAlignment="1" applyProtection="1">
      <alignment horizontal="centerContinuous" vertical="center"/>
    </xf>
    <xf numFmtId="37" fontId="3" fillId="6" borderId="7" xfId="0" applyFont="1" applyFill="1" applyBorder="1" applyAlignment="1" applyProtection="1">
      <alignment horizontal="centerContinuous" vertical="center"/>
    </xf>
    <xf numFmtId="37" fontId="2" fillId="6" borderId="12" xfId="0" applyFont="1" applyFill="1" applyBorder="1" applyAlignment="1" applyProtection="1">
      <alignment horizontal="centerContinuous" vertical="center"/>
    </xf>
    <xf numFmtId="165" fontId="5" fillId="6" borderId="7" xfId="0" applyNumberFormat="1" applyFont="1" applyFill="1" applyBorder="1" applyAlignment="1" applyProtection="1">
      <alignment horizontal="center" vertical="center"/>
    </xf>
    <xf numFmtId="165" fontId="5" fillId="6" borderId="1" xfId="0" applyNumberFormat="1" applyFont="1" applyFill="1" applyBorder="1" applyAlignment="1" applyProtection="1">
      <alignment horizontal="center" vertical="center"/>
    </xf>
    <xf numFmtId="165" fontId="2" fillId="6" borderId="19" xfId="0" applyNumberFormat="1" applyFont="1" applyFill="1" applyBorder="1" applyAlignment="1" applyProtection="1">
      <alignment vertical="center"/>
    </xf>
    <xf numFmtId="37" fontId="2" fillId="6" borderId="20" xfId="0" applyFont="1" applyFill="1" applyBorder="1" applyAlignment="1" applyProtection="1">
      <alignment vertical="center"/>
    </xf>
    <xf numFmtId="37" fontId="2" fillId="6" borderId="0" xfId="0" applyFont="1" applyFill="1" applyBorder="1" applyAlignment="1" applyProtection="1">
      <alignment horizontal="centerContinuous" vertical="center"/>
    </xf>
    <xf numFmtId="37" fontId="2" fillId="6" borderId="17" xfId="0" applyFont="1" applyFill="1" applyBorder="1" applyAlignment="1" applyProtection="1">
      <alignment horizontal="centerContinuous" vertical="center"/>
    </xf>
    <xf numFmtId="37" fontId="2" fillId="7" borderId="0" xfId="0" applyFont="1" applyFill="1" applyAlignment="1" applyProtection="1">
      <alignment vertical="center"/>
    </xf>
    <xf numFmtId="37" fontId="3" fillId="6" borderId="9" xfId="0" applyFont="1" applyFill="1" applyBorder="1" applyAlignment="1" applyProtection="1">
      <alignment vertical="center"/>
    </xf>
    <xf numFmtId="37" fontId="3" fillId="6" borderId="9" xfId="0" applyFont="1" applyFill="1" applyBorder="1" applyAlignment="1" applyProtection="1">
      <alignment horizontal="center" vertical="center"/>
    </xf>
    <xf numFmtId="37" fontId="2" fillId="6" borderId="14" xfId="0" applyFont="1" applyFill="1" applyBorder="1" applyAlignment="1" applyProtection="1">
      <alignment vertical="center"/>
    </xf>
    <xf numFmtId="165" fontId="5" fillId="6" borderId="9" xfId="0" applyNumberFormat="1" applyFont="1" applyFill="1" applyBorder="1" applyAlignment="1" applyProtection="1">
      <alignment horizontal="center" vertical="center"/>
    </xf>
    <xf numFmtId="165" fontId="5" fillId="6" borderId="3" xfId="0" applyNumberFormat="1" applyFont="1" applyFill="1" applyBorder="1" applyAlignment="1" applyProtection="1">
      <alignment horizontal="center" vertical="center"/>
    </xf>
    <xf numFmtId="165" fontId="2" fillId="6" borderId="23" xfId="0" applyNumberFormat="1" applyFont="1" applyFill="1" applyBorder="1" applyAlignment="1" applyProtection="1">
      <alignment vertical="center"/>
    </xf>
    <xf numFmtId="37" fontId="2" fillId="6" borderId="20" xfId="0" applyFont="1" applyFill="1" applyBorder="1" applyAlignment="1" applyProtection="1">
      <alignment horizontal="centerContinuous" vertical="center"/>
    </xf>
    <xf numFmtId="37" fontId="5" fillId="8" borderId="7" xfId="0" applyFont="1" applyFill="1" applyBorder="1" applyAlignment="1" applyProtection="1">
      <alignment vertical="center"/>
    </xf>
    <xf numFmtId="165" fontId="5" fillId="8" borderId="7" xfId="0" applyNumberFormat="1" applyFont="1" applyFill="1" applyBorder="1" applyAlignment="1" applyProtection="1">
      <alignment horizontal="center" vertical="center"/>
    </xf>
    <xf numFmtId="165" fontId="5" fillId="8" borderId="8" xfId="0" applyNumberFormat="1" applyFont="1" applyFill="1" applyBorder="1" applyAlignment="1" applyProtection="1">
      <alignment horizontal="center" vertical="center"/>
    </xf>
    <xf numFmtId="165" fontId="5" fillId="8" borderId="9" xfId="0" applyNumberFormat="1" applyFont="1" applyFill="1" applyBorder="1" applyAlignment="1" applyProtection="1">
      <alignment horizontal="center" vertical="center"/>
    </xf>
    <xf numFmtId="165" fontId="5" fillId="8" borderId="11" xfId="0" applyNumberFormat="1" applyFont="1" applyFill="1" applyBorder="1" applyAlignment="1" applyProtection="1">
      <alignment horizontal="center" vertical="center"/>
    </xf>
    <xf numFmtId="37" fontId="2" fillId="9" borderId="0" xfId="0" applyFont="1" applyFill="1" applyAlignment="1" applyProtection="1">
      <alignment vertical="center"/>
    </xf>
    <xf numFmtId="37" fontId="2" fillId="10" borderId="0" xfId="0" applyFont="1" applyFill="1" applyAlignment="1" applyProtection="1">
      <alignment vertical="center"/>
    </xf>
    <xf numFmtId="37" fontId="2" fillId="8" borderId="0" xfId="0" applyFont="1" applyFill="1" applyAlignment="1" applyProtection="1">
      <alignment vertical="center"/>
    </xf>
    <xf numFmtId="37" fontId="2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transitionEntry="1" codeName="Sheet1">
    <pageSetUpPr fitToPage="1"/>
  </sheetPr>
  <dimension ref="A1:BU100"/>
  <sheetViews>
    <sheetView tabSelected="1" defaultGridColor="0" colorId="22" zoomScale="117" zoomScaleNormal="117" workbookViewId="0">
      <selection activeCell="B45" sqref="B45"/>
    </sheetView>
  </sheetViews>
  <sheetFormatPr baseColWidth="10" defaultColWidth="9.75" defaultRowHeight="11"/>
  <cols>
    <col min="1" max="1" width="26" style="70" customWidth="1"/>
    <col min="2" max="2" width="17.25" style="70" customWidth="1"/>
    <col min="3" max="4" width="16.25" style="70" customWidth="1"/>
    <col min="5" max="5" width="16.25" style="1" customWidth="1"/>
    <col min="6" max="7" width="14.75" style="1" customWidth="1"/>
    <col min="8" max="8" width="21" style="70" customWidth="1"/>
    <col min="9" max="10" width="16.75" style="1" customWidth="1"/>
    <col min="11" max="11" width="21" style="1" customWidth="1"/>
    <col min="12" max="12" width="1.75" style="36" customWidth="1"/>
    <col min="13" max="13" width="31.5" style="1" customWidth="1"/>
    <col min="14" max="16384" width="9.75" style="1"/>
  </cols>
  <sheetData>
    <row r="1" spans="1:73" ht="9.75" customHeight="1">
      <c r="A1" s="52"/>
      <c r="B1" s="71"/>
      <c r="C1" s="71"/>
      <c r="D1" s="71"/>
      <c r="E1" s="2"/>
      <c r="F1" s="2"/>
      <c r="G1" s="2"/>
      <c r="H1" s="71"/>
      <c r="I1" s="2"/>
      <c r="J1" s="2"/>
      <c r="K1" s="2"/>
      <c r="M1" s="3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0.75" customHeight="1">
      <c r="A2" s="53"/>
      <c r="B2" s="53"/>
      <c r="C2" s="53"/>
      <c r="D2" s="53"/>
      <c r="E2" s="3"/>
      <c r="F2" s="3"/>
      <c r="G2" s="3"/>
      <c r="H2" s="53"/>
      <c r="I2" s="3"/>
      <c r="J2" s="3"/>
      <c r="K2" s="3"/>
      <c r="M2" s="3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0.75" customHeight="1">
      <c r="A3" s="53"/>
      <c r="B3" s="53"/>
      <c r="C3" s="53"/>
      <c r="D3" s="53"/>
      <c r="E3" s="3"/>
      <c r="F3" s="3"/>
      <c r="G3" s="3"/>
      <c r="H3" s="53"/>
      <c r="I3" s="3"/>
      <c r="J3" s="3"/>
      <c r="K3" s="3"/>
      <c r="M3" s="3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0.75" customHeight="1">
      <c r="A4" s="53"/>
      <c r="B4" s="53"/>
      <c r="C4" s="53"/>
      <c r="D4" s="53"/>
      <c r="E4" s="3"/>
      <c r="F4" s="3"/>
      <c r="G4" s="3"/>
      <c r="H4" s="53"/>
      <c r="I4" s="3"/>
      <c r="J4" s="3"/>
      <c r="K4" s="3"/>
      <c r="M4" s="3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0.75" customHeight="1">
      <c r="A5" s="53"/>
      <c r="B5" s="53"/>
      <c r="C5" s="53"/>
      <c r="D5" s="53"/>
      <c r="E5" s="3"/>
      <c r="F5" s="3"/>
      <c r="G5" s="3"/>
      <c r="H5" s="53"/>
      <c r="I5" s="3"/>
      <c r="J5" s="3"/>
      <c r="K5" s="3"/>
      <c r="M5" s="3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12">
      <c r="A6" s="54" t="s">
        <v>85</v>
      </c>
      <c r="B6" s="72"/>
      <c r="C6" s="72"/>
      <c r="D6" s="72"/>
      <c r="E6" s="6"/>
      <c r="F6" s="6"/>
      <c r="G6" s="6"/>
      <c r="H6" s="72"/>
      <c r="I6" s="6"/>
      <c r="J6" s="6"/>
      <c r="K6" s="6"/>
      <c r="M6" s="3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>
      <c r="A7" s="55"/>
      <c r="B7" s="55"/>
      <c r="C7" s="55"/>
      <c r="D7" s="55"/>
      <c r="E7" s="4" t="s">
        <v>62</v>
      </c>
      <c r="F7" s="4"/>
      <c r="G7" s="4"/>
      <c r="H7" s="55"/>
      <c r="I7" s="4"/>
      <c r="J7" s="4"/>
      <c r="K7" s="4"/>
      <c r="M7" s="3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>
      <c r="A8" s="56"/>
      <c r="B8" s="55"/>
      <c r="C8" s="55"/>
      <c r="D8" s="55"/>
      <c r="E8" s="4" t="s">
        <v>62</v>
      </c>
      <c r="F8" s="4"/>
      <c r="G8" s="4"/>
      <c r="H8" s="55"/>
      <c r="I8" s="4"/>
      <c r="J8" s="4"/>
      <c r="K8" s="4"/>
      <c r="M8" s="3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>
      <c r="A9" s="57" t="s">
        <v>84</v>
      </c>
      <c r="B9" s="55"/>
      <c r="C9" s="72" t="s">
        <v>0</v>
      </c>
      <c r="D9" s="72"/>
      <c r="E9" s="6"/>
      <c r="F9" s="6"/>
      <c r="G9" s="6"/>
      <c r="H9" s="72"/>
      <c r="I9" s="6"/>
      <c r="J9" s="4"/>
      <c r="K9" s="35" t="s">
        <v>61</v>
      </c>
      <c r="M9" s="3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>
      <c r="A10" s="58"/>
      <c r="B10" s="73"/>
      <c r="C10" s="73"/>
      <c r="D10" s="58"/>
      <c r="E10" s="7"/>
      <c r="F10" s="7"/>
      <c r="G10" s="8"/>
      <c r="H10" s="66"/>
      <c r="I10" s="9" t="s">
        <v>1</v>
      </c>
      <c r="J10" s="10"/>
      <c r="K10" s="11"/>
      <c r="M10" s="3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3">
      <c r="A11" s="59"/>
      <c r="B11" s="74" t="s">
        <v>2</v>
      </c>
      <c r="C11" s="60" t="s">
        <v>3</v>
      </c>
      <c r="D11" s="60" t="s">
        <v>4</v>
      </c>
      <c r="E11" s="13" t="s">
        <v>5</v>
      </c>
      <c r="F11" s="12"/>
      <c r="G11" s="14" t="s">
        <v>6</v>
      </c>
      <c r="H11" s="83"/>
      <c r="I11" s="15" t="s">
        <v>7</v>
      </c>
      <c r="J11" s="16"/>
      <c r="K11" s="7"/>
      <c r="M11" s="3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</row>
    <row r="12" spans="1:73">
      <c r="A12" s="60" t="s">
        <v>8</v>
      </c>
      <c r="B12" s="60" t="s">
        <v>9</v>
      </c>
      <c r="C12" s="60" t="s">
        <v>10</v>
      </c>
      <c r="D12" s="60" t="s">
        <v>11</v>
      </c>
      <c r="E12" s="13" t="s">
        <v>12</v>
      </c>
      <c r="F12" s="13" t="s">
        <v>13</v>
      </c>
      <c r="G12" s="17" t="s">
        <v>14</v>
      </c>
      <c r="H12" s="84" t="s">
        <v>15</v>
      </c>
      <c r="I12" s="18" t="s">
        <v>16</v>
      </c>
      <c r="J12" s="13" t="s">
        <v>7</v>
      </c>
      <c r="K12" s="19"/>
      <c r="M12" s="3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</row>
    <row r="13" spans="1:73">
      <c r="A13" s="59"/>
      <c r="B13" s="74" t="s">
        <v>17</v>
      </c>
      <c r="C13" s="74" t="s">
        <v>18</v>
      </c>
      <c r="D13" s="74" t="s">
        <v>19</v>
      </c>
      <c r="E13" s="13" t="s">
        <v>20</v>
      </c>
      <c r="F13" s="12"/>
      <c r="G13" s="40">
        <v>-3</v>
      </c>
      <c r="H13" s="84" t="s">
        <v>21</v>
      </c>
      <c r="I13" s="18" t="s">
        <v>22</v>
      </c>
      <c r="J13" s="13" t="s">
        <v>23</v>
      </c>
      <c r="K13" s="13" t="s">
        <v>15</v>
      </c>
      <c r="M13" s="3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</row>
    <row r="14" spans="1:73">
      <c r="A14" s="61"/>
      <c r="B14" s="75">
        <v>-2</v>
      </c>
      <c r="C14" s="75">
        <v>-2</v>
      </c>
      <c r="D14" s="75">
        <v>-2</v>
      </c>
      <c r="E14" s="20"/>
      <c r="F14" s="20"/>
      <c r="G14" s="21"/>
      <c r="H14" s="85"/>
      <c r="I14" s="22" t="s">
        <v>24</v>
      </c>
      <c r="J14" s="23" t="s">
        <v>25</v>
      </c>
      <c r="K14" s="20"/>
      <c r="M14" s="3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73" s="98" customFormat="1" ht="8.5" customHeight="1">
      <c r="A15" s="90" t="s">
        <v>63</v>
      </c>
      <c r="B15" s="91">
        <v>1387759</v>
      </c>
      <c r="C15" s="91">
        <v>204894</v>
      </c>
      <c r="D15" s="91">
        <v>336541</v>
      </c>
      <c r="E15" s="91">
        <v>211513</v>
      </c>
      <c r="F15" s="91">
        <v>188</v>
      </c>
      <c r="G15" s="92">
        <v>50995</v>
      </c>
      <c r="H15" s="93">
        <v>2191890</v>
      </c>
      <c r="I15" s="94">
        <v>209680</v>
      </c>
      <c r="J15" s="91">
        <v>0</v>
      </c>
      <c r="K15" s="91">
        <v>209680</v>
      </c>
      <c r="L15" s="95"/>
      <c r="M15" s="96">
        <f>SUM(B15:D15)-H15</f>
        <v>-262696</v>
      </c>
      <c r="N15" s="97"/>
      <c r="O15" s="97"/>
    </row>
    <row r="16" spans="1:73" ht="8.5" customHeight="1">
      <c r="A16" s="62" t="s">
        <v>80</v>
      </c>
      <c r="B16" s="76">
        <v>767574</v>
      </c>
      <c r="C16" s="76">
        <v>265310</v>
      </c>
      <c r="D16" s="76">
        <v>45613</v>
      </c>
      <c r="E16" s="28">
        <v>54560</v>
      </c>
      <c r="F16" s="28">
        <v>12501</v>
      </c>
      <c r="G16" s="29">
        <v>13178</v>
      </c>
      <c r="H16" s="86">
        <v>1158736</v>
      </c>
      <c r="I16" s="30">
        <v>0</v>
      </c>
      <c r="J16" s="28">
        <v>0</v>
      </c>
      <c r="K16" s="28">
        <v>0</v>
      </c>
      <c r="M16" s="3">
        <f>H15-SUM(C15:G15)</f>
        <v>1387759</v>
      </c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</row>
    <row r="17" spans="1:73" ht="8.5" customHeight="1">
      <c r="A17" s="62" t="s">
        <v>26</v>
      </c>
      <c r="B17" s="76">
        <v>1375627</v>
      </c>
      <c r="C17" s="76">
        <v>161453</v>
      </c>
      <c r="D17" s="76">
        <v>224330</v>
      </c>
      <c r="E17" s="28">
        <v>82209</v>
      </c>
      <c r="F17" s="28">
        <v>114125</v>
      </c>
      <c r="G17" s="29">
        <v>199355</v>
      </c>
      <c r="H17" s="86">
        <v>2157099</v>
      </c>
      <c r="I17" s="30">
        <v>1491050</v>
      </c>
      <c r="J17" s="28">
        <v>0</v>
      </c>
      <c r="K17" s="28">
        <v>1491050</v>
      </c>
      <c r="M17" s="3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</row>
    <row r="18" spans="1:73" ht="8.5" customHeight="1">
      <c r="A18" s="62" t="s">
        <v>27</v>
      </c>
      <c r="B18" s="76">
        <v>919783</v>
      </c>
      <c r="C18" s="76">
        <v>207470</v>
      </c>
      <c r="D18" s="76">
        <v>39207</v>
      </c>
      <c r="E18" s="28">
        <v>93176</v>
      </c>
      <c r="F18" s="28">
        <v>36761</v>
      </c>
      <c r="G18" s="29">
        <v>50270</v>
      </c>
      <c r="H18" s="86">
        <v>1346667</v>
      </c>
      <c r="I18" s="30">
        <v>1166785</v>
      </c>
      <c r="J18" s="28">
        <v>0</v>
      </c>
      <c r="K18" s="28">
        <v>1166785</v>
      </c>
      <c r="M18" s="3">
        <f>SUM(B15:G15)</f>
        <v>2191890</v>
      </c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</row>
    <row r="19" spans="1:73" ht="8.5" customHeight="1">
      <c r="A19" s="63" t="s">
        <v>28</v>
      </c>
      <c r="B19" s="77">
        <v>4513968</v>
      </c>
      <c r="C19" s="77">
        <v>2331366</v>
      </c>
      <c r="D19" s="77">
        <v>580307</v>
      </c>
      <c r="E19" s="31">
        <v>2410438</v>
      </c>
      <c r="F19" s="31">
        <v>469099</v>
      </c>
      <c r="G19" s="32">
        <v>484649</v>
      </c>
      <c r="H19" s="87">
        <v>10789827</v>
      </c>
      <c r="I19" s="33">
        <v>58071310</v>
      </c>
      <c r="J19" s="31">
        <v>0</v>
      </c>
      <c r="K19" s="31">
        <v>58071310</v>
      </c>
      <c r="M19" s="3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</row>
    <row r="20" spans="1:73" ht="8.5" customHeight="1">
      <c r="A20" s="62" t="s">
        <v>64</v>
      </c>
      <c r="B20" s="76">
        <v>1051281</v>
      </c>
      <c r="C20" s="76">
        <v>534394</v>
      </c>
      <c r="D20" s="76">
        <v>222838</v>
      </c>
      <c r="E20" s="28">
        <v>29093</v>
      </c>
      <c r="F20" s="28">
        <v>53797</v>
      </c>
      <c r="G20" s="29">
        <v>50381</v>
      </c>
      <c r="H20" s="86">
        <v>1941784</v>
      </c>
      <c r="I20" s="30">
        <v>4083071</v>
      </c>
      <c r="J20" s="28">
        <v>0</v>
      </c>
      <c r="K20" s="28">
        <v>4083071</v>
      </c>
      <c r="M20" s="3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</row>
    <row r="21" spans="1:73" ht="8.5" customHeight="1">
      <c r="A21" s="62" t="s">
        <v>29</v>
      </c>
      <c r="B21" s="76">
        <v>928035</v>
      </c>
      <c r="C21" s="76">
        <v>266426</v>
      </c>
      <c r="D21" s="76">
        <v>79535</v>
      </c>
      <c r="E21" s="28">
        <v>31554</v>
      </c>
      <c r="F21" s="28">
        <v>284733</v>
      </c>
      <c r="G21" s="29">
        <v>432960</v>
      </c>
      <c r="H21" s="86">
        <v>2023243</v>
      </c>
      <c r="I21" s="30">
        <v>1480555</v>
      </c>
      <c r="J21" s="28">
        <v>312736</v>
      </c>
      <c r="K21" s="28">
        <v>1793291</v>
      </c>
      <c r="M21" s="3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:73" ht="8.25" customHeight="1">
      <c r="A22" s="62" t="s">
        <v>30</v>
      </c>
      <c r="B22" s="76">
        <v>591785</v>
      </c>
      <c r="C22" s="76">
        <v>450218</v>
      </c>
      <c r="D22" s="76">
        <v>357476</v>
      </c>
      <c r="E22" s="28">
        <v>109016</v>
      </c>
      <c r="F22" s="28">
        <v>75455</v>
      </c>
      <c r="G22" s="29">
        <v>196424</v>
      </c>
      <c r="H22" s="86">
        <v>1780374</v>
      </c>
      <c r="I22" s="30">
        <v>3649022</v>
      </c>
      <c r="J22" s="28">
        <v>64188</v>
      </c>
      <c r="K22" s="28">
        <v>3713210</v>
      </c>
      <c r="M22" s="3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:73" ht="8.25" hidden="1" customHeight="1">
      <c r="A23" s="64"/>
      <c r="B23" s="76">
        <v>0</v>
      </c>
      <c r="C23" s="76">
        <v>60753</v>
      </c>
      <c r="D23" s="76">
        <v>0</v>
      </c>
      <c r="E23" s="28">
        <v>0</v>
      </c>
      <c r="F23" s="28">
        <v>0</v>
      </c>
      <c r="G23" s="29">
        <v>50845</v>
      </c>
      <c r="H23" s="86">
        <v>111598</v>
      </c>
      <c r="I23" s="30">
        <v>47830</v>
      </c>
      <c r="J23" s="28">
        <v>0</v>
      </c>
      <c r="K23" s="28">
        <v>47830</v>
      </c>
      <c r="M23" s="3"/>
      <c r="N23" s="4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:73" ht="8.5" customHeight="1">
      <c r="A24" s="63" t="s">
        <v>31</v>
      </c>
      <c r="B24" s="77">
        <v>6509736</v>
      </c>
      <c r="C24" s="77">
        <v>1495838</v>
      </c>
      <c r="D24" s="77">
        <v>450415</v>
      </c>
      <c r="E24" s="31">
        <v>399820</v>
      </c>
      <c r="F24" s="31">
        <v>534160</v>
      </c>
      <c r="G24" s="32">
        <v>1496797</v>
      </c>
      <c r="H24" s="87">
        <v>10886766</v>
      </c>
      <c r="I24" s="33">
        <v>3481166</v>
      </c>
      <c r="J24" s="31">
        <v>177488</v>
      </c>
      <c r="K24" s="31">
        <v>3658654</v>
      </c>
      <c r="M24" s="3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:73" ht="9" customHeight="1">
      <c r="A25" s="62" t="s">
        <v>32</v>
      </c>
      <c r="B25" s="76">
        <v>1564658</v>
      </c>
      <c r="C25" s="76">
        <v>616874</v>
      </c>
      <c r="D25" s="76">
        <v>484060</v>
      </c>
      <c r="E25" s="28">
        <v>296625</v>
      </c>
      <c r="F25" s="28">
        <v>46023</v>
      </c>
      <c r="G25" s="29">
        <v>298402</v>
      </c>
      <c r="H25" s="86">
        <v>3306642</v>
      </c>
      <c r="I25" s="30">
        <v>3881484</v>
      </c>
      <c r="J25" s="28">
        <v>698</v>
      </c>
      <c r="K25" s="28">
        <v>3882182</v>
      </c>
      <c r="M25" s="3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:73" ht="8.5" customHeight="1">
      <c r="A26" s="62" t="s">
        <v>33</v>
      </c>
      <c r="B26" s="76">
        <v>243071</v>
      </c>
      <c r="C26" s="76">
        <v>60106</v>
      </c>
      <c r="D26" s="76">
        <v>18764</v>
      </c>
      <c r="E26" s="28">
        <v>12662</v>
      </c>
      <c r="F26" s="28">
        <v>21186</v>
      </c>
      <c r="G26" s="29">
        <v>29170</v>
      </c>
      <c r="H26" s="86">
        <v>384959</v>
      </c>
      <c r="I26" s="30">
        <v>464142</v>
      </c>
      <c r="J26" s="28">
        <v>0</v>
      </c>
      <c r="K26" s="28">
        <v>464142</v>
      </c>
      <c r="M26" s="3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:73" ht="8.5" customHeight="1">
      <c r="A27" s="62" t="s">
        <v>34</v>
      </c>
      <c r="B27" s="76">
        <v>602942</v>
      </c>
      <c r="C27" s="76">
        <v>112824</v>
      </c>
      <c r="D27" s="76">
        <v>32451</v>
      </c>
      <c r="E27" s="28">
        <v>38283</v>
      </c>
      <c r="F27" s="28">
        <v>16208</v>
      </c>
      <c r="G27" s="29">
        <v>40580</v>
      </c>
      <c r="H27" s="86">
        <v>843288</v>
      </c>
      <c r="I27" s="30">
        <v>389102</v>
      </c>
      <c r="J27" s="28">
        <v>0</v>
      </c>
      <c r="K27" s="28">
        <v>389102</v>
      </c>
      <c r="M27" s="3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:73" ht="8.5" customHeight="1">
      <c r="A28" s="63" t="s">
        <v>74</v>
      </c>
      <c r="B28" s="77">
        <v>3146026</v>
      </c>
      <c r="C28" s="77">
        <v>928708</v>
      </c>
      <c r="D28" s="77">
        <v>179114</v>
      </c>
      <c r="E28" s="31">
        <v>113158</v>
      </c>
      <c r="F28" s="31">
        <v>316796</v>
      </c>
      <c r="G28" s="32">
        <v>523160</v>
      </c>
      <c r="H28" s="87">
        <v>5206962</v>
      </c>
      <c r="I28" s="33">
        <v>2947722</v>
      </c>
      <c r="J28" s="31">
        <v>335190</v>
      </c>
      <c r="K28" s="31">
        <v>3282912</v>
      </c>
      <c r="M28" s="3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:73" ht="8.5" customHeight="1">
      <c r="A29" s="62" t="s">
        <v>73</v>
      </c>
      <c r="B29" s="76">
        <v>1554090</v>
      </c>
      <c r="C29" s="76">
        <v>919218</v>
      </c>
      <c r="D29" s="76">
        <v>106962</v>
      </c>
      <c r="E29" s="28">
        <v>14494</v>
      </c>
      <c r="F29" s="28">
        <v>36756</v>
      </c>
      <c r="G29" s="29">
        <v>74897</v>
      </c>
      <c r="H29" s="86">
        <v>2706417</v>
      </c>
      <c r="I29" s="30">
        <v>-8890</v>
      </c>
      <c r="J29" s="28">
        <v>0</v>
      </c>
      <c r="K29" s="28">
        <v>-8890</v>
      </c>
      <c r="M29" s="3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3" ht="8.5" customHeight="1">
      <c r="A30" s="62" t="s">
        <v>35</v>
      </c>
      <c r="B30" s="76">
        <v>1011405</v>
      </c>
      <c r="C30" s="76">
        <v>227049</v>
      </c>
      <c r="D30" s="76">
        <v>68947</v>
      </c>
      <c r="E30" s="28">
        <v>145376</v>
      </c>
      <c r="F30" s="28">
        <v>0</v>
      </c>
      <c r="G30" s="29">
        <v>0</v>
      </c>
      <c r="H30" s="86">
        <v>1452777</v>
      </c>
      <c r="I30" s="30">
        <v>215125</v>
      </c>
      <c r="J30" s="28">
        <v>0</v>
      </c>
      <c r="K30" s="28">
        <v>215125</v>
      </c>
      <c r="M30" s="3"/>
      <c r="N30" s="4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73" ht="8.5" customHeight="1">
      <c r="A31" s="62" t="s">
        <v>36</v>
      </c>
      <c r="B31" s="76">
        <v>445765</v>
      </c>
      <c r="C31" s="76">
        <v>191848</v>
      </c>
      <c r="D31" s="76">
        <v>80775</v>
      </c>
      <c r="E31" s="28">
        <v>107011</v>
      </c>
      <c r="F31" s="28">
        <v>134369</v>
      </c>
      <c r="G31" s="29">
        <v>247163</v>
      </c>
      <c r="H31" s="86">
        <v>1206931</v>
      </c>
      <c r="I31" s="30">
        <v>1090951</v>
      </c>
      <c r="J31" s="28">
        <v>40450</v>
      </c>
      <c r="K31" s="28">
        <v>1131401</v>
      </c>
      <c r="M31" s="3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:73" ht="8.5" customHeight="1">
      <c r="A32" s="63" t="s">
        <v>37</v>
      </c>
      <c r="B32" s="77">
        <v>1293161</v>
      </c>
      <c r="C32" s="77">
        <v>486934</v>
      </c>
      <c r="D32" s="77">
        <v>34405</v>
      </c>
      <c r="E32" s="31">
        <v>119743</v>
      </c>
      <c r="F32" s="31">
        <v>154413</v>
      </c>
      <c r="G32" s="32">
        <v>164425</v>
      </c>
      <c r="H32" s="87">
        <v>2253081</v>
      </c>
      <c r="I32" s="33">
        <v>489557</v>
      </c>
      <c r="J32" s="31">
        <v>0</v>
      </c>
      <c r="K32" s="31">
        <v>489557</v>
      </c>
      <c r="M32" s="3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:73" ht="8.5" customHeight="1">
      <c r="A33" s="62" t="s">
        <v>65</v>
      </c>
      <c r="B33" s="76">
        <v>886746</v>
      </c>
      <c r="C33" s="76">
        <v>433915</v>
      </c>
      <c r="D33" s="76">
        <v>53776</v>
      </c>
      <c r="E33" s="28">
        <v>19691</v>
      </c>
      <c r="F33" s="28">
        <v>141224</v>
      </c>
      <c r="G33" s="29">
        <v>96532</v>
      </c>
      <c r="H33" s="86">
        <v>1631884</v>
      </c>
      <c r="I33" s="30">
        <v>606174</v>
      </c>
      <c r="J33" s="28">
        <v>0</v>
      </c>
      <c r="K33" s="28">
        <v>606174</v>
      </c>
      <c r="M33" s="3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:73" ht="8.5" customHeight="1">
      <c r="A34" s="62" t="s">
        <v>77</v>
      </c>
      <c r="B34" s="76">
        <v>486290</v>
      </c>
      <c r="C34" s="76">
        <v>251308</v>
      </c>
      <c r="D34" s="76">
        <v>22799</v>
      </c>
      <c r="E34" s="28">
        <v>36224</v>
      </c>
      <c r="F34" s="28">
        <v>35930</v>
      </c>
      <c r="G34" s="29">
        <v>27445</v>
      </c>
      <c r="H34" s="86">
        <v>859996</v>
      </c>
      <c r="I34" s="30">
        <v>239655</v>
      </c>
      <c r="J34" s="28">
        <v>0</v>
      </c>
      <c r="K34" s="28">
        <v>239655</v>
      </c>
      <c r="M34" s="3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:73" ht="8.5" customHeight="1">
      <c r="A35" s="62" t="s">
        <v>38</v>
      </c>
      <c r="B35" s="76">
        <v>1520245</v>
      </c>
      <c r="C35" s="76">
        <v>420904</v>
      </c>
      <c r="D35" s="76">
        <v>118806</v>
      </c>
      <c r="E35" s="28">
        <v>393988</v>
      </c>
      <c r="F35" s="28">
        <v>231178</v>
      </c>
      <c r="G35" s="29">
        <v>503532</v>
      </c>
      <c r="H35" s="86">
        <v>3188653</v>
      </c>
      <c r="I35" s="30">
        <v>1158786</v>
      </c>
      <c r="J35" s="28">
        <v>0</v>
      </c>
      <c r="K35" s="28">
        <v>1158786</v>
      </c>
      <c r="M35" s="3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1:73" ht="8.5" customHeight="1">
      <c r="A36" s="63" t="s">
        <v>87</v>
      </c>
      <c r="B36" s="77">
        <v>877552</v>
      </c>
      <c r="C36" s="77">
        <v>313006</v>
      </c>
      <c r="D36" s="77">
        <v>167507</v>
      </c>
      <c r="E36" s="31">
        <v>167655</v>
      </c>
      <c r="F36" s="31">
        <v>519611</v>
      </c>
      <c r="G36" s="32">
        <v>1264687</v>
      </c>
      <c r="H36" s="87">
        <v>3310018</v>
      </c>
      <c r="I36" s="33">
        <v>463265</v>
      </c>
      <c r="J36" s="31">
        <v>0</v>
      </c>
      <c r="K36" s="31">
        <v>463265</v>
      </c>
      <c r="M36" s="3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  <row r="37" spans="1:73" ht="9" customHeight="1">
      <c r="A37" s="62" t="s">
        <v>66</v>
      </c>
      <c r="B37" s="76">
        <v>1453437</v>
      </c>
      <c r="C37" s="76">
        <v>379062</v>
      </c>
      <c r="D37" s="76">
        <v>127196</v>
      </c>
      <c r="E37" s="28">
        <v>358005</v>
      </c>
      <c r="F37" s="28">
        <v>56534</v>
      </c>
      <c r="G37" s="29">
        <v>158965</v>
      </c>
      <c r="H37" s="86">
        <v>2533199</v>
      </c>
      <c r="I37" s="30">
        <v>1335690</v>
      </c>
      <c r="J37" s="28">
        <v>0</v>
      </c>
      <c r="K37" s="28">
        <v>1335690</v>
      </c>
      <c r="M37" s="3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</row>
    <row r="38" spans="1:73" ht="8.5" customHeight="1">
      <c r="A38" s="62" t="s">
        <v>67</v>
      </c>
      <c r="B38" s="76">
        <v>1197615</v>
      </c>
      <c r="C38" s="76">
        <v>558585</v>
      </c>
      <c r="D38" s="76">
        <v>181153</v>
      </c>
      <c r="E38" s="28">
        <v>166243</v>
      </c>
      <c r="F38" s="28">
        <v>82030</v>
      </c>
      <c r="G38" s="29">
        <v>168529</v>
      </c>
      <c r="H38" s="86">
        <v>2354155</v>
      </c>
      <c r="I38" s="30">
        <v>1992125</v>
      </c>
      <c r="J38" s="28">
        <v>0</v>
      </c>
      <c r="K38" s="28">
        <v>1992125</v>
      </c>
      <c r="M38" s="3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</row>
    <row r="39" spans="1:73" ht="8.5" customHeight="1">
      <c r="A39" s="62" t="s">
        <v>39</v>
      </c>
      <c r="B39" s="76">
        <v>708631</v>
      </c>
      <c r="C39" s="76">
        <v>124291</v>
      </c>
      <c r="D39" s="76">
        <v>60441</v>
      </c>
      <c r="E39" s="28">
        <v>32683</v>
      </c>
      <c r="F39" s="28">
        <v>50952</v>
      </c>
      <c r="G39" s="29">
        <v>54195</v>
      </c>
      <c r="H39" s="86">
        <v>1031193</v>
      </c>
      <c r="I39" s="30">
        <v>404669</v>
      </c>
      <c r="J39" s="28">
        <v>0</v>
      </c>
      <c r="K39" s="28">
        <v>404669</v>
      </c>
      <c r="M39" s="3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</row>
    <row r="40" spans="1:73" ht="8.5" customHeight="1">
      <c r="A40" s="63" t="s">
        <v>40</v>
      </c>
      <c r="B40" s="77">
        <v>805193</v>
      </c>
      <c r="C40" s="77">
        <v>513233</v>
      </c>
      <c r="D40" s="77">
        <v>182531</v>
      </c>
      <c r="E40" s="31">
        <v>254722</v>
      </c>
      <c r="F40" s="31">
        <v>81409</v>
      </c>
      <c r="G40" s="32">
        <v>320655</v>
      </c>
      <c r="H40" s="87">
        <v>2157743</v>
      </c>
      <c r="I40" s="33">
        <v>748872</v>
      </c>
      <c r="J40" s="31">
        <v>0</v>
      </c>
      <c r="K40" s="31">
        <v>748872</v>
      </c>
      <c r="M40" s="3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</row>
    <row r="41" spans="1:73" ht="8.5" customHeight="1">
      <c r="A41" s="62" t="s">
        <v>41</v>
      </c>
      <c r="B41" s="76">
        <v>528455</v>
      </c>
      <c r="C41" s="76">
        <v>134321</v>
      </c>
      <c r="D41" s="76">
        <v>44141</v>
      </c>
      <c r="E41" s="28">
        <v>61785</v>
      </c>
      <c r="F41" s="28">
        <v>1754</v>
      </c>
      <c r="G41" s="29">
        <v>13660</v>
      </c>
      <c r="H41" s="86">
        <v>784116</v>
      </c>
      <c r="I41" s="30">
        <v>35997</v>
      </c>
      <c r="J41" s="28">
        <v>0</v>
      </c>
      <c r="K41" s="28">
        <v>35997</v>
      </c>
      <c r="M41" s="3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</row>
    <row r="42" spans="1:73" ht="8.5" customHeight="1">
      <c r="A42" s="62" t="s">
        <v>42</v>
      </c>
      <c r="B42" s="76">
        <v>483546</v>
      </c>
      <c r="C42" s="76">
        <v>224838</v>
      </c>
      <c r="D42" s="76">
        <v>19203</v>
      </c>
      <c r="E42" s="28">
        <v>88435</v>
      </c>
      <c r="F42" s="28">
        <v>0</v>
      </c>
      <c r="G42" s="29">
        <v>0</v>
      </c>
      <c r="H42" s="86">
        <v>816022</v>
      </c>
      <c r="I42" s="30">
        <v>58286</v>
      </c>
      <c r="J42" s="28">
        <v>730</v>
      </c>
      <c r="K42" s="28">
        <v>59016</v>
      </c>
      <c r="M42" s="3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</row>
    <row r="43" spans="1:73" ht="8.5" customHeight="1">
      <c r="A43" s="62" t="s">
        <v>43</v>
      </c>
      <c r="B43" s="76">
        <v>690578</v>
      </c>
      <c r="C43" s="76">
        <v>156288</v>
      </c>
      <c r="D43" s="76">
        <v>183901</v>
      </c>
      <c r="E43" s="28">
        <v>110448</v>
      </c>
      <c r="F43" s="28">
        <v>35096</v>
      </c>
      <c r="G43" s="29">
        <v>39790</v>
      </c>
      <c r="H43" s="86">
        <v>1216101</v>
      </c>
      <c r="I43" s="30">
        <v>517717</v>
      </c>
      <c r="J43" s="28">
        <v>26635</v>
      </c>
      <c r="K43" s="28">
        <v>544352</v>
      </c>
      <c r="M43" s="3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</row>
    <row r="44" spans="1:73" ht="8.5" customHeight="1">
      <c r="A44" s="63" t="s">
        <v>75</v>
      </c>
      <c r="B44" s="77">
        <v>273146</v>
      </c>
      <c r="C44" s="77">
        <v>110295</v>
      </c>
      <c r="D44" s="77">
        <v>109401</v>
      </c>
      <c r="E44" s="31">
        <v>12070</v>
      </c>
      <c r="F44" s="31">
        <v>27551</v>
      </c>
      <c r="G44" s="32">
        <v>67305</v>
      </c>
      <c r="H44" s="87">
        <v>599768</v>
      </c>
      <c r="I44" s="33">
        <v>263382</v>
      </c>
      <c r="J44" s="31">
        <v>0</v>
      </c>
      <c r="K44" s="31">
        <v>263382</v>
      </c>
      <c r="M44" s="3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</row>
    <row r="45" spans="1:73" ht="8.5" customHeight="1">
      <c r="A45" s="62" t="s">
        <v>78</v>
      </c>
      <c r="B45" s="76">
        <v>2944934</v>
      </c>
      <c r="C45" s="76">
        <v>742395</v>
      </c>
      <c r="D45" s="76">
        <v>173908</v>
      </c>
      <c r="E45" s="28">
        <v>466713</v>
      </c>
      <c r="F45" s="28">
        <v>1425559</v>
      </c>
      <c r="G45" s="29">
        <v>3976240</v>
      </c>
      <c r="H45" s="86">
        <v>9729749</v>
      </c>
      <c r="I45" s="30">
        <v>4218234</v>
      </c>
      <c r="J45" s="28">
        <v>0</v>
      </c>
      <c r="K45" s="28">
        <v>4218234</v>
      </c>
      <c r="M45" s="3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</row>
    <row r="46" spans="1:73" ht="8.5" customHeight="1">
      <c r="A46" s="62" t="s">
        <v>44</v>
      </c>
      <c r="B46" s="76">
        <v>435393</v>
      </c>
      <c r="C46" s="76">
        <v>52738</v>
      </c>
      <c r="D46" s="76">
        <v>314077</v>
      </c>
      <c r="E46" s="28">
        <v>16893</v>
      </c>
      <c r="F46" s="28">
        <v>52626</v>
      </c>
      <c r="G46" s="29">
        <v>103290</v>
      </c>
      <c r="H46" s="86">
        <v>975017</v>
      </c>
      <c r="I46" s="30">
        <v>640663</v>
      </c>
      <c r="J46" s="28">
        <v>0</v>
      </c>
      <c r="K46" s="28">
        <v>640663</v>
      </c>
      <c r="M46" s="3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</row>
    <row r="47" spans="1:73" ht="8.5" customHeight="1">
      <c r="A47" s="62" t="s">
        <v>76</v>
      </c>
      <c r="B47" s="76">
        <v>3937980</v>
      </c>
      <c r="C47" s="76">
        <v>1920550</v>
      </c>
      <c r="D47" s="76">
        <v>464851</v>
      </c>
      <c r="E47" s="28">
        <v>514012</v>
      </c>
      <c r="F47" s="28">
        <v>787870</v>
      </c>
      <c r="G47" s="29">
        <v>6681141</v>
      </c>
      <c r="H47" s="86">
        <v>14306404</v>
      </c>
      <c r="I47" s="30">
        <v>716274</v>
      </c>
      <c r="J47" s="34">
        <v>0</v>
      </c>
      <c r="K47" s="47">
        <v>716274</v>
      </c>
      <c r="M47" s="3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</row>
    <row r="48" spans="1:73" ht="8.5" customHeight="1">
      <c r="A48" s="63" t="s">
        <v>45</v>
      </c>
      <c r="B48" s="77">
        <v>4844323</v>
      </c>
      <c r="C48" s="77">
        <v>1272829</v>
      </c>
      <c r="D48" s="77">
        <v>374775</v>
      </c>
      <c r="E48" s="31">
        <v>187682</v>
      </c>
      <c r="F48" s="31">
        <v>163405</v>
      </c>
      <c r="G48" s="32">
        <v>298602</v>
      </c>
      <c r="H48" s="87">
        <v>7141616</v>
      </c>
      <c r="I48" s="33">
        <v>1873702</v>
      </c>
      <c r="J48" s="31">
        <v>0</v>
      </c>
      <c r="K48" s="31">
        <v>1873702</v>
      </c>
      <c r="M48" s="3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</row>
    <row r="49" spans="1:73" ht="8.5" customHeight="1">
      <c r="A49" s="62" t="s">
        <v>68</v>
      </c>
      <c r="B49" s="76">
        <v>376287</v>
      </c>
      <c r="C49" s="76">
        <v>30940</v>
      </c>
      <c r="D49" s="76">
        <v>20294</v>
      </c>
      <c r="E49" s="28">
        <v>31601</v>
      </c>
      <c r="F49" s="28">
        <v>494</v>
      </c>
      <c r="G49" s="29">
        <v>4820</v>
      </c>
      <c r="H49" s="86">
        <v>464436</v>
      </c>
      <c r="I49" s="30">
        <v>343079</v>
      </c>
      <c r="J49" s="28">
        <v>0</v>
      </c>
      <c r="K49" s="28">
        <v>343079</v>
      </c>
      <c r="M49" s="3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</row>
    <row r="50" spans="1:73" ht="8.5" customHeight="1">
      <c r="A50" s="62" t="s">
        <v>46</v>
      </c>
      <c r="B50" s="76">
        <v>1970380</v>
      </c>
      <c r="C50" s="76">
        <v>480042</v>
      </c>
      <c r="D50" s="76">
        <v>612521</v>
      </c>
      <c r="E50" s="28">
        <v>504876</v>
      </c>
      <c r="F50" s="28">
        <v>129436</v>
      </c>
      <c r="G50" s="29">
        <v>293500</v>
      </c>
      <c r="H50" s="86">
        <v>3990755</v>
      </c>
      <c r="I50" s="30">
        <v>2075441</v>
      </c>
      <c r="J50" s="28">
        <v>0</v>
      </c>
      <c r="K50" s="28">
        <v>2075441</v>
      </c>
      <c r="M50" s="3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</row>
    <row r="51" spans="1:73" ht="8.5" customHeight="1">
      <c r="A51" s="62" t="s">
        <v>47</v>
      </c>
      <c r="B51" s="76">
        <v>1360030</v>
      </c>
      <c r="C51" s="76">
        <v>703103</v>
      </c>
      <c r="D51" s="76">
        <v>247262</v>
      </c>
      <c r="E51" s="28">
        <v>185742</v>
      </c>
      <c r="F51" s="28">
        <v>106069</v>
      </c>
      <c r="G51" s="29">
        <v>92550</v>
      </c>
      <c r="H51" s="86">
        <v>2694756</v>
      </c>
      <c r="I51" s="30">
        <v>1529043</v>
      </c>
      <c r="J51" s="28">
        <v>0</v>
      </c>
      <c r="K51" s="28">
        <v>1529043</v>
      </c>
      <c r="M51" s="3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</row>
    <row r="52" spans="1:73" ht="9" customHeight="1">
      <c r="A52" s="63" t="s">
        <v>86</v>
      </c>
      <c r="B52" s="77">
        <v>924356</v>
      </c>
      <c r="C52" s="77">
        <v>291763</v>
      </c>
      <c r="D52" s="77">
        <v>159947</v>
      </c>
      <c r="E52" s="31">
        <v>77880</v>
      </c>
      <c r="F52" s="31">
        <v>107845</v>
      </c>
      <c r="G52" s="32">
        <v>439325</v>
      </c>
      <c r="H52" s="87">
        <v>2001116</v>
      </c>
      <c r="I52" s="33">
        <v>4197556</v>
      </c>
      <c r="J52" s="31">
        <v>0</v>
      </c>
      <c r="K52" s="31">
        <v>4197556</v>
      </c>
      <c r="M52" s="3"/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</row>
    <row r="53" spans="1:73" ht="8.5" customHeight="1">
      <c r="A53" s="62" t="s">
        <v>48</v>
      </c>
      <c r="B53" s="76">
        <v>3817048</v>
      </c>
      <c r="C53" s="76">
        <v>1794855</v>
      </c>
      <c r="D53" s="76">
        <v>945086</v>
      </c>
      <c r="E53" s="28">
        <v>813978</v>
      </c>
      <c r="F53" s="28">
        <v>700463</v>
      </c>
      <c r="G53" s="29">
        <v>960255</v>
      </c>
      <c r="H53" s="86">
        <v>9031685</v>
      </c>
      <c r="I53" s="30">
        <v>4519049</v>
      </c>
      <c r="J53" s="28">
        <v>86816</v>
      </c>
      <c r="K53" s="28">
        <v>4605865</v>
      </c>
      <c r="M53" s="3"/>
      <c r="N53" s="4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</row>
    <row r="54" spans="1:73" ht="8.5" customHeight="1">
      <c r="A54" s="62" t="s">
        <v>79</v>
      </c>
      <c r="B54" s="76">
        <v>356087</v>
      </c>
      <c r="C54" s="76">
        <v>113401</v>
      </c>
      <c r="D54" s="76">
        <v>35653</v>
      </c>
      <c r="E54" s="28">
        <v>32225</v>
      </c>
      <c r="F54" s="28">
        <v>65031</v>
      </c>
      <c r="G54" s="29">
        <v>29059</v>
      </c>
      <c r="H54" s="86">
        <v>631456</v>
      </c>
      <c r="I54" s="30">
        <v>104115</v>
      </c>
      <c r="J54" s="28">
        <v>0</v>
      </c>
      <c r="K54" s="28">
        <v>104115</v>
      </c>
      <c r="M54" s="3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</row>
    <row r="55" spans="1:73" ht="8.5" customHeight="1">
      <c r="A55" s="62" t="s">
        <v>49</v>
      </c>
      <c r="B55" s="76">
        <v>1903048</v>
      </c>
      <c r="C55" s="76">
        <v>385182</v>
      </c>
      <c r="D55" s="76">
        <v>126634</v>
      </c>
      <c r="E55" s="28">
        <v>8888</v>
      </c>
      <c r="F55" s="28">
        <v>7067</v>
      </c>
      <c r="G55" s="29">
        <v>56964</v>
      </c>
      <c r="H55" s="86">
        <v>2487783</v>
      </c>
      <c r="I55" s="30">
        <v>1144723</v>
      </c>
      <c r="J55" s="28">
        <v>0</v>
      </c>
      <c r="K55" s="28">
        <v>1144723</v>
      </c>
      <c r="M55" s="3"/>
      <c r="N55" s="4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</row>
    <row r="56" spans="1:73" ht="8.5" customHeight="1">
      <c r="A56" s="63" t="s">
        <v>69</v>
      </c>
      <c r="B56" s="77">
        <v>245906</v>
      </c>
      <c r="C56" s="77">
        <v>98602</v>
      </c>
      <c r="D56" s="77">
        <v>113589</v>
      </c>
      <c r="E56" s="31">
        <v>37957</v>
      </c>
      <c r="F56" s="31">
        <v>0</v>
      </c>
      <c r="G56" s="32">
        <v>0</v>
      </c>
      <c r="H56" s="87">
        <v>496054</v>
      </c>
      <c r="I56" s="33">
        <v>355648</v>
      </c>
      <c r="J56" s="31">
        <v>0</v>
      </c>
      <c r="K56" s="31">
        <v>355648</v>
      </c>
      <c r="M56" s="3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</row>
    <row r="57" spans="1:73" ht="8.5" customHeight="1">
      <c r="A57" s="62" t="s">
        <v>50</v>
      </c>
      <c r="B57" s="76">
        <v>1172329</v>
      </c>
      <c r="C57" s="76">
        <v>403701</v>
      </c>
      <c r="D57" s="76">
        <v>235296</v>
      </c>
      <c r="E57" s="28">
        <v>34839</v>
      </c>
      <c r="F57" s="28">
        <v>0</v>
      </c>
      <c r="G57" s="29">
        <v>0</v>
      </c>
      <c r="H57" s="86">
        <v>1846165</v>
      </c>
      <c r="I57" s="30">
        <v>1646104</v>
      </c>
      <c r="J57" s="28">
        <v>0</v>
      </c>
      <c r="K57" s="28">
        <v>1646104</v>
      </c>
      <c r="M57" s="3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</row>
    <row r="58" spans="1:73" ht="8.5" customHeight="1">
      <c r="A58" s="62" t="s">
        <v>51</v>
      </c>
      <c r="B58" s="76">
        <v>9622499</v>
      </c>
      <c r="C58" s="76">
        <v>2101734</v>
      </c>
      <c r="D58" s="76">
        <v>432230</v>
      </c>
      <c r="E58" s="28">
        <v>703072</v>
      </c>
      <c r="F58" s="28">
        <v>1291006</v>
      </c>
      <c r="G58" s="29">
        <v>718525</v>
      </c>
      <c r="H58" s="86">
        <v>14869066</v>
      </c>
      <c r="I58" s="30">
        <v>10748936</v>
      </c>
      <c r="J58" s="28">
        <v>557933</v>
      </c>
      <c r="K58" s="28">
        <v>11306869</v>
      </c>
      <c r="M58" s="3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</row>
    <row r="59" spans="1:73" ht="8.5" customHeight="1">
      <c r="A59" s="62" t="s">
        <v>52</v>
      </c>
      <c r="B59" s="76">
        <v>938924</v>
      </c>
      <c r="C59" s="76">
        <v>258207</v>
      </c>
      <c r="D59" s="76">
        <v>67478</v>
      </c>
      <c r="E59" s="28">
        <v>99641</v>
      </c>
      <c r="F59" s="28">
        <v>74122</v>
      </c>
      <c r="G59" s="29">
        <v>239175</v>
      </c>
      <c r="H59" s="86">
        <v>1677547</v>
      </c>
      <c r="I59" s="30">
        <v>1132887</v>
      </c>
      <c r="J59" s="28">
        <v>0</v>
      </c>
      <c r="K59" s="28">
        <v>1132887</v>
      </c>
      <c r="M59" s="3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</row>
    <row r="60" spans="1:73" ht="8.5" customHeight="1">
      <c r="A60" s="63" t="s">
        <v>53</v>
      </c>
      <c r="B60" s="77">
        <v>194913</v>
      </c>
      <c r="C60" s="77">
        <v>117302</v>
      </c>
      <c r="D60" s="77">
        <v>81241</v>
      </c>
      <c r="E60" s="31">
        <v>74126</v>
      </c>
      <c r="F60" s="31">
        <v>2505</v>
      </c>
      <c r="G60" s="32">
        <v>3053</v>
      </c>
      <c r="H60" s="87">
        <v>473140</v>
      </c>
      <c r="I60" s="33">
        <v>14921</v>
      </c>
      <c r="J60" s="31">
        <v>0</v>
      </c>
      <c r="K60" s="31">
        <v>14921</v>
      </c>
      <c r="M60" s="3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</row>
    <row r="61" spans="1:73" ht="9" customHeight="1">
      <c r="A61" s="62" t="s">
        <v>54</v>
      </c>
      <c r="B61" s="76">
        <v>1530009</v>
      </c>
      <c r="C61" s="76">
        <v>1769492</v>
      </c>
      <c r="D61" s="76">
        <v>478453</v>
      </c>
      <c r="E61" s="28">
        <v>261763</v>
      </c>
      <c r="F61" s="28">
        <v>185009</v>
      </c>
      <c r="G61" s="29">
        <v>273070</v>
      </c>
      <c r="H61" s="86">
        <v>4497796</v>
      </c>
      <c r="I61" s="30">
        <v>3919540</v>
      </c>
      <c r="J61" s="28">
        <v>0</v>
      </c>
      <c r="K61" s="28">
        <v>3919540</v>
      </c>
      <c r="M61" s="3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spans="1:73" ht="9" customHeight="1">
      <c r="A62" s="62" t="s">
        <v>55</v>
      </c>
      <c r="B62" s="76">
        <v>1807166</v>
      </c>
      <c r="C62" s="76">
        <v>1048661</v>
      </c>
      <c r="D62" s="76">
        <v>299185</v>
      </c>
      <c r="E62" s="28">
        <v>275227</v>
      </c>
      <c r="F62" s="28">
        <v>544</v>
      </c>
      <c r="G62" s="29">
        <v>310697</v>
      </c>
      <c r="H62" s="86">
        <v>3741480</v>
      </c>
      <c r="I62" s="30">
        <v>1751046</v>
      </c>
      <c r="J62" s="28">
        <v>0</v>
      </c>
      <c r="K62" s="28">
        <v>1751046</v>
      </c>
      <c r="M62" s="3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</row>
    <row r="63" spans="1:73" ht="9" customHeight="1">
      <c r="A63" s="62" t="s">
        <v>56</v>
      </c>
      <c r="B63" s="76">
        <v>910892</v>
      </c>
      <c r="C63" s="76">
        <v>334687</v>
      </c>
      <c r="D63" s="76">
        <v>66194</v>
      </c>
      <c r="E63" s="28">
        <v>44730</v>
      </c>
      <c r="F63" s="28">
        <v>64292</v>
      </c>
      <c r="G63" s="29">
        <v>62905</v>
      </c>
      <c r="H63" s="86">
        <v>1483700</v>
      </c>
      <c r="I63" s="30">
        <v>278432</v>
      </c>
      <c r="J63" s="28">
        <v>0</v>
      </c>
      <c r="K63" s="28">
        <v>278432</v>
      </c>
      <c r="M63" s="3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</row>
    <row r="64" spans="1:73" ht="8.5" customHeight="1">
      <c r="A64" s="63" t="s">
        <v>57</v>
      </c>
      <c r="B64" s="77">
        <v>1384617</v>
      </c>
      <c r="C64" s="77">
        <v>349633</v>
      </c>
      <c r="D64" s="77">
        <v>180214</v>
      </c>
      <c r="E64" s="31">
        <v>71140</v>
      </c>
      <c r="F64" s="31">
        <v>192651</v>
      </c>
      <c r="G64" s="32">
        <v>360862</v>
      </c>
      <c r="H64" s="87">
        <v>2539117</v>
      </c>
      <c r="I64" s="33">
        <v>1373680</v>
      </c>
      <c r="J64" s="31">
        <v>0</v>
      </c>
      <c r="K64" s="31">
        <v>1373680</v>
      </c>
      <c r="M64" s="3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</row>
    <row r="65" spans="1:73" ht="9" customHeight="1">
      <c r="A65" s="62" t="s">
        <v>70</v>
      </c>
      <c r="B65" s="76">
        <v>374234</v>
      </c>
      <c r="C65" s="76">
        <v>106393</v>
      </c>
      <c r="D65" s="76">
        <v>42152</v>
      </c>
      <c r="E65" s="28">
        <v>41598</v>
      </c>
      <c r="F65" s="28">
        <v>0</v>
      </c>
      <c r="G65" s="29">
        <v>0</v>
      </c>
      <c r="H65" s="86">
        <v>564377</v>
      </c>
      <c r="I65" s="30">
        <v>76486</v>
      </c>
      <c r="J65" s="28">
        <v>0</v>
      </c>
      <c r="K65" s="28">
        <v>76486</v>
      </c>
      <c r="M65" s="3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</row>
    <row r="66" spans="1:73" ht="4" customHeight="1" thickBot="1">
      <c r="A66" s="62"/>
      <c r="B66" s="76"/>
      <c r="C66" s="76"/>
      <c r="D66" s="76"/>
      <c r="E66" s="28"/>
      <c r="F66" s="28"/>
      <c r="G66" s="29"/>
      <c r="H66" s="86"/>
      <c r="I66" s="30"/>
      <c r="J66" s="28"/>
      <c r="K66" s="28"/>
      <c r="M66" s="3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spans="1:73" ht="10" customHeight="1" thickTop="1">
      <c r="A67" s="65" t="s">
        <v>58</v>
      </c>
      <c r="B67" s="78">
        <v>78869455</v>
      </c>
      <c r="C67" s="78">
        <v>27517939</v>
      </c>
      <c r="D67" s="78">
        <v>10083635</v>
      </c>
      <c r="E67" s="48">
        <v>10455263</v>
      </c>
      <c r="F67" s="48">
        <v>8925833</v>
      </c>
      <c r="G67" s="49">
        <v>22022979</v>
      </c>
      <c r="H67" s="88">
        <v>157875104</v>
      </c>
      <c r="I67" s="50">
        <v>133633839</v>
      </c>
      <c r="J67" s="48">
        <v>1602864</v>
      </c>
      <c r="K67" s="48">
        <v>135236703</v>
      </c>
      <c r="M67" s="3"/>
      <c r="N67" s="2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spans="1:73" ht="8.25" customHeight="1">
      <c r="A68" s="66"/>
      <c r="B68" s="79"/>
      <c r="C68" s="79"/>
      <c r="D68" s="79"/>
      <c r="E68" s="41"/>
      <c r="F68" s="41"/>
      <c r="G68" s="42"/>
      <c r="H68" s="89"/>
      <c r="I68" s="42"/>
      <c r="J68" s="42"/>
      <c r="K68" s="43"/>
      <c r="M68" s="3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spans="1:73" ht="9" customHeight="1">
      <c r="A69" s="67" t="s">
        <v>81</v>
      </c>
      <c r="B69" s="80"/>
      <c r="C69" s="80"/>
      <c r="D69" s="80"/>
      <c r="E69" s="44"/>
      <c r="F69" s="45"/>
      <c r="G69" s="46" t="s">
        <v>71</v>
      </c>
      <c r="H69" s="80"/>
      <c r="I69" s="44"/>
      <c r="J69" s="44"/>
      <c r="K69" s="25"/>
      <c r="M69" s="3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spans="1:73" ht="9" customHeight="1">
      <c r="A70" s="67" t="s">
        <v>59</v>
      </c>
      <c r="B70" s="80"/>
      <c r="C70" s="80"/>
      <c r="D70" s="80"/>
      <c r="E70" s="44"/>
      <c r="F70" s="45"/>
      <c r="G70" s="46" t="s">
        <v>72</v>
      </c>
      <c r="H70" s="80"/>
      <c r="I70" s="44"/>
      <c r="J70" s="44"/>
      <c r="K70" s="25"/>
      <c r="M70" s="3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spans="1:73" ht="9" customHeight="1">
      <c r="A71" s="67" t="s">
        <v>60</v>
      </c>
      <c r="B71" s="80"/>
      <c r="C71" s="80"/>
      <c r="D71" s="80"/>
      <c r="E71" s="44"/>
      <c r="F71" s="45"/>
      <c r="G71" s="46" t="s">
        <v>83</v>
      </c>
      <c r="H71" s="80"/>
      <c r="I71" s="44"/>
      <c r="J71" s="44"/>
      <c r="K71" s="25"/>
      <c r="M71" s="3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spans="1:73" ht="9" customHeight="1">
      <c r="A72" s="67" t="s">
        <v>82</v>
      </c>
      <c r="B72" s="80"/>
      <c r="C72" s="80"/>
      <c r="D72" s="80"/>
      <c r="E72" s="44"/>
      <c r="F72" s="45"/>
      <c r="G72" s="46" t="s">
        <v>88</v>
      </c>
      <c r="H72" s="80"/>
      <c r="I72" s="44"/>
      <c r="J72" s="44"/>
      <c r="K72" s="25"/>
      <c r="M72" s="3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spans="1:73" ht="10" customHeight="1">
      <c r="A73" s="68"/>
      <c r="B73" s="81"/>
      <c r="C73" s="81"/>
      <c r="D73" s="81"/>
      <c r="E73" s="26"/>
      <c r="F73" s="26"/>
      <c r="G73" s="51"/>
      <c r="H73" s="81"/>
      <c r="I73" s="26"/>
      <c r="J73" s="26"/>
      <c r="K73" s="27"/>
      <c r="M73" s="3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spans="1:73" ht="5" customHeight="1">
      <c r="A74" s="69"/>
      <c r="B74" s="71"/>
      <c r="C74" s="71"/>
      <c r="D74" s="71"/>
      <c r="E74" s="2"/>
      <c r="F74" s="2"/>
      <c r="G74" s="2"/>
      <c r="H74" s="71"/>
      <c r="I74" s="2"/>
      <c r="J74" s="2"/>
      <c r="K74" s="37"/>
      <c r="L74" s="38"/>
      <c r="M74" s="39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spans="1:73">
      <c r="A75" s="55"/>
      <c r="B75" s="55"/>
      <c r="C75" s="55"/>
      <c r="D75" s="55"/>
      <c r="E75" s="4"/>
      <c r="F75" s="4"/>
      <c r="G75" s="4"/>
      <c r="H75" s="55"/>
      <c r="I75" s="4"/>
      <c r="J75" s="4"/>
      <c r="K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spans="1:73">
      <c r="A76" s="55"/>
      <c r="B76" s="55"/>
      <c r="C76" s="55"/>
      <c r="D76" s="55"/>
      <c r="E76" s="4"/>
      <c r="F76" s="4"/>
      <c r="G76" s="4"/>
      <c r="H76" s="55"/>
      <c r="I76" s="4"/>
      <c r="J76" s="4"/>
      <c r="K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spans="1:73">
      <c r="E77" s="5"/>
      <c r="F77" s="5"/>
      <c r="G77" s="5"/>
      <c r="I77" s="5"/>
      <c r="J77" s="5"/>
      <c r="K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spans="1:73">
      <c r="E78" s="5"/>
      <c r="F78" s="5"/>
      <c r="G78" s="5"/>
      <c r="I78" s="5"/>
      <c r="J78" s="5"/>
      <c r="K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spans="1:73">
      <c r="E79" s="5"/>
      <c r="F79" s="5"/>
      <c r="G79" s="5"/>
      <c r="I79" s="5"/>
      <c r="J79" s="5"/>
      <c r="K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spans="1:73">
      <c r="E80" s="5"/>
      <c r="F80" s="5"/>
      <c r="G80" s="5"/>
      <c r="I80" s="5"/>
      <c r="J80" s="5"/>
      <c r="K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spans="1:48">
      <c r="E81" s="5"/>
      <c r="F81" s="5"/>
      <c r="G81" s="5"/>
      <c r="I81" s="5"/>
      <c r="J81" s="5"/>
      <c r="K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spans="1:48">
      <c r="E82" s="5"/>
      <c r="F82" s="5"/>
      <c r="G82" s="5"/>
      <c r="I82" s="5"/>
      <c r="J82" s="5"/>
      <c r="K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spans="1:48">
      <c r="E83" s="5"/>
      <c r="F83" s="5"/>
      <c r="G83" s="5"/>
      <c r="I83" s="5"/>
      <c r="J83" s="5"/>
      <c r="K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spans="1:48">
      <c r="E84" s="5"/>
      <c r="F84" s="5"/>
      <c r="G84" s="5"/>
      <c r="I84" s="5"/>
      <c r="J84" s="5"/>
      <c r="K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  <row r="85" spans="1:48">
      <c r="E85" s="5"/>
      <c r="F85" s="5"/>
      <c r="G85" s="5"/>
      <c r="I85" s="5"/>
      <c r="J85" s="5"/>
      <c r="K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spans="1:48">
      <c r="E86" s="5"/>
      <c r="F86" s="5"/>
      <c r="G86" s="5"/>
      <c r="I86" s="5"/>
      <c r="J86" s="5"/>
      <c r="K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spans="1:48">
      <c r="E87" s="5"/>
      <c r="F87" s="5"/>
      <c r="G87" s="5"/>
      <c r="I87" s="5"/>
      <c r="J87" s="5"/>
      <c r="K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spans="1:48">
      <c r="E88" s="5"/>
      <c r="F88" s="5"/>
      <c r="G88" s="5"/>
      <c r="I88" s="5"/>
      <c r="J88" s="5"/>
      <c r="K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spans="1:48">
      <c r="E89" s="5"/>
      <c r="F89" s="5"/>
      <c r="G89" s="5"/>
      <c r="I89" s="5"/>
      <c r="J89" s="5"/>
      <c r="K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spans="1:48">
      <c r="E90" s="5"/>
      <c r="F90" s="5"/>
      <c r="G90" s="5"/>
      <c r="I90" s="5"/>
      <c r="J90" s="5"/>
      <c r="K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spans="1:48">
      <c r="E91" s="5"/>
      <c r="F91" s="5"/>
      <c r="G91" s="5"/>
      <c r="I91" s="5"/>
      <c r="J91" s="5"/>
      <c r="K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spans="1:48">
      <c r="E92" s="5"/>
      <c r="F92" s="5"/>
      <c r="G92" s="5"/>
      <c r="I92" s="5"/>
      <c r="J92" s="5"/>
      <c r="K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spans="1:48">
      <c r="A93" s="55"/>
      <c r="B93" s="55"/>
      <c r="E93" s="5"/>
      <c r="F93" s="5"/>
      <c r="G93" s="5"/>
      <c r="I93" s="5"/>
      <c r="J93" s="5"/>
      <c r="K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spans="1:48">
      <c r="A94" s="55"/>
      <c r="B94" s="55"/>
      <c r="E94" s="5"/>
      <c r="F94" s="5"/>
      <c r="G94" s="5"/>
      <c r="I94" s="5"/>
      <c r="J94" s="5"/>
      <c r="K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spans="1:48">
      <c r="A95" s="55"/>
      <c r="B95" s="55"/>
      <c r="E95" s="5"/>
      <c r="F95" s="5"/>
      <c r="G95" s="5"/>
      <c r="I95" s="5"/>
      <c r="J95" s="5"/>
      <c r="K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spans="1:48">
      <c r="A96" s="55"/>
      <c r="B96" s="82"/>
      <c r="E96" s="5"/>
      <c r="F96" s="5"/>
      <c r="G96" s="5"/>
      <c r="I96" s="5"/>
      <c r="J96" s="5"/>
      <c r="K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spans="1:48">
      <c r="A97" s="55"/>
      <c r="B97" s="55"/>
      <c r="E97" s="5"/>
      <c r="F97" s="5"/>
      <c r="G97" s="5"/>
      <c r="I97" s="5"/>
      <c r="J97" s="5"/>
      <c r="K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spans="1:48">
      <c r="A98" s="55"/>
      <c r="B98" s="82"/>
    </row>
    <row r="99" spans="1:48">
      <c r="A99" s="55"/>
      <c r="B99" s="55"/>
    </row>
    <row r="100" spans="1:48">
      <c r="A100" s="55"/>
      <c r="B100" s="82"/>
    </row>
  </sheetData>
  <phoneticPr fontId="0" type="noConversion"/>
  <pageMargins left="0.9" right="0.6" top="0.65" bottom="0.75" header="0.5" footer="0.5"/>
  <pageSetup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A</vt:lpstr>
      <vt:lpstr>\H</vt:lpstr>
      <vt:lpstr>\P</vt:lpstr>
      <vt:lpstr>EVENPRINT</vt:lpstr>
      <vt:lpstr>MARY</vt:lpstr>
      <vt:lpstr>ODD</vt:lpstr>
      <vt:lpstr>ODDPRINT</vt:lpstr>
      <vt:lpstr>PAGENUMBER</vt:lpstr>
      <vt:lpstr>A!Print_Area</vt:lpstr>
      <vt:lpstr>PublishData</vt:lpstr>
      <vt:lpstr>PublishDate</vt:lpstr>
      <vt:lpstr>PublishTitle</vt:lpstr>
      <vt:lpstr>PublishTotal</vt:lpstr>
    </vt:vector>
  </TitlesOfParts>
  <Company>Federal Highway Admistration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Thuy Nguyen</cp:lastModifiedBy>
  <cp:lastPrinted>2017-02-23T21:09:56Z</cp:lastPrinted>
  <dcterms:created xsi:type="dcterms:W3CDTF">2000-08-25T19:32:03Z</dcterms:created>
  <dcterms:modified xsi:type="dcterms:W3CDTF">2022-07-14T18:30:27Z</dcterms:modified>
</cp:coreProperties>
</file>