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19/SourceData/ExternalPostingVersions/"/>
    </mc:Choice>
  </mc:AlternateContent>
  <xr:revisionPtr revIDLastSave="1" documentId="8_{3D1DFD4E-CC2A-49A4-9AB4-945A8E9AB75B}" xr6:coauthVersionLast="44" xr6:coauthVersionMax="44" xr10:uidLastSave="{5F5EB581-9808-4890-8E51-51B243509E23}"/>
  <bookViews>
    <workbookView xWindow="-110" yWindow="-110" windowWidth="19420" windowHeight="10420" xr2:uid="{00000000-000D-0000-FFFF-FFFF00000000}"/>
  </bookViews>
  <sheets>
    <sheet name="LEGEND" sheetId="2" r:id="rId1"/>
    <sheet name="WGI201819" sheetId="23" r:id="rId2"/>
    <sheet name="WGI2017" sheetId="22" r:id="rId3"/>
    <sheet name="WGI2016" sheetId="21" r:id="rId4"/>
    <sheet name="WGI2015" sheetId="20" r:id="rId5"/>
    <sheet name="WGI201314" sheetId="19" r:id="rId6"/>
    <sheet name="WGI20112012" sheetId="3" r:id="rId7"/>
    <sheet name="WGI2010" sheetId="4" r:id="rId8"/>
    <sheet name="WGI2009" sheetId="5" r:id="rId9"/>
    <sheet name="WGI2008" sheetId="6" r:id="rId10"/>
    <sheet name="WGI2007" sheetId="7" r:id="rId11"/>
    <sheet name="WGI2006" sheetId="8" r:id="rId12"/>
    <sheet name="WGI2005" sheetId="9" r:id="rId13"/>
    <sheet name="WGI2004" sheetId="10" r:id="rId14"/>
    <sheet name="WGI2003" sheetId="11" r:id="rId15"/>
    <sheet name="WGI2002" sheetId="12" r:id="rId16"/>
    <sheet name="WGI2000" sheetId="13" r:id="rId17"/>
    <sheet name="WGI1998" sheetId="14" r:id="rId18"/>
    <sheet name="WGI1996" sheetId="1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" i="23" l="1"/>
  <c r="C9" i="23" s="1"/>
  <c r="Y9" i="23"/>
  <c r="Z9" i="23"/>
  <c r="AA9" i="23"/>
  <c r="F9" i="23" s="1"/>
  <c r="AB9" i="23"/>
  <c r="AC9" i="23"/>
  <c r="AD9" i="23"/>
  <c r="AE9" i="23"/>
  <c r="AF9" i="23"/>
  <c r="E9" i="23" s="1"/>
  <c r="AG9" i="23"/>
  <c r="AH9" i="23"/>
  <c r="AI9" i="23"/>
  <c r="D9" i="23" s="1"/>
  <c r="AJ9" i="23"/>
  <c r="X10" i="23"/>
  <c r="Y10" i="23"/>
  <c r="Z10" i="23"/>
  <c r="AA10" i="23"/>
  <c r="AB10" i="23"/>
  <c r="AC10" i="23"/>
  <c r="AD10" i="23"/>
  <c r="AE10" i="23"/>
  <c r="AF10" i="23"/>
  <c r="E10" i="23" s="1"/>
  <c r="AG10" i="23"/>
  <c r="AH10" i="23"/>
  <c r="AI10" i="23"/>
  <c r="D10" i="23" s="1"/>
  <c r="AJ10" i="23"/>
  <c r="X11" i="23"/>
  <c r="C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1" i="23" s="1"/>
  <c r="AJ11" i="23"/>
  <c r="X12" i="23"/>
  <c r="C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2" i="23" s="1"/>
  <c r="AJ12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D13" i="23" s="1"/>
  <c r="AJ13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D14" i="23" s="1"/>
  <c r="AJ14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D15" i="23" s="1"/>
  <c r="AJ15" i="23"/>
  <c r="X16" i="23"/>
  <c r="C16" i="23" s="1"/>
  <c r="Y16" i="23"/>
  <c r="Z16" i="23"/>
  <c r="AA16" i="23"/>
  <c r="AB16" i="23"/>
  <c r="AC16" i="23"/>
  <c r="AD16" i="23"/>
  <c r="AE16" i="23"/>
  <c r="AF16" i="23"/>
  <c r="E16" i="23" s="1"/>
  <c r="AG16" i="23"/>
  <c r="AH16" i="23"/>
  <c r="AI16" i="23"/>
  <c r="D16" i="23" s="1"/>
  <c r="AJ16" i="23"/>
  <c r="X17" i="23"/>
  <c r="C17" i="23" s="1"/>
  <c r="Y17" i="23"/>
  <c r="Z17" i="23"/>
  <c r="AA17" i="23"/>
  <c r="F17" i="23" s="1"/>
  <c r="AB17" i="23"/>
  <c r="AC17" i="23"/>
  <c r="AD17" i="23"/>
  <c r="AE17" i="23"/>
  <c r="AF17" i="23"/>
  <c r="E17" i="23" s="1"/>
  <c r="AG17" i="23"/>
  <c r="AH17" i="23"/>
  <c r="AI17" i="23"/>
  <c r="D17" i="23" s="1"/>
  <c r="AJ17" i="23"/>
  <c r="X18" i="23"/>
  <c r="Y18" i="23"/>
  <c r="Z18" i="23"/>
  <c r="AA18" i="23"/>
  <c r="AB18" i="23"/>
  <c r="AC18" i="23"/>
  <c r="AD18" i="23"/>
  <c r="AE18" i="23"/>
  <c r="AF18" i="23"/>
  <c r="E18" i="23" s="1"/>
  <c r="AG18" i="23"/>
  <c r="AH18" i="23"/>
  <c r="AI18" i="23"/>
  <c r="D18" i="23" s="1"/>
  <c r="AJ18" i="23"/>
  <c r="X19" i="23"/>
  <c r="C19" i="23" s="1"/>
  <c r="Y19" i="23"/>
  <c r="F19" i="23" s="1"/>
  <c r="Z19" i="23"/>
  <c r="AA19" i="23"/>
  <c r="AB19" i="23"/>
  <c r="AC19" i="23"/>
  <c r="AD19" i="23"/>
  <c r="AE19" i="23"/>
  <c r="AF19" i="23"/>
  <c r="AG19" i="23"/>
  <c r="AH19" i="23"/>
  <c r="AI19" i="23"/>
  <c r="D19" i="23" s="1"/>
  <c r="AJ19" i="23"/>
  <c r="X20" i="23"/>
  <c r="C20" i="23" s="1"/>
  <c r="Y20" i="23"/>
  <c r="Z20" i="23"/>
  <c r="AA20" i="23"/>
  <c r="AB20" i="23"/>
  <c r="F20" i="23" s="1"/>
  <c r="AC20" i="23"/>
  <c r="AD20" i="23"/>
  <c r="AE20" i="23"/>
  <c r="AF20" i="23"/>
  <c r="AG20" i="23"/>
  <c r="AH20" i="23"/>
  <c r="AI20" i="23"/>
  <c r="D20" i="23" s="1"/>
  <c r="AJ20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D21" i="23" s="1"/>
  <c r="AJ21" i="23"/>
  <c r="X22" i="23"/>
  <c r="Y22" i="23"/>
  <c r="Z22" i="23"/>
  <c r="F22" i="23" s="1"/>
  <c r="AA22" i="23"/>
  <c r="AB22" i="23"/>
  <c r="AC22" i="23"/>
  <c r="AD22" i="23"/>
  <c r="AE22" i="23"/>
  <c r="AF22" i="23"/>
  <c r="AG22" i="23"/>
  <c r="AH22" i="23"/>
  <c r="AI22" i="23"/>
  <c r="D22" i="23" s="1"/>
  <c r="AJ22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D23" i="23" s="1"/>
  <c r="AJ23" i="23"/>
  <c r="X24" i="23"/>
  <c r="C24" i="23" s="1"/>
  <c r="Y24" i="23"/>
  <c r="Z24" i="23"/>
  <c r="AA24" i="23"/>
  <c r="AB24" i="23"/>
  <c r="AC24" i="23"/>
  <c r="AD24" i="23"/>
  <c r="AE24" i="23"/>
  <c r="AF24" i="23"/>
  <c r="E24" i="23" s="1"/>
  <c r="AG24" i="23"/>
  <c r="AH24" i="23"/>
  <c r="AI24" i="23"/>
  <c r="D24" i="23" s="1"/>
  <c r="AJ24" i="23"/>
  <c r="X25" i="23"/>
  <c r="C25" i="23" s="1"/>
  <c r="Y25" i="23"/>
  <c r="Z25" i="23"/>
  <c r="AA25" i="23"/>
  <c r="F25" i="23" s="1"/>
  <c r="AB25" i="23"/>
  <c r="AC25" i="23"/>
  <c r="AD25" i="23"/>
  <c r="AE25" i="23"/>
  <c r="AF25" i="23"/>
  <c r="E25" i="23" s="1"/>
  <c r="AG25" i="23"/>
  <c r="AH25" i="23"/>
  <c r="AI25" i="23"/>
  <c r="D25" i="23" s="1"/>
  <c r="AJ25" i="23"/>
  <c r="Y8" i="23"/>
  <c r="Z8" i="23"/>
  <c r="AA8" i="23"/>
  <c r="AB8" i="23"/>
  <c r="AC8" i="23"/>
  <c r="AD8" i="23"/>
  <c r="AE8" i="23"/>
  <c r="AF8" i="23"/>
  <c r="AG8" i="23"/>
  <c r="AH8" i="23"/>
  <c r="AI8" i="23"/>
  <c r="D8" i="23" s="1"/>
  <c r="AJ8" i="23"/>
  <c r="X8" i="23"/>
  <c r="C8" i="23" s="1"/>
  <c r="F23" i="23" l="1"/>
  <c r="F21" i="23"/>
  <c r="E20" i="23"/>
  <c r="F18" i="23"/>
  <c r="F16" i="23"/>
  <c r="F15" i="23"/>
  <c r="F13" i="23"/>
  <c r="E12" i="23"/>
  <c r="F10" i="23"/>
  <c r="F24" i="23"/>
  <c r="E23" i="23"/>
  <c r="C23" i="23"/>
  <c r="E15" i="23"/>
  <c r="C15" i="23"/>
  <c r="C18" i="23"/>
  <c r="C10" i="23"/>
  <c r="F8" i="23"/>
  <c r="E8" i="23"/>
  <c r="E21" i="23"/>
  <c r="C21" i="23"/>
  <c r="E13" i="23"/>
  <c r="C13" i="23"/>
  <c r="F14" i="23"/>
  <c r="F12" i="23"/>
  <c r="F11" i="23"/>
  <c r="E19" i="23"/>
  <c r="E11" i="23"/>
  <c r="E22" i="23"/>
  <c r="C22" i="23"/>
  <c r="E14" i="23"/>
  <c r="C14" i="23"/>
  <c r="T9" i="22" l="1"/>
  <c r="U9" i="22"/>
  <c r="V9" i="22"/>
  <c r="W9" i="22"/>
  <c r="X9" i="22"/>
  <c r="Y9" i="22"/>
  <c r="Z9" i="22"/>
  <c r="AA9" i="22"/>
  <c r="D9" i="22" s="1"/>
  <c r="AB9" i="22"/>
  <c r="T10" i="22"/>
  <c r="U10" i="22"/>
  <c r="V10" i="22"/>
  <c r="W10" i="22"/>
  <c r="X10" i="22"/>
  <c r="Y10" i="22"/>
  <c r="Z10" i="22"/>
  <c r="AA10" i="22"/>
  <c r="D10" i="22" s="1"/>
  <c r="AB10" i="22"/>
  <c r="T11" i="22"/>
  <c r="U11" i="22"/>
  <c r="V11" i="22"/>
  <c r="W11" i="22"/>
  <c r="X11" i="22"/>
  <c r="Y11" i="22"/>
  <c r="Z11" i="22"/>
  <c r="C11" i="22" s="1"/>
  <c r="AA11" i="22"/>
  <c r="D11" i="22" s="1"/>
  <c r="AB11" i="22"/>
  <c r="T12" i="22"/>
  <c r="U12" i="22"/>
  <c r="V12" i="22"/>
  <c r="W12" i="22"/>
  <c r="X12" i="22"/>
  <c r="Y12" i="22"/>
  <c r="Z12" i="22"/>
  <c r="AA12" i="22"/>
  <c r="D12" i="22" s="1"/>
  <c r="AB12" i="22"/>
  <c r="T13" i="22"/>
  <c r="U13" i="22"/>
  <c r="V13" i="22"/>
  <c r="W13" i="22"/>
  <c r="X13" i="22"/>
  <c r="Y13" i="22"/>
  <c r="Z13" i="22"/>
  <c r="AA13" i="22"/>
  <c r="D13" i="22" s="1"/>
  <c r="AB13" i="22"/>
  <c r="T14" i="22"/>
  <c r="U14" i="22"/>
  <c r="V14" i="22"/>
  <c r="W14" i="22"/>
  <c r="X14" i="22"/>
  <c r="Y14" i="22"/>
  <c r="Z14" i="22"/>
  <c r="AA14" i="22"/>
  <c r="D14" i="22" s="1"/>
  <c r="AB14" i="22"/>
  <c r="T15" i="22"/>
  <c r="U15" i="22"/>
  <c r="V15" i="22"/>
  <c r="W15" i="22"/>
  <c r="X15" i="22"/>
  <c r="Y15" i="22"/>
  <c r="Z15" i="22"/>
  <c r="C15" i="22" s="1"/>
  <c r="AA15" i="22"/>
  <c r="D15" i="22" s="1"/>
  <c r="AB15" i="22"/>
  <c r="T16" i="22"/>
  <c r="U16" i="22"/>
  <c r="V16" i="22"/>
  <c r="W16" i="22"/>
  <c r="X16" i="22"/>
  <c r="E16" i="22" s="1"/>
  <c r="Y16" i="22"/>
  <c r="Z16" i="22"/>
  <c r="AA16" i="22"/>
  <c r="D16" i="22" s="1"/>
  <c r="AB16" i="22"/>
  <c r="T17" i="22"/>
  <c r="C17" i="22" s="1"/>
  <c r="U17" i="22"/>
  <c r="V17" i="22"/>
  <c r="W17" i="22"/>
  <c r="X17" i="22"/>
  <c r="Y17" i="22"/>
  <c r="Z17" i="22"/>
  <c r="AA17" i="22"/>
  <c r="D17" i="22" s="1"/>
  <c r="AB17" i="22"/>
  <c r="T18" i="22"/>
  <c r="U18" i="22"/>
  <c r="V18" i="22"/>
  <c r="W18" i="22"/>
  <c r="X18" i="22"/>
  <c r="Y18" i="22"/>
  <c r="Z18" i="22"/>
  <c r="AA18" i="22"/>
  <c r="D18" i="22" s="1"/>
  <c r="AB18" i="22"/>
  <c r="T19" i="22"/>
  <c r="U19" i="22"/>
  <c r="V19" i="22"/>
  <c r="W19" i="22"/>
  <c r="X19" i="22"/>
  <c r="Y19" i="22"/>
  <c r="Z19" i="22"/>
  <c r="C19" i="22" s="1"/>
  <c r="AA19" i="22"/>
  <c r="D19" i="22" s="1"/>
  <c r="AB19" i="22"/>
  <c r="T20" i="22"/>
  <c r="C20" i="22" s="1"/>
  <c r="U20" i="22"/>
  <c r="V20" i="22"/>
  <c r="W20" i="22"/>
  <c r="X20" i="22"/>
  <c r="Y20" i="22"/>
  <c r="Z20" i="22"/>
  <c r="AA20" i="22"/>
  <c r="D20" i="22" s="1"/>
  <c r="AB20" i="22"/>
  <c r="T21" i="22"/>
  <c r="C21" i="22" s="1"/>
  <c r="U21" i="22"/>
  <c r="V21" i="22"/>
  <c r="W21" i="22"/>
  <c r="X21" i="22"/>
  <c r="Y21" i="22"/>
  <c r="Z21" i="22"/>
  <c r="AA21" i="22"/>
  <c r="D21" i="22" s="1"/>
  <c r="AB21" i="22"/>
  <c r="T22" i="22"/>
  <c r="U22" i="22"/>
  <c r="V22" i="22"/>
  <c r="W22" i="22"/>
  <c r="X22" i="22"/>
  <c r="Y22" i="22"/>
  <c r="Z22" i="22"/>
  <c r="AA22" i="22"/>
  <c r="D22" i="22" s="1"/>
  <c r="AB22" i="22"/>
  <c r="T23" i="22"/>
  <c r="U23" i="22"/>
  <c r="V23" i="22"/>
  <c r="W23" i="22"/>
  <c r="X23" i="22"/>
  <c r="Y23" i="22"/>
  <c r="Z23" i="22"/>
  <c r="C23" i="22" s="1"/>
  <c r="AA23" i="22"/>
  <c r="D23" i="22" s="1"/>
  <c r="AB23" i="22"/>
  <c r="T24" i="22"/>
  <c r="U24" i="22"/>
  <c r="V24" i="22"/>
  <c r="W24" i="22"/>
  <c r="X24" i="22"/>
  <c r="Y24" i="22"/>
  <c r="Z24" i="22"/>
  <c r="AA24" i="22"/>
  <c r="D24" i="22" s="1"/>
  <c r="AB24" i="22"/>
  <c r="T25" i="22"/>
  <c r="C25" i="22" s="1"/>
  <c r="U25" i="22"/>
  <c r="V25" i="22"/>
  <c r="W25" i="22"/>
  <c r="X25" i="22"/>
  <c r="Y25" i="22"/>
  <c r="Z25" i="22"/>
  <c r="AA25" i="22"/>
  <c r="D25" i="22" s="1"/>
  <c r="AB25" i="22"/>
  <c r="U8" i="22"/>
  <c r="T8" i="22"/>
  <c r="V8" i="22"/>
  <c r="W8" i="22"/>
  <c r="X8" i="22"/>
  <c r="Y8" i="22"/>
  <c r="Z8" i="22"/>
  <c r="AA8" i="22"/>
  <c r="D8" i="22" s="1"/>
  <c r="AB8" i="22"/>
  <c r="C24" i="22" l="1"/>
  <c r="E20" i="22"/>
  <c r="C16" i="22"/>
  <c r="E12" i="22"/>
  <c r="C13" i="22"/>
  <c r="E24" i="22"/>
  <c r="C12" i="22"/>
  <c r="C8" i="22"/>
  <c r="E23" i="22"/>
  <c r="E19" i="22"/>
  <c r="E15" i="22"/>
  <c r="E11" i="22"/>
  <c r="E8" i="22"/>
  <c r="E22" i="22"/>
  <c r="C22" i="22"/>
  <c r="E18" i="22"/>
  <c r="C18" i="22"/>
  <c r="E14" i="22"/>
  <c r="C14" i="22"/>
  <c r="E10" i="22"/>
  <c r="C10" i="22"/>
  <c r="E25" i="22"/>
  <c r="E21" i="22"/>
  <c r="E17" i="22"/>
  <c r="E13" i="22"/>
  <c r="E9" i="22"/>
  <c r="C9" i="22"/>
  <c r="F14" i="22"/>
  <c r="F10" i="22"/>
  <c r="F21" i="22"/>
  <c r="F13" i="22"/>
  <c r="F25" i="22"/>
  <c r="F17" i="22"/>
  <c r="F9" i="22"/>
  <c r="F22" i="22"/>
  <c r="F12" i="22"/>
  <c r="F19" i="22"/>
  <c r="F18" i="22"/>
  <c r="F11" i="22"/>
  <c r="F20" i="22"/>
  <c r="F24" i="22"/>
  <c r="F16" i="22"/>
  <c r="F8" i="22"/>
  <c r="F23" i="22"/>
  <c r="F15" i="22"/>
  <c r="R8" i="21"/>
  <c r="V8" i="21"/>
  <c r="W8" i="21"/>
  <c r="D8" i="21" s="1"/>
  <c r="T8" i="21"/>
  <c r="U8" i="21"/>
  <c r="X8" i="21"/>
  <c r="S8" i="21"/>
  <c r="F8" i="21" s="1"/>
  <c r="R9" i="21"/>
  <c r="V9" i="21"/>
  <c r="W9" i="21"/>
  <c r="D9" i="21" s="1"/>
  <c r="T9" i="21"/>
  <c r="U9" i="21"/>
  <c r="X9" i="21"/>
  <c r="S9" i="21"/>
  <c r="F9" i="21" s="1"/>
  <c r="R10" i="21"/>
  <c r="V10" i="21"/>
  <c r="W10" i="21"/>
  <c r="D10" i="21" s="1"/>
  <c r="T10" i="21"/>
  <c r="U10" i="21"/>
  <c r="X10" i="21"/>
  <c r="S10" i="21"/>
  <c r="F10" i="21" s="1"/>
  <c r="R11" i="21"/>
  <c r="V11" i="21"/>
  <c r="W11" i="21"/>
  <c r="D11" i="21" s="1"/>
  <c r="T11" i="21"/>
  <c r="U11" i="21"/>
  <c r="X11" i="21"/>
  <c r="S11" i="21"/>
  <c r="F11" i="21" s="1"/>
  <c r="R12" i="21"/>
  <c r="V12" i="21"/>
  <c r="W12" i="21"/>
  <c r="D12" i="21" s="1"/>
  <c r="T12" i="21"/>
  <c r="U12" i="21"/>
  <c r="X12" i="21"/>
  <c r="S12" i="21"/>
  <c r="F12" i="21" s="1"/>
  <c r="R13" i="21"/>
  <c r="V13" i="21"/>
  <c r="W13" i="21"/>
  <c r="D13" i="21"/>
  <c r="T13" i="21"/>
  <c r="U13" i="21"/>
  <c r="X13" i="21"/>
  <c r="S13" i="21"/>
  <c r="F13" i="21" s="1"/>
  <c r="R14" i="21"/>
  <c r="V14" i="21"/>
  <c r="W14" i="21"/>
  <c r="D14" i="21" s="1"/>
  <c r="T14" i="21"/>
  <c r="U14" i="21"/>
  <c r="E14" i="21" s="1"/>
  <c r="X14" i="21"/>
  <c r="S14" i="21"/>
  <c r="F14" i="21" s="1"/>
  <c r="R15" i="21"/>
  <c r="V15" i="21"/>
  <c r="W15" i="21"/>
  <c r="D15" i="21" s="1"/>
  <c r="T15" i="21"/>
  <c r="U15" i="21"/>
  <c r="X15" i="21"/>
  <c r="S15" i="21"/>
  <c r="F15" i="21" s="1"/>
  <c r="R17" i="21"/>
  <c r="V17" i="21"/>
  <c r="W17" i="21"/>
  <c r="D17" i="21" s="1"/>
  <c r="T17" i="21"/>
  <c r="U17" i="21"/>
  <c r="X17" i="21"/>
  <c r="S17" i="21"/>
  <c r="F17" i="21" s="1"/>
  <c r="R18" i="21"/>
  <c r="V18" i="21"/>
  <c r="W18" i="21"/>
  <c r="D18" i="21" s="1"/>
  <c r="T18" i="21"/>
  <c r="U18" i="21"/>
  <c r="X18" i="21"/>
  <c r="S18" i="21"/>
  <c r="F18" i="21" s="1"/>
  <c r="R19" i="21"/>
  <c r="V19" i="21"/>
  <c r="W19" i="21"/>
  <c r="D19" i="21" s="1"/>
  <c r="T19" i="21"/>
  <c r="U19" i="21"/>
  <c r="X19" i="21"/>
  <c r="S19" i="21"/>
  <c r="F19" i="21" s="1"/>
  <c r="R20" i="21"/>
  <c r="V20" i="21"/>
  <c r="W20" i="21"/>
  <c r="D20" i="21" s="1"/>
  <c r="T20" i="21"/>
  <c r="U20" i="21"/>
  <c r="X20" i="21"/>
  <c r="S20" i="21"/>
  <c r="F20" i="21" s="1"/>
  <c r="R21" i="21"/>
  <c r="V21" i="21"/>
  <c r="W21" i="21"/>
  <c r="D21" i="21" s="1"/>
  <c r="T21" i="21"/>
  <c r="U21" i="21"/>
  <c r="X21" i="21"/>
  <c r="S21" i="21"/>
  <c r="F21" i="21" s="1"/>
  <c r="R23" i="21"/>
  <c r="V23" i="21"/>
  <c r="W23" i="21"/>
  <c r="D23" i="21" s="1"/>
  <c r="T23" i="21"/>
  <c r="E23" i="21" s="1"/>
  <c r="U23" i="21"/>
  <c r="X23" i="21"/>
  <c r="S23" i="21"/>
  <c r="F23" i="21" s="1"/>
  <c r="R22" i="21"/>
  <c r="V22" i="21"/>
  <c r="W22" i="21"/>
  <c r="D22" i="21" s="1"/>
  <c r="T22" i="21"/>
  <c r="U22" i="21"/>
  <c r="X22" i="21"/>
  <c r="S22" i="21"/>
  <c r="F22" i="21" s="1"/>
  <c r="R16" i="21"/>
  <c r="V16" i="21"/>
  <c r="W16" i="21"/>
  <c r="D16" i="21" s="1"/>
  <c r="T16" i="21"/>
  <c r="U16" i="21"/>
  <c r="X16" i="21"/>
  <c r="S16" i="21"/>
  <c r="F16" i="21" s="1"/>
  <c r="R24" i="21"/>
  <c r="V24" i="21"/>
  <c r="W24" i="21"/>
  <c r="D24" i="21" s="1"/>
  <c r="T24" i="21"/>
  <c r="U24" i="21"/>
  <c r="X24" i="21"/>
  <c r="S24" i="21"/>
  <c r="F24" i="21" s="1"/>
  <c r="R25" i="21"/>
  <c r="V25" i="21"/>
  <c r="W25" i="21"/>
  <c r="D25" i="21" s="1"/>
  <c r="T25" i="21"/>
  <c r="U25" i="21"/>
  <c r="X25" i="21"/>
  <c r="S25" i="21"/>
  <c r="F25" i="21"/>
  <c r="W8" i="20"/>
  <c r="D8" i="20" s="1"/>
  <c r="W9" i="20"/>
  <c r="D9" i="20" s="1"/>
  <c r="W10" i="20"/>
  <c r="D10" i="20" s="1"/>
  <c r="W11" i="20"/>
  <c r="D11" i="20" s="1"/>
  <c r="W12" i="20"/>
  <c r="D12" i="20" s="1"/>
  <c r="W13" i="20"/>
  <c r="D13" i="20" s="1"/>
  <c r="W14" i="20"/>
  <c r="D14" i="20" s="1"/>
  <c r="W15" i="20"/>
  <c r="D15" i="20"/>
  <c r="W16" i="20"/>
  <c r="D16" i="20" s="1"/>
  <c r="W17" i="20"/>
  <c r="D17" i="20" s="1"/>
  <c r="W18" i="20"/>
  <c r="D18" i="20" s="1"/>
  <c r="W19" i="20"/>
  <c r="D19" i="20" s="1"/>
  <c r="W20" i="20"/>
  <c r="D20" i="20" s="1"/>
  <c r="W21" i="20"/>
  <c r="D21" i="20" s="1"/>
  <c r="W22" i="20"/>
  <c r="D22" i="20" s="1"/>
  <c r="W23" i="20"/>
  <c r="D23" i="20" s="1"/>
  <c r="W24" i="20"/>
  <c r="D24" i="20" s="1"/>
  <c r="W25" i="20"/>
  <c r="D25" i="20" s="1"/>
  <c r="T8" i="20"/>
  <c r="U8" i="20"/>
  <c r="X8" i="20"/>
  <c r="T9" i="20"/>
  <c r="U9" i="20"/>
  <c r="X9" i="20"/>
  <c r="T10" i="20"/>
  <c r="E10" i="20" s="1"/>
  <c r="U10" i="20"/>
  <c r="X10" i="20"/>
  <c r="T11" i="20"/>
  <c r="U11" i="20"/>
  <c r="X11" i="20"/>
  <c r="T12" i="20"/>
  <c r="E12" i="20" s="1"/>
  <c r="U12" i="20"/>
  <c r="X12" i="20"/>
  <c r="T13" i="20"/>
  <c r="U13" i="20"/>
  <c r="X13" i="20"/>
  <c r="T14" i="20"/>
  <c r="U14" i="20"/>
  <c r="X14" i="20"/>
  <c r="T15" i="20"/>
  <c r="U15" i="20"/>
  <c r="X15" i="20"/>
  <c r="T16" i="20"/>
  <c r="U16" i="20"/>
  <c r="X16" i="20"/>
  <c r="T17" i="20"/>
  <c r="U17" i="20"/>
  <c r="X17" i="20"/>
  <c r="T18" i="20"/>
  <c r="E18" i="20" s="1"/>
  <c r="U18" i="20"/>
  <c r="X18" i="20"/>
  <c r="T19" i="20"/>
  <c r="U19" i="20"/>
  <c r="X19" i="20"/>
  <c r="T20" i="20"/>
  <c r="E20" i="20" s="1"/>
  <c r="U20" i="20"/>
  <c r="X20" i="20"/>
  <c r="T21" i="20"/>
  <c r="U21" i="20"/>
  <c r="X21" i="20"/>
  <c r="T22" i="20"/>
  <c r="U22" i="20"/>
  <c r="X22" i="20"/>
  <c r="T23" i="20"/>
  <c r="U23" i="20"/>
  <c r="X23" i="20"/>
  <c r="T24" i="20"/>
  <c r="U24" i="20"/>
  <c r="X24" i="20"/>
  <c r="T25" i="20"/>
  <c r="U25" i="20"/>
  <c r="X25" i="20"/>
  <c r="S8" i="20"/>
  <c r="F8" i="20" s="1"/>
  <c r="S9" i="20"/>
  <c r="F9" i="20" s="1"/>
  <c r="S10" i="20"/>
  <c r="F10" i="20" s="1"/>
  <c r="S11" i="20"/>
  <c r="F11" i="20" s="1"/>
  <c r="S12" i="20"/>
  <c r="F12" i="20" s="1"/>
  <c r="S13" i="20"/>
  <c r="F13" i="20" s="1"/>
  <c r="S14" i="20"/>
  <c r="F14" i="20" s="1"/>
  <c r="S15" i="20"/>
  <c r="F15" i="20" s="1"/>
  <c r="S16" i="20"/>
  <c r="F16" i="20" s="1"/>
  <c r="S17" i="20"/>
  <c r="F17" i="20" s="1"/>
  <c r="S18" i="20"/>
  <c r="F18" i="20" s="1"/>
  <c r="S19" i="20"/>
  <c r="F19" i="20"/>
  <c r="S20" i="20"/>
  <c r="F20" i="20" s="1"/>
  <c r="S21" i="20"/>
  <c r="F21" i="20" s="1"/>
  <c r="S22" i="20"/>
  <c r="F22" i="20" s="1"/>
  <c r="S23" i="20"/>
  <c r="F23" i="20" s="1"/>
  <c r="S24" i="20"/>
  <c r="F24" i="20" s="1"/>
  <c r="S25" i="20"/>
  <c r="F25" i="20" s="1"/>
  <c r="R8" i="20"/>
  <c r="C8" i="20" s="1"/>
  <c r="V8" i="20"/>
  <c r="R9" i="20"/>
  <c r="C9" i="20" s="1"/>
  <c r="V9" i="20"/>
  <c r="R10" i="20"/>
  <c r="V10" i="20"/>
  <c r="R11" i="20"/>
  <c r="V11" i="20"/>
  <c r="R12" i="20"/>
  <c r="C12" i="20" s="1"/>
  <c r="V12" i="20"/>
  <c r="R13" i="20"/>
  <c r="V13" i="20"/>
  <c r="R14" i="20"/>
  <c r="V14" i="20"/>
  <c r="R15" i="20"/>
  <c r="V15" i="20"/>
  <c r="C15" i="20" s="1"/>
  <c r="R16" i="20"/>
  <c r="C16" i="20" s="1"/>
  <c r="V16" i="20"/>
  <c r="R17" i="20"/>
  <c r="V17" i="20"/>
  <c r="R18" i="20"/>
  <c r="V18" i="20"/>
  <c r="R19" i="20"/>
  <c r="C19" i="20" s="1"/>
  <c r="V19" i="20"/>
  <c r="R20" i="20"/>
  <c r="C20" i="20" s="1"/>
  <c r="V20" i="20"/>
  <c r="R21" i="20"/>
  <c r="V21" i="20"/>
  <c r="R22" i="20"/>
  <c r="V22" i="20"/>
  <c r="R23" i="20"/>
  <c r="V23" i="20"/>
  <c r="R24" i="20"/>
  <c r="C24" i="20" s="1"/>
  <c r="V24" i="20"/>
  <c r="R25" i="20"/>
  <c r="C25" i="20" s="1"/>
  <c r="V25" i="20"/>
  <c r="S20" i="11"/>
  <c r="F20" i="11"/>
  <c r="T20" i="11"/>
  <c r="E20" i="11" s="1"/>
  <c r="U20" i="11"/>
  <c r="X20" i="11"/>
  <c r="W20" i="11"/>
  <c r="D20" i="11" s="1"/>
  <c r="R20" i="11"/>
  <c r="V20" i="11"/>
  <c r="R24" i="19"/>
  <c r="C24" i="19" s="1"/>
  <c r="V24" i="19"/>
  <c r="R25" i="19"/>
  <c r="V25" i="19"/>
  <c r="R8" i="19"/>
  <c r="V8" i="19"/>
  <c r="R9" i="19"/>
  <c r="V9" i="19"/>
  <c r="R10" i="19"/>
  <c r="C10" i="19" s="1"/>
  <c r="V10" i="19"/>
  <c r="R11" i="19"/>
  <c r="C11" i="19" s="1"/>
  <c r="V11" i="19"/>
  <c r="R12" i="19"/>
  <c r="C12" i="19" s="1"/>
  <c r="V12" i="19"/>
  <c r="R13" i="19"/>
  <c r="V13" i="19"/>
  <c r="R14" i="19"/>
  <c r="C14" i="19" s="1"/>
  <c r="V14" i="19"/>
  <c r="R15" i="19"/>
  <c r="V15" i="19"/>
  <c r="R16" i="19"/>
  <c r="V16" i="19"/>
  <c r="R17" i="19"/>
  <c r="V17" i="19"/>
  <c r="R18" i="19"/>
  <c r="V18" i="19"/>
  <c r="R19" i="19"/>
  <c r="C19" i="19" s="1"/>
  <c r="V19" i="19"/>
  <c r="R20" i="19"/>
  <c r="V20" i="19"/>
  <c r="R21" i="19"/>
  <c r="V21" i="19"/>
  <c r="R22" i="19"/>
  <c r="V22" i="19"/>
  <c r="R23" i="19"/>
  <c r="V23" i="19"/>
  <c r="C23" i="19"/>
  <c r="W8" i="19"/>
  <c r="D8" i="19" s="1"/>
  <c r="W9" i="19"/>
  <c r="D9" i="19"/>
  <c r="W10" i="19"/>
  <c r="D10" i="19" s="1"/>
  <c r="W11" i="19"/>
  <c r="D11" i="19" s="1"/>
  <c r="W12" i="19"/>
  <c r="D12" i="19" s="1"/>
  <c r="W13" i="19"/>
  <c r="D13" i="19"/>
  <c r="W14" i="19"/>
  <c r="D14" i="19" s="1"/>
  <c r="W15" i="19"/>
  <c r="D15" i="19"/>
  <c r="W16" i="19"/>
  <c r="D16" i="19" s="1"/>
  <c r="W17" i="19"/>
  <c r="D17" i="19" s="1"/>
  <c r="W18" i="19"/>
  <c r="D18" i="19" s="1"/>
  <c r="W19" i="19"/>
  <c r="D19" i="19" s="1"/>
  <c r="W20" i="19"/>
  <c r="D20" i="19" s="1"/>
  <c r="W21" i="19"/>
  <c r="D21" i="19" s="1"/>
  <c r="W22" i="19"/>
  <c r="D22" i="19" s="1"/>
  <c r="W23" i="19"/>
  <c r="D23" i="19" s="1"/>
  <c r="W24" i="19"/>
  <c r="D24" i="19" s="1"/>
  <c r="W25" i="19"/>
  <c r="D25" i="19" s="1"/>
  <c r="S8" i="19"/>
  <c r="F8" i="19" s="1"/>
  <c r="S9" i="19"/>
  <c r="F9" i="19" s="1"/>
  <c r="S10" i="19"/>
  <c r="F10" i="19" s="1"/>
  <c r="S11" i="19"/>
  <c r="F11" i="19" s="1"/>
  <c r="S12" i="19"/>
  <c r="F12" i="19" s="1"/>
  <c r="S13" i="19"/>
  <c r="F13" i="19" s="1"/>
  <c r="S14" i="19"/>
  <c r="F14" i="19" s="1"/>
  <c r="S15" i="19"/>
  <c r="F15" i="19" s="1"/>
  <c r="S16" i="19"/>
  <c r="F16" i="19" s="1"/>
  <c r="S17" i="19"/>
  <c r="F17" i="19" s="1"/>
  <c r="S18" i="19"/>
  <c r="F18" i="19" s="1"/>
  <c r="S19" i="19"/>
  <c r="F19" i="19" s="1"/>
  <c r="S20" i="19"/>
  <c r="F20" i="19" s="1"/>
  <c r="S21" i="19"/>
  <c r="F21" i="19" s="1"/>
  <c r="S22" i="19"/>
  <c r="F22" i="19" s="1"/>
  <c r="S23" i="19"/>
  <c r="F23" i="19" s="1"/>
  <c r="S24" i="19"/>
  <c r="F24" i="19" s="1"/>
  <c r="S25" i="19"/>
  <c r="F25" i="19" s="1"/>
  <c r="X14" i="19"/>
  <c r="T14" i="19"/>
  <c r="U14" i="19"/>
  <c r="T8" i="19"/>
  <c r="U8" i="19"/>
  <c r="X8" i="19"/>
  <c r="T9" i="19"/>
  <c r="U9" i="19"/>
  <c r="X9" i="19"/>
  <c r="T10" i="19"/>
  <c r="U10" i="19"/>
  <c r="X10" i="19"/>
  <c r="T11" i="19"/>
  <c r="U11" i="19"/>
  <c r="X11" i="19"/>
  <c r="T12" i="19"/>
  <c r="U12" i="19"/>
  <c r="X12" i="19"/>
  <c r="T13" i="19"/>
  <c r="U13" i="19"/>
  <c r="X13" i="19"/>
  <c r="T15" i="19"/>
  <c r="U15" i="19"/>
  <c r="X15" i="19"/>
  <c r="T16" i="19"/>
  <c r="U16" i="19"/>
  <c r="X16" i="19"/>
  <c r="T17" i="19"/>
  <c r="U17" i="19"/>
  <c r="X17" i="19"/>
  <c r="T18" i="19"/>
  <c r="U18" i="19"/>
  <c r="X18" i="19"/>
  <c r="T19" i="19"/>
  <c r="U19" i="19"/>
  <c r="X19" i="19"/>
  <c r="T20" i="19"/>
  <c r="U20" i="19"/>
  <c r="X20" i="19"/>
  <c r="T21" i="19"/>
  <c r="U21" i="19"/>
  <c r="X21" i="19"/>
  <c r="T22" i="19"/>
  <c r="U22" i="19"/>
  <c r="X22" i="19"/>
  <c r="T23" i="19"/>
  <c r="U23" i="19"/>
  <c r="X23" i="19"/>
  <c r="T24" i="19"/>
  <c r="U24" i="19"/>
  <c r="X24" i="19"/>
  <c r="T25" i="19"/>
  <c r="U25" i="19"/>
  <c r="X25" i="19"/>
  <c r="R13" i="14"/>
  <c r="C13" i="14" s="1"/>
  <c r="V13" i="14"/>
  <c r="S8" i="10"/>
  <c r="F8" i="10" s="1"/>
  <c r="S9" i="10"/>
  <c r="F9" i="10" s="1"/>
  <c r="S10" i="10"/>
  <c r="F10" i="10" s="1"/>
  <c r="S11" i="10"/>
  <c r="F11" i="10" s="1"/>
  <c r="S12" i="10"/>
  <c r="F12" i="10" s="1"/>
  <c r="S13" i="10"/>
  <c r="F13" i="10" s="1"/>
  <c r="S14" i="10"/>
  <c r="F14" i="10" s="1"/>
  <c r="S15" i="10"/>
  <c r="F15" i="10" s="1"/>
  <c r="S16" i="10"/>
  <c r="F16" i="10" s="1"/>
  <c r="S17" i="10"/>
  <c r="F17" i="10" s="1"/>
  <c r="S18" i="10"/>
  <c r="F18" i="10" s="1"/>
  <c r="S19" i="10"/>
  <c r="F19" i="10"/>
  <c r="S20" i="10"/>
  <c r="F20" i="10" s="1"/>
  <c r="S21" i="10"/>
  <c r="F21" i="10" s="1"/>
  <c r="S22" i="10"/>
  <c r="F22" i="10" s="1"/>
  <c r="S23" i="10"/>
  <c r="F23" i="10" s="1"/>
  <c r="S24" i="10"/>
  <c r="F24" i="10" s="1"/>
  <c r="S25" i="10"/>
  <c r="F25" i="10" s="1"/>
  <c r="T8" i="10"/>
  <c r="U8" i="10"/>
  <c r="X8" i="10"/>
  <c r="T9" i="10"/>
  <c r="U9" i="10"/>
  <c r="X9" i="10"/>
  <c r="T10" i="10"/>
  <c r="U10" i="10"/>
  <c r="X10" i="10"/>
  <c r="T11" i="10"/>
  <c r="U11" i="10"/>
  <c r="X11" i="10"/>
  <c r="T12" i="10"/>
  <c r="U12" i="10"/>
  <c r="X12" i="10"/>
  <c r="T13" i="10"/>
  <c r="U13" i="10"/>
  <c r="X13" i="10"/>
  <c r="T14" i="10"/>
  <c r="U14" i="10"/>
  <c r="X14" i="10"/>
  <c r="T15" i="10"/>
  <c r="U15" i="10"/>
  <c r="X15" i="10"/>
  <c r="T16" i="10"/>
  <c r="U16" i="10"/>
  <c r="X16" i="10"/>
  <c r="T17" i="10"/>
  <c r="U17" i="10"/>
  <c r="X17" i="10"/>
  <c r="T18" i="10"/>
  <c r="U18" i="10"/>
  <c r="X18" i="10"/>
  <c r="T19" i="10"/>
  <c r="U19" i="10"/>
  <c r="X19" i="10"/>
  <c r="T20" i="10"/>
  <c r="U20" i="10"/>
  <c r="X20" i="10"/>
  <c r="T21" i="10"/>
  <c r="U21" i="10"/>
  <c r="X21" i="10"/>
  <c r="T22" i="10"/>
  <c r="U22" i="10"/>
  <c r="X22" i="10"/>
  <c r="T23" i="10"/>
  <c r="U23" i="10"/>
  <c r="X23" i="10"/>
  <c r="T24" i="10"/>
  <c r="U24" i="10"/>
  <c r="X24" i="10"/>
  <c r="T25" i="10"/>
  <c r="U25" i="10"/>
  <c r="X25" i="10"/>
  <c r="W8" i="10"/>
  <c r="D8" i="10" s="1"/>
  <c r="W9" i="10"/>
  <c r="D9" i="10" s="1"/>
  <c r="W10" i="10"/>
  <c r="D10" i="10" s="1"/>
  <c r="W11" i="10"/>
  <c r="D11" i="10" s="1"/>
  <c r="W12" i="10"/>
  <c r="D12" i="10" s="1"/>
  <c r="W13" i="10"/>
  <c r="D13" i="10" s="1"/>
  <c r="W14" i="10"/>
  <c r="D14" i="10"/>
  <c r="W15" i="10"/>
  <c r="D15" i="10" s="1"/>
  <c r="W16" i="10"/>
  <c r="D16" i="10" s="1"/>
  <c r="W17" i="10"/>
  <c r="D17" i="10" s="1"/>
  <c r="W18" i="10"/>
  <c r="D18" i="10" s="1"/>
  <c r="W19" i="10"/>
  <c r="D19" i="10" s="1"/>
  <c r="W20" i="10"/>
  <c r="D20" i="10" s="1"/>
  <c r="W21" i="10"/>
  <c r="D21" i="10" s="1"/>
  <c r="W22" i="10"/>
  <c r="D22" i="10" s="1"/>
  <c r="W23" i="10"/>
  <c r="D23" i="10" s="1"/>
  <c r="W24" i="10"/>
  <c r="D24" i="10"/>
  <c r="W25" i="10"/>
  <c r="D25" i="10" s="1"/>
  <c r="R8" i="10"/>
  <c r="V8" i="10"/>
  <c r="R9" i="10"/>
  <c r="V9" i="10"/>
  <c r="R10" i="10"/>
  <c r="V10" i="10"/>
  <c r="C10" i="10" s="1"/>
  <c r="R11" i="10"/>
  <c r="V11" i="10"/>
  <c r="R12" i="10"/>
  <c r="V12" i="10"/>
  <c r="R13" i="10"/>
  <c r="V13" i="10"/>
  <c r="C13" i="10" s="1"/>
  <c r="R14" i="10"/>
  <c r="V14" i="10"/>
  <c r="R15" i="10"/>
  <c r="V15" i="10"/>
  <c r="R16" i="10"/>
  <c r="C16" i="10" s="1"/>
  <c r="V16" i="10"/>
  <c r="R17" i="10"/>
  <c r="V17" i="10"/>
  <c r="C17" i="10" s="1"/>
  <c r="R18" i="10"/>
  <c r="V18" i="10"/>
  <c r="C18" i="10"/>
  <c r="R19" i="10"/>
  <c r="C19" i="10" s="1"/>
  <c r="V19" i="10"/>
  <c r="R20" i="10"/>
  <c r="V20" i="10"/>
  <c r="R21" i="10"/>
  <c r="C21" i="10" s="1"/>
  <c r="V21" i="10"/>
  <c r="R22" i="10"/>
  <c r="V22" i="10"/>
  <c r="R23" i="10"/>
  <c r="V23" i="10"/>
  <c r="R24" i="10"/>
  <c r="V24" i="10"/>
  <c r="R25" i="10"/>
  <c r="V25" i="10"/>
  <c r="S8" i="9"/>
  <c r="F8" i="9"/>
  <c r="S9" i="9"/>
  <c r="F9" i="9" s="1"/>
  <c r="S10" i="9"/>
  <c r="F10" i="9" s="1"/>
  <c r="S11" i="9"/>
  <c r="F11" i="9" s="1"/>
  <c r="S12" i="9"/>
  <c r="F12" i="9" s="1"/>
  <c r="S13" i="9"/>
  <c r="F13" i="9" s="1"/>
  <c r="S14" i="9"/>
  <c r="F14" i="9"/>
  <c r="S15" i="9"/>
  <c r="F15" i="9" s="1"/>
  <c r="S16" i="9"/>
  <c r="F16" i="9" s="1"/>
  <c r="S17" i="9"/>
  <c r="F17" i="9" s="1"/>
  <c r="S18" i="9"/>
  <c r="F18" i="9" s="1"/>
  <c r="S19" i="9"/>
  <c r="F19" i="9" s="1"/>
  <c r="S20" i="9"/>
  <c r="F20" i="9" s="1"/>
  <c r="S21" i="9"/>
  <c r="F21" i="9" s="1"/>
  <c r="S22" i="9"/>
  <c r="F22" i="9" s="1"/>
  <c r="S23" i="9"/>
  <c r="F23" i="9" s="1"/>
  <c r="S24" i="9"/>
  <c r="F24" i="9" s="1"/>
  <c r="S25" i="9"/>
  <c r="F25" i="9" s="1"/>
  <c r="T8" i="9"/>
  <c r="U8" i="9"/>
  <c r="X8" i="9"/>
  <c r="T9" i="9"/>
  <c r="U9" i="9"/>
  <c r="X9" i="9"/>
  <c r="T10" i="9"/>
  <c r="E10" i="9" s="1"/>
  <c r="U10" i="9"/>
  <c r="X10" i="9"/>
  <c r="T11" i="9"/>
  <c r="U11" i="9"/>
  <c r="X11" i="9"/>
  <c r="T12" i="9"/>
  <c r="U12" i="9"/>
  <c r="X12" i="9"/>
  <c r="T13" i="9"/>
  <c r="U13" i="9"/>
  <c r="X13" i="9"/>
  <c r="T14" i="9"/>
  <c r="U14" i="9"/>
  <c r="X14" i="9"/>
  <c r="T15" i="9"/>
  <c r="U15" i="9"/>
  <c r="X15" i="9"/>
  <c r="T16" i="9"/>
  <c r="U16" i="9"/>
  <c r="X16" i="9"/>
  <c r="T17" i="9"/>
  <c r="U17" i="9"/>
  <c r="X17" i="9"/>
  <c r="T18" i="9"/>
  <c r="E18" i="9" s="1"/>
  <c r="U18" i="9"/>
  <c r="X18" i="9"/>
  <c r="T19" i="9"/>
  <c r="U19" i="9"/>
  <c r="X19" i="9"/>
  <c r="T20" i="9"/>
  <c r="U20" i="9"/>
  <c r="X20" i="9"/>
  <c r="T21" i="9"/>
  <c r="U21" i="9"/>
  <c r="X21" i="9"/>
  <c r="T22" i="9"/>
  <c r="U22" i="9"/>
  <c r="X22" i="9"/>
  <c r="T23" i="9"/>
  <c r="U23" i="9"/>
  <c r="X23" i="9"/>
  <c r="T24" i="9"/>
  <c r="U24" i="9"/>
  <c r="X24" i="9"/>
  <c r="T25" i="9"/>
  <c r="U25" i="9"/>
  <c r="X25" i="9"/>
  <c r="W8" i="9"/>
  <c r="D8" i="9" s="1"/>
  <c r="W9" i="9"/>
  <c r="D9" i="9" s="1"/>
  <c r="W10" i="9"/>
  <c r="D10" i="9" s="1"/>
  <c r="W11" i="9"/>
  <c r="D11" i="9" s="1"/>
  <c r="W12" i="9"/>
  <c r="D12" i="9" s="1"/>
  <c r="W13" i="9"/>
  <c r="D13" i="9" s="1"/>
  <c r="W14" i="9"/>
  <c r="D14" i="9" s="1"/>
  <c r="W15" i="9"/>
  <c r="D15" i="9" s="1"/>
  <c r="W16" i="9"/>
  <c r="D16" i="9" s="1"/>
  <c r="W17" i="9"/>
  <c r="D17" i="9" s="1"/>
  <c r="W18" i="9"/>
  <c r="D18" i="9" s="1"/>
  <c r="W19" i="9"/>
  <c r="D19" i="9"/>
  <c r="W20" i="9"/>
  <c r="D20" i="9" s="1"/>
  <c r="W21" i="9"/>
  <c r="D21" i="9" s="1"/>
  <c r="W22" i="9"/>
  <c r="D22" i="9" s="1"/>
  <c r="W23" i="9"/>
  <c r="D23" i="9" s="1"/>
  <c r="W24" i="9"/>
  <c r="D24" i="9" s="1"/>
  <c r="W25" i="9"/>
  <c r="D25" i="9" s="1"/>
  <c r="R8" i="9"/>
  <c r="V8" i="9"/>
  <c r="R9" i="9"/>
  <c r="C9" i="9" s="1"/>
  <c r="V9" i="9"/>
  <c r="R10" i="9"/>
  <c r="V10" i="9"/>
  <c r="R11" i="9"/>
  <c r="V11" i="9"/>
  <c r="R12" i="9"/>
  <c r="C12" i="9" s="1"/>
  <c r="V12" i="9"/>
  <c r="R13" i="9"/>
  <c r="C13" i="9" s="1"/>
  <c r="V13" i="9"/>
  <c r="R14" i="9"/>
  <c r="V14" i="9"/>
  <c r="R15" i="9"/>
  <c r="V15" i="9"/>
  <c r="R16" i="9"/>
  <c r="C16" i="9" s="1"/>
  <c r="V16" i="9"/>
  <c r="R17" i="9"/>
  <c r="V17" i="9"/>
  <c r="R18" i="9"/>
  <c r="V18" i="9"/>
  <c r="R19" i="9"/>
  <c r="V19" i="9"/>
  <c r="C19" i="9" s="1"/>
  <c r="R20" i="9"/>
  <c r="C20" i="9" s="1"/>
  <c r="V20" i="9"/>
  <c r="R21" i="9"/>
  <c r="C21" i="9" s="1"/>
  <c r="V21" i="9"/>
  <c r="R22" i="9"/>
  <c r="V22" i="9"/>
  <c r="R23" i="9"/>
  <c r="V23" i="9"/>
  <c r="R24" i="9"/>
  <c r="V24" i="9"/>
  <c r="C24" i="9" s="1"/>
  <c r="R25" i="9"/>
  <c r="C25" i="9" s="1"/>
  <c r="V25" i="9"/>
  <c r="S8" i="8"/>
  <c r="F8" i="8" s="1"/>
  <c r="S9" i="8"/>
  <c r="F9" i="8" s="1"/>
  <c r="S10" i="8"/>
  <c r="F10" i="8" s="1"/>
  <c r="S11" i="8"/>
  <c r="F11" i="8" s="1"/>
  <c r="S12" i="8"/>
  <c r="F12" i="8" s="1"/>
  <c r="S13" i="8"/>
  <c r="F13" i="8" s="1"/>
  <c r="S14" i="8"/>
  <c r="F14" i="8" s="1"/>
  <c r="S15" i="8"/>
  <c r="F15" i="8" s="1"/>
  <c r="S16" i="8"/>
  <c r="F16" i="8" s="1"/>
  <c r="S17" i="8"/>
  <c r="F17" i="8" s="1"/>
  <c r="S18" i="8"/>
  <c r="F18" i="8" s="1"/>
  <c r="S19" i="8"/>
  <c r="F19" i="8" s="1"/>
  <c r="S20" i="8"/>
  <c r="F20" i="8" s="1"/>
  <c r="S21" i="8"/>
  <c r="F21" i="8"/>
  <c r="S22" i="8"/>
  <c r="F22" i="8" s="1"/>
  <c r="S23" i="8"/>
  <c r="F23" i="8" s="1"/>
  <c r="S24" i="8"/>
  <c r="F24" i="8" s="1"/>
  <c r="S25" i="8"/>
  <c r="F25" i="8" s="1"/>
  <c r="T8" i="8"/>
  <c r="U8" i="8"/>
  <c r="X8" i="8"/>
  <c r="T9" i="8"/>
  <c r="U9" i="8"/>
  <c r="X9" i="8"/>
  <c r="T10" i="8"/>
  <c r="U10" i="8"/>
  <c r="X10" i="8"/>
  <c r="T11" i="8"/>
  <c r="U11" i="8"/>
  <c r="X11" i="8"/>
  <c r="T12" i="8"/>
  <c r="U12" i="8"/>
  <c r="X12" i="8"/>
  <c r="T13" i="8"/>
  <c r="U13" i="8"/>
  <c r="X13" i="8"/>
  <c r="T14" i="8"/>
  <c r="U14" i="8"/>
  <c r="X14" i="8"/>
  <c r="T15" i="8"/>
  <c r="U15" i="8"/>
  <c r="X15" i="8"/>
  <c r="T16" i="8"/>
  <c r="U16" i="8"/>
  <c r="X16" i="8"/>
  <c r="T17" i="8"/>
  <c r="U17" i="8"/>
  <c r="X17" i="8"/>
  <c r="T18" i="8"/>
  <c r="U18" i="8"/>
  <c r="X18" i="8"/>
  <c r="T19" i="8"/>
  <c r="U19" i="8"/>
  <c r="X19" i="8"/>
  <c r="T20" i="8"/>
  <c r="U20" i="8"/>
  <c r="X20" i="8"/>
  <c r="T21" i="8"/>
  <c r="U21" i="8"/>
  <c r="X21" i="8"/>
  <c r="T22" i="8"/>
  <c r="U22" i="8"/>
  <c r="X22" i="8"/>
  <c r="T23" i="8"/>
  <c r="U23" i="8"/>
  <c r="X23" i="8"/>
  <c r="T24" i="8"/>
  <c r="U24" i="8"/>
  <c r="X24" i="8"/>
  <c r="T25" i="8"/>
  <c r="U25" i="8"/>
  <c r="X25" i="8"/>
  <c r="W8" i="8"/>
  <c r="D8" i="8" s="1"/>
  <c r="W9" i="8"/>
  <c r="D9" i="8" s="1"/>
  <c r="W10" i="8"/>
  <c r="D10" i="8" s="1"/>
  <c r="W11" i="8"/>
  <c r="D11" i="8" s="1"/>
  <c r="W12" i="8"/>
  <c r="D12" i="8" s="1"/>
  <c r="W13" i="8"/>
  <c r="D13" i="8" s="1"/>
  <c r="W14" i="8"/>
  <c r="D14" i="8" s="1"/>
  <c r="W15" i="8"/>
  <c r="D15" i="8" s="1"/>
  <c r="W16" i="8"/>
  <c r="D16" i="8" s="1"/>
  <c r="W17" i="8"/>
  <c r="D17" i="8" s="1"/>
  <c r="W18" i="8"/>
  <c r="D18" i="8" s="1"/>
  <c r="W19" i="8"/>
  <c r="D19" i="8" s="1"/>
  <c r="W20" i="8"/>
  <c r="D20" i="8" s="1"/>
  <c r="W21" i="8"/>
  <c r="D21" i="8" s="1"/>
  <c r="W22" i="8"/>
  <c r="D22" i="8" s="1"/>
  <c r="W23" i="8"/>
  <c r="D23" i="8" s="1"/>
  <c r="W24" i="8"/>
  <c r="D24" i="8" s="1"/>
  <c r="W25" i="8"/>
  <c r="D25" i="8" s="1"/>
  <c r="R8" i="8"/>
  <c r="V8" i="8"/>
  <c r="R9" i="8"/>
  <c r="V9" i="8"/>
  <c r="R10" i="8"/>
  <c r="V10" i="8"/>
  <c r="R11" i="8"/>
  <c r="V11" i="8"/>
  <c r="C11" i="8"/>
  <c r="R12" i="8"/>
  <c r="V12" i="8"/>
  <c r="R13" i="8"/>
  <c r="V13" i="8"/>
  <c r="R14" i="8"/>
  <c r="C14" i="8" s="1"/>
  <c r="V14" i="8"/>
  <c r="R15" i="8"/>
  <c r="V15" i="8"/>
  <c r="R16" i="8"/>
  <c r="V16" i="8"/>
  <c r="R17" i="8"/>
  <c r="C17" i="8" s="1"/>
  <c r="V17" i="8"/>
  <c r="R18" i="8"/>
  <c r="C18" i="8" s="1"/>
  <c r="V18" i="8"/>
  <c r="R19" i="8"/>
  <c r="V19" i="8"/>
  <c r="R20" i="8"/>
  <c r="V20" i="8"/>
  <c r="R21" i="8"/>
  <c r="V21" i="8"/>
  <c r="R22" i="8"/>
  <c r="C22" i="8" s="1"/>
  <c r="V22" i="8"/>
  <c r="R23" i="8"/>
  <c r="C23" i="8" s="1"/>
  <c r="V23" i="8"/>
  <c r="R24" i="8"/>
  <c r="V24" i="8"/>
  <c r="R25" i="8"/>
  <c r="C25" i="8" s="1"/>
  <c r="V25" i="8"/>
  <c r="S8" i="7"/>
  <c r="F8" i="7" s="1"/>
  <c r="S9" i="7"/>
  <c r="F9" i="7" s="1"/>
  <c r="S10" i="7"/>
  <c r="F10" i="7" s="1"/>
  <c r="S11" i="7"/>
  <c r="F11" i="7" s="1"/>
  <c r="S12" i="7"/>
  <c r="F12" i="7" s="1"/>
  <c r="S13" i="7"/>
  <c r="F13" i="7" s="1"/>
  <c r="S14" i="7"/>
  <c r="F14" i="7" s="1"/>
  <c r="S15" i="7"/>
  <c r="F15" i="7" s="1"/>
  <c r="S16" i="7"/>
  <c r="F16" i="7" s="1"/>
  <c r="S17" i="7"/>
  <c r="F17" i="7" s="1"/>
  <c r="S18" i="7"/>
  <c r="F18" i="7" s="1"/>
  <c r="S19" i="7"/>
  <c r="F19" i="7" s="1"/>
  <c r="S20" i="7"/>
  <c r="F20" i="7" s="1"/>
  <c r="S21" i="7"/>
  <c r="F21" i="7" s="1"/>
  <c r="S22" i="7"/>
  <c r="F22" i="7" s="1"/>
  <c r="S23" i="7"/>
  <c r="F23" i="7" s="1"/>
  <c r="S24" i="7"/>
  <c r="F24" i="7" s="1"/>
  <c r="S25" i="7"/>
  <c r="F25" i="7" s="1"/>
  <c r="T8" i="7"/>
  <c r="U8" i="7"/>
  <c r="X8" i="7"/>
  <c r="T9" i="7"/>
  <c r="U9" i="7"/>
  <c r="X9" i="7"/>
  <c r="T10" i="7"/>
  <c r="U10" i="7"/>
  <c r="X10" i="7"/>
  <c r="E10" i="7" s="1"/>
  <c r="T11" i="7"/>
  <c r="U11" i="7"/>
  <c r="X11" i="7"/>
  <c r="T12" i="7"/>
  <c r="U12" i="7"/>
  <c r="X12" i="7"/>
  <c r="E12" i="7" s="1"/>
  <c r="T13" i="7"/>
  <c r="U13" i="7"/>
  <c r="X13" i="7"/>
  <c r="E13" i="7" s="1"/>
  <c r="T14" i="7"/>
  <c r="U14" i="7"/>
  <c r="X14" i="7"/>
  <c r="T15" i="7"/>
  <c r="U15" i="7"/>
  <c r="X15" i="7"/>
  <c r="T16" i="7"/>
  <c r="U16" i="7"/>
  <c r="X16" i="7"/>
  <c r="T17" i="7"/>
  <c r="U17" i="7"/>
  <c r="X17" i="7"/>
  <c r="T18" i="7"/>
  <c r="U18" i="7"/>
  <c r="X18" i="7"/>
  <c r="E18" i="7" s="1"/>
  <c r="T19" i="7"/>
  <c r="U19" i="7"/>
  <c r="X19" i="7"/>
  <c r="T20" i="7"/>
  <c r="U20" i="7"/>
  <c r="X20" i="7"/>
  <c r="E20" i="7" s="1"/>
  <c r="T21" i="7"/>
  <c r="U21" i="7"/>
  <c r="X21" i="7"/>
  <c r="E21" i="7" s="1"/>
  <c r="T22" i="7"/>
  <c r="U22" i="7"/>
  <c r="X22" i="7"/>
  <c r="T23" i="7"/>
  <c r="U23" i="7"/>
  <c r="X23" i="7"/>
  <c r="T24" i="7"/>
  <c r="U24" i="7"/>
  <c r="X24" i="7"/>
  <c r="T25" i="7"/>
  <c r="U25" i="7"/>
  <c r="X25" i="7"/>
  <c r="W8" i="7"/>
  <c r="D8" i="7" s="1"/>
  <c r="W9" i="7"/>
  <c r="D9" i="7" s="1"/>
  <c r="W10" i="7"/>
  <c r="D10" i="7" s="1"/>
  <c r="W11" i="7"/>
  <c r="D11" i="7" s="1"/>
  <c r="W12" i="7"/>
  <c r="D12" i="7" s="1"/>
  <c r="W13" i="7"/>
  <c r="D13" i="7" s="1"/>
  <c r="W14" i="7"/>
  <c r="D14" i="7" s="1"/>
  <c r="W15" i="7"/>
  <c r="D15" i="7" s="1"/>
  <c r="W16" i="7"/>
  <c r="D16" i="7" s="1"/>
  <c r="W17" i="7"/>
  <c r="D17" i="7" s="1"/>
  <c r="W18" i="7"/>
  <c r="D18" i="7" s="1"/>
  <c r="W19" i="7"/>
  <c r="D19" i="7" s="1"/>
  <c r="W20" i="7"/>
  <c r="D20" i="7" s="1"/>
  <c r="W21" i="7"/>
  <c r="D21" i="7" s="1"/>
  <c r="W22" i="7"/>
  <c r="D22" i="7"/>
  <c r="W23" i="7"/>
  <c r="D23" i="7" s="1"/>
  <c r="W24" i="7"/>
  <c r="D24" i="7" s="1"/>
  <c r="W25" i="7"/>
  <c r="D25" i="7" s="1"/>
  <c r="R8" i="7"/>
  <c r="C8" i="7" s="1"/>
  <c r="V8" i="7"/>
  <c r="R9" i="7"/>
  <c r="V9" i="7"/>
  <c r="R10" i="7"/>
  <c r="V10" i="7"/>
  <c r="C10" i="7"/>
  <c r="R11" i="7"/>
  <c r="C11" i="7" s="1"/>
  <c r="V11" i="7"/>
  <c r="R12" i="7"/>
  <c r="V12" i="7"/>
  <c r="R13" i="7"/>
  <c r="V13" i="7"/>
  <c r="R14" i="7"/>
  <c r="V14" i="7"/>
  <c r="R15" i="7"/>
  <c r="V15" i="7"/>
  <c r="R16" i="7"/>
  <c r="C16" i="7" s="1"/>
  <c r="V16" i="7"/>
  <c r="R17" i="7"/>
  <c r="V17" i="7"/>
  <c r="C17" i="7" s="1"/>
  <c r="R18" i="7"/>
  <c r="V18" i="7"/>
  <c r="C18" i="7"/>
  <c r="R19" i="7"/>
  <c r="C19" i="7" s="1"/>
  <c r="V19" i="7"/>
  <c r="R20" i="7"/>
  <c r="V20" i="7"/>
  <c r="R21" i="7"/>
  <c r="C21" i="7" s="1"/>
  <c r="V21" i="7"/>
  <c r="R22" i="7"/>
  <c r="V22" i="7"/>
  <c r="R23" i="7"/>
  <c r="V23" i="7"/>
  <c r="R24" i="7"/>
  <c r="V24" i="7"/>
  <c r="R25" i="7"/>
  <c r="V25" i="7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/>
  <c r="S23" i="6"/>
  <c r="F23" i="6" s="1"/>
  <c r="S24" i="6"/>
  <c r="F24" i="6" s="1"/>
  <c r="S25" i="6"/>
  <c r="F25" i="6" s="1"/>
  <c r="T8" i="6"/>
  <c r="U8" i="6"/>
  <c r="X8" i="6"/>
  <c r="T9" i="6"/>
  <c r="U9" i="6"/>
  <c r="X9" i="6"/>
  <c r="T10" i="6"/>
  <c r="U10" i="6"/>
  <c r="X10" i="6"/>
  <c r="T11" i="6"/>
  <c r="U11" i="6"/>
  <c r="X11" i="6"/>
  <c r="T12" i="6"/>
  <c r="U12" i="6"/>
  <c r="X12" i="6"/>
  <c r="T13" i="6"/>
  <c r="U13" i="6"/>
  <c r="X13" i="6"/>
  <c r="T14" i="6"/>
  <c r="U14" i="6"/>
  <c r="X14" i="6"/>
  <c r="T15" i="6"/>
  <c r="U15" i="6"/>
  <c r="X15" i="6"/>
  <c r="T16" i="6"/>
  <c r="U16" i="6"/>
  <c r="X16" i="6"/>
  <c r="T17" i="6"/>
  <c r="U17" i="6"/>
  <c r="X17" i="6"/>
  <c r="T18" i="6"/>
  <c r="U18" i="6"/>
  <c r="X18" i="6"/>
  <c r="T19" i="6"/>
  <c r="U19" i="6"/>
  <c r="X19" i="6"/>
  <c r="T20" i="6"/>
  <c r="U20" i="6"/>
  <c r="X20" i="6"/>
  <c r="T21" i="6"/>
  <c r="U21" i="6"/>
  <c r="X21" i="6"/>
  <c r="T22" i="6"/>
  <c r="U22" i="6"/>
  <c r="X22" i="6"/>
  <c r="T23" i="6"/>
  <c r="U23" i="6"/>
  <c r="X23" i="6"/>
  <c r="T24" i="6"/>
  <c r="U24" i="6"/>
  <c r="X24" i="6"/>
  <c r="T25" i="6"/>
  <c r="U25" i="6"/>
  <c r="X25" i="6"/>
  <c r="W8" i="6"/>
  <c r="D8" i="6" s="1"/>
  <c r="W9" i="6"/>
  <c r="D9" i="6" s="1"/>
  <c r="W10" i="6"/>
  <c r="D10" i="6" s="1"/>
  <c r="W11" i="6"/>
  <c r="D11" i="6" s="1"/>
  <c r="W12" i="6"/>
  <c r="D12" i="6" s="1"/>
  <c r="W13" i="6"/>
  <c r="D13" i="6" s="1"/>
  <c r="W14" i="6"/>
  <c r="D14" i="6" s="1"/>
  <c r="W15" i="6"/>
  <c r="D15" i="6" s="1"/>
  <c r="W16" i="6"/>
  <c r="D16" i="6" s="1"/>
  <c r="W17" i="6"/>
  <c r="D17" i="6"/>
  <c r="W18" i="6"/>
  <c r="D18" i="6" s="1"/>
  <c r="W19" i="6"/>
  <c r="D19" i="6"/>
  <c r="W20" i="6"/>
  <c r="D20" i="6" s="1"/>
  <c r="W21" i="6"/>
  <c r="D21" i="6" s="1"/>
  <c r="W22" i="6"/>
  <c r="D22" i="6" s="1"/>
  <c r="W23" i="6"/>
  <c r="D23" i="6" s="1"/>
  <c r="W24" i="6"/>
  <c r="D24" i="6" s="1"/>
  <c r="W25" i="6"/>
  <c r="D25" i="6"/>
  <c r="R8" i="6"/>
  <c r="C8" i="6" s="1"/>
  <c r="V8" i="6"/>
  <c r="R9" i="6"/>
  <c r="C9" i="6" s="1"/>
  <c r="V9" i="6"/>
  <c r="R10" i="6"/>
  <c r="V10" i="6"/>
  <c r="R11" i="6"/>
  <c r="V11" i="6"/>
  <c r="R12" i="6"/>
  <c r="C12" i="6" s="1"/>
  <c r="V12" i="6"/>
  <c r="R13" i="6"/>
  <c r="V13" i="6"/>
  <c r="R14" i="6"/>
  <c r="V14" i="6"/>
  <c r="R15" i="6"/>
  <c r="V15" i="6"/>
  <c r="C15" i="6" s="1"/>
  <c r="R16" i="6"/>
  <c r="C16" i="6" s="1"/>
  <c r="V16" i="6"/>
  <c r="R17" i="6"/>
  <c r="C17" i="6" s="1"/>
  <c r="V17" i="6"/>
  <c r="R18" i="6"/>
  <c r="V18" i="6"/>
  <c r="R19" i="6"/>
  <c r="C19" i="6" s="1"/>
  <c r="V19" i="6"/>
  <c r="R20" i="6"/>
  <c r="C20" i="6" s="1"/>
  <c r="V20" i="6"/>
  <c r="R21" i="6"/>
  <c r="V21" i="6"/>
  <c r="R22" i="6"/>
  <c r="V22" i="6"/>
  <c r="R23" i="6"/>
  <c r="C23" i="6" s="1"/>
  <c r="V23" i="6"/>
  <c r="R24" i="6"/>
  <c r="C24" i="6" s="1"/>
  <c r="V24" i="6"/>
  <c r="R25" i="6"/>
  <c r="V25" i="6"/>
  <c r="S8" i="5"/>
  <c r="F8" i="5" s="1"/>
  <c r="S9" i="5"/>
  <c r="F9" i="5" s="1"/>
  <c r="S10" i="5"/>
  <c r="F10" i="5" s="1"/>
  <c r="S11" i="5"/>
  <c r="F11" i="5" s="1"/>
  <c r="S12" i="5"/>
  <c r="F12" i="5" s="1"/>
  <c r="S13" i="5"/>
  <c r="F13" i="5" s="1"/>
  <c r="S14" i="5"/>
  <c r="F14" i="5" s="1"/>
  <c r="S15" i="5"/>
  <c r="F15" i="5" s="1"/>
  <c r="S16" i="5"/>
  <c r="F16" i="5" s="1"/>
  <c r="S17" i="5"/>
  <c r="F17" i="5" s="1"/>
  <c r="S18" i="5"/>
  <c r="F18" i="5" s="1"/>
  <c r="S19" i="5"/>
  <c r="F19" i="5"/>
  <c r="S20" i="5"/>
  <c r="F20" i="5" s="1"/>
  <c r="S21" i="5"/>
  <c r="F21" i="5" s="1"/>
  <c r="S22" i="5"/>
  <c r="F22" i="5" s="1"/>
  <c r="S23" i="5"/>
  <c r="F23" i="5" s="1"/>
  <c r="S24" i="5"/>
  <c r="F24" i="5" s="1"/>
  <c r="S25" i="5"/>
  <c r="F25" i="5"/>
  <c r="T8" i="5"/>
  <c r="E8" i="5" s="1"/>
  <c r="U8" i="5"/>
  <c r="X8" i="5"/>
  <c r="T9" i="5"/>
  <c r="U9" i="5"/>
  <c r="X9" i="5"/>
  <c r="E9" i="5"/>
  <c r="T10" i="5"/>
  <c r="E10" i="5" s="1"/>
  <c r="U10" i="5"/>
  <c r="X10" i="5"/>
  <c r="T11" i="5"/>
  <c r="U11" i="5"/>
  <c r="X11" i="5"/>
  <c r="E11" i="5"/>
  <c r="T12" i="5"/>
  <c r="U12" i="5"/>
  <c r="X12" i="5"/>
  <c r="T13" i="5"/>
  <c r="U13" i="5"/>
  <c r="X13" i="5"/>
  <c r="T14" i="5"/>
  <c r="U14" i="5"/>
  <c r="X14" i="5"/>
  <c r="T15" i="5"/>
  <c r="U15" i="5"/>
  <c r="X15" i="5"/>
  <c r="T16" i="5"/>
  <c r="U16" i="5"/>
  <c r="X16" i="5"/>
  <c r="T17" i="5"/>
  <c r="U17" i="5"/>
  <c r="X17" i="5"/>
  <c r="T18" i="5"/>
  <c r="U18" i="5"/>
  <c r="X18" i="5"/>
  <c r="T19" i="5"/>
  <c r="U19" i="5"/>
  <c r="X19" i="5"/>
  <c r="E19" i="5" s="1"/>
  <c r="T20" i="5"/>
  <c r="U20" i="5"/>
  <c r="X20" i="5"/>
  <c r="T21" i="5"/>
  <c r="U21" i="5"/>
  <c r="X21" i="5"/>
  <c r="T22" i="5"/>
  <c r="U22" i="5"/>
  <c r="X22" i="5"/>
  <c r="T23" i="5"/>
  <c r="U23" i="5"/>
  <c r="X23" i="5"/>
  <c r="T24" i="5"/>
  <c r="U24" i="5"/>
  <c r="X24" i="5"/>
  <c r="T25" i="5"/>
  <c r="U25" i="5"/>
  <c r="X25" i="5"/>
  <c r="W8" i="5"/>
  <c r="D8" i="5"/>
  <c r="W9" i="5"/>
  <c r="D9" i="5" s="1"/>
  <c r="W10" i="5"/>
  <c r="D10" i="5" s="1"/>
  <c r="W11" i="5"/>
  <c r="D11" i="5" s="1"/>
  <c r="W12" i="5"/>
  <c r="D12" i="5" s="1"/>
  <c r="W13" i="5"/>
  <c r="D13" i="5" s="1"/>
  <c r="W14" i="5"/>
  <c r="D14" i="5" s="1"/>
  <c r="W15" i="5"/>
  <c r="D15" i="5" s="1"/>
  <c r="W16" i="5"/>
  <c r="D16" i="5" s="1"/>
  <c r="W17" i="5"/>
  <c r="D17" i="5" s="1"/>
  <c r="W18" i="5"/>
  <c r="D18" i="5" s="1"/>
  <c r="W19" i="5"/>
  <c r="D19" i="5" s="1"/>
  <c r="W20" i="5"/>
  <c r="D20" i="5" s="1"/>
  <c r="W21" i="5"/>
  <c r="D21" i="5" s="1"/>
  <c r="W22" i="5"/>
  <c r="D22" i="5" s="1"/>
  <c r="W23" i="5"/>
  <c r="D23" i="5" s="1"/>
  <c r="W24" i="5"/>
  <c r="D24" i="5"/>
  <c r="W25" i="5"/>
  <c r="D25" i="5" s="1"/>
  <c r="R8" i="5"/>
  <c r="V8" i="5"/>
  <c r="R9" i="5"/>
  <c r="V9" i="5"/>
  <c r="R10" i="5"/>
  <c r="V10" i="5"/>
  <c r="C10" i="5"/>
  <c r="R11" i="5"/>
  <c r="V11" i="5"/>
  <c r="R12" i="5"/>
  <c r="V12" i="5"/>
  <c r="R13" i="5"/>
  <c r="V13" i="5"/>
  <c r="R14" i="5"/>
  <c r="V14" i="5"/>
  <c r="R15" i="5"/>
  <c r="C15" i="5" s="1"/>
  <c r="V15" i="5"/>
  <c r="R16" i="5"/>
  <c r="V16" i="5"/>
  <c r="R17" i="5"/>
  <c r="V17" i="5"/>
  <c r="R18" i="5"/>
  <c r="V18" i="5"/>
  <c r="R19" i="5"/>
  <c r="V19" i="5"/>
  <c r="R20" i="5"/>
  <c r="V20" i="5"/>
  <c r="R21" i="5"/>
  <c r="V21" i="5"/>
  <c r="R22" i="5"/>
  <c r="V22" i="5"/>
  <c r="C22" i="5" s="1"/>
  <c r="R23" i="5"/>
  <c r="C23" i="5" s="1"/>
  <c r="V23" i="5"/>
  <c r="R24" i="5"/>
  <c r="V24" i="5"/>
  <c r="R25" i="5"/>
  <c r="V25" i="5"/>
  <c r="S8" i="4"/>
  <c r="F8" i="4" s="1"/>
  <c r="S9" i="4"/>
  <c r="F9" i="4" s="1"/>
  <c r="S10" i="4"/>
  <c r="F10" i="4" s="1"/>
  <c r="S11" i="4"/>
  <c r="F11" i="4" s="1"/>
  <c r="S12" i="4"/>
  <c r="F12" i="4" s="1"/>
  <c r="S13" i="4"/>
  <c r="F13" i="4" s="1"/>
  <c r="S14" i="4"/>
  <c r="F14" i="4"/>
  <c r="S15" i="4"/>
  <c r="F15" i="4" s="1"/>
  <c r="S16" i="4"/>
  <c r="F16" i="4" s="1"/>
  <c r="S17" i="4"/>
  <c r="F17" i="4" s="1"/>
  <c r="S18" i="4"/>
  <c r="F18" i="4"/>
  <c r="S19" i="4"/>
  <c r="F19" i="4" s="1"/>
  <c r="S20" i="4"/>
  <c r="F20" i="4" s="1"/>
  <c r="S21" i="4"/>
  <c r="F21" i="4" s="1"/>
  <c r="S22" i="4"/>
  <c r="F22" i="4" s="1"/>
  <c r="S23" i="4"/>
  <c r="F23" i="4" s="1"/>
  <c r="S24" i="4"/>
  <c r="F24" i="4" s="1"/>
  <c r="S25" i="4"/>
  <c r="F25" i="4" s="1"/>
  <c r="T8" i="4"/>
  <c r="U8" i="4"/>
  <c r="X8" i="4"/>
  <c r="T9" i="4"/>
  <c r="E9" i="4" s="1"/>
  <c r="U9" i="4"/>
  <c r="X9" i="4"/>
  <c r="T10" i="4"/>
  <c r="U10" i="4"/>
  <c r="X10" i="4"/>
  <c r="T11" i="4"/>
  <c r="U11" i="4"/>
  <c r="X11" i="4"/>
  <c r="T12" i="4"/>
  <c r="U12" i="4"/>
  <c r="X12" i="4"/>
  <c r="T13" i="4"/>
  <c r="U13" i="4"/>
  <c r="X13" i="4"/>
  <c r="T14" i="4"/>
  <c r="U14" i="4"/>
  <c r="X14" i="4"/>
  <c r="T15" i="4"/>
  <c r="U15" i="4"/>
  <c r="X15" i="4"/>
  <c r="T16" i="4"/>
  <c r="U16" i="4"/>
  <c r="X16" i="4"/>
  <c r="T17" i="4"/>
  <c r="E17" i="4" s="1"/>
  <c r="U17" i="4"/>
  <c r="X17" i="4"/>
  <c r="T18" i="4"/>
  <c r="U18" i="4"/>
  <c r="X18" i="4"/>
  <c r="T19" i="4"/>
  <c r="U19" i="4"/>
  <c r="X19" i="4"/>
  <c r="T20" i="4"/>
  <c r="U20" i="4"/>
  <c r="X20" i="4"/>
  <c r="T21" i="4"/>
  <c r="U21" i="4"/>
  <c r="X21" i="4"/>
  <c r="T22" i="4"/>
  <c r="U22" i="4"/>
  <c r="X22" i="4"/>
  <c r="T23" i="4"/>
  <c r="U23" i="4"/>
  <c r="X23" i="4"/>
  <c r="T24" i="4"/>
  <c r="U24" i="4"/>
  <c r="X24" i="4"/>
  <c r="T25" i="4"/>
  <c r="E25" i="4" s="1"/>
  <c r="U25" i="4"/>
  <c r="X25" i="4"/>
  <c r="W8" i="4"/>
  <c r="D8" i="4" s="1"/>
  <c r="W9" i="4"/>
  <c r="D9" i="4" s="1"/>
  <c r="W10" i="4"/>
  <c r="D10" i="4" s="1"/>
  <c r="W11" i="4"/>
  <c r="D11" i="4"/>
  <c r="W12" i="4"/>
  <c r="D12" i="4" s="1"/>
  <c r="W13" i="4"/>
  <c r="D13" i="4" s="1"/>
  <c r="W14" i="4"/>
  <c r="D14" i="4" s="1"/>
  <c r="W15" i="4"/>
  <c r="D15" i="4"/>
  <c r="W16" i="4"/>
  <c r="D16" i="4" s="1"/>
  <c r="W17" i="4"/>
  <c r="D17" i="4" s="1"/>
  <c r="W18" i="4"/>
  <c r="D18" i="4" s="1"/>
  <c r="W19" i="4"/>
  <c r="D19" i="4" s="1"/>
  <c r="W20" i="4"/>
  <c r="D20" i="4" s="1"/>
  <c r="W21" i="4"/>
  <c r="D21" i="4" s="1"/>
  <c r="W22" i="4"/>
  <c r="D22" i="4" s="1"/>
  <c r="W23" i="4"/>
  <c r="D23" i="4" s="1"/>
  <c r="W24" i="4"/>
  <c r="D24" i="4" s="1"/>
  <c r="W25" i="4"/>
  <c r="D25" i="4" s="1"/>
  <c r="R8" i="4"/>
  <c r="C8" i="4" s="1"/>
  <c r="V8" i="4"/>
  <c r="R9" i="4"/>
  <c r="V9" i="4"/>
  <c r="R10" i="4"/>
  <c r="V10" i="4"/>
  <c r="R11" i="4"/>
  <c r="V11" i="4"/>
  <c r="R12" i="4"/>
  <c r="C12" i="4" s="1"/>
  <c r="V12" i="4"/>
  <c r="R13" i="4"/>
  <c r="V13" i="4"/>
  <c r="R14" i="4"/>
  <c r="V14" i="4"/>
  <c r="R15" i="4"/>
  <c r="V15" i="4"/>
  <c r="R16" i="4"/>
  <c r="C16" i="4" s="1"/>
  <c r="V16" i="4"/>
  <c r="R17" i="4"/>
  <c r="V17" i="4"/>
  <c r="R18" i="4"/>
  <c r="V18" i="4"/>
  <c r="R19" i="4"/>
  <c r="V19" i="4"/>
  <c r="R20" i="4"/>
  <c r="V20" i="4"/>
  <c r="R21" i="4"/>
  <c r="C21" i="4" s="1"/>
  <c r="V21" i="4"/>
  <c r="R22" i="4"/>
  <c r="V22" i="4"/>
  <c r="R23" i="4"/>
  <c r="V23" i="4"/>
  <c r="R24" i="4"/>
  <c r="C24" i="4" s="1"/>
  <c r="V24" i="4"/>
  <c r="R25" i="4"/>
  <c r="V25" i="4"/>
  <c r="S8" i="3"/>
  <c r="F8" i="3" s="1"/>
  <c r="S9" i="3"/>
  <c r="F9" i="3" s="1"/>
  <c r="S10" i="3"/>
  <c r="F10" i="3" s="1"/>
  <c r="S11" i="3"/>
  <c r="F11" i="3" s="1"/>
  <c r="S12" i="3"/>
  <c r="F12" i="3" s="1"/>
  <c r="S13" i="3"/>
  <c r="F13" i="3" s="1"/>
  <c r="S14" i="3"/>
  <c r="F14" i="3" s="1"/>
  <c r="S15" i="3"/>
  <c r="F15" i="3"/>
  <c r="S16" i="3"/>
  <c r="F16" i="3" s="1"/>
  <c r="S17" i="3"/>
  <c r="F17" i="3" s="1"/>
  <c r="S18" i="3"/>
  <c r="F18" i="3" s="1"/>
  <c r="S19" i="3"/>
  <c r="F19" i="3" s="1"/>
  <c r="S20" i="3"/>
  <c r="F20" i="3" s="1"/>
  <c r="S21" i="3"/>
  <c r="F21" i="3" s="1"/>
  <c r="S22" i="3"/>
  <c r="F22" i="3" s="1"/>
  <c r="S23" i="3"/>
  <c r="F23" i="3"/>
  <c r="S24" i="3"/>
  <c r="F24" i="3" s="1"/>
  <c r="S25" i="3"/>
  <c r="F25" i="3" s="1"/>
  <c r="T8" i="3"/>
  <c r="U8" i="3"/>
  <c r="X8" i="3"/>
  <c r="E8" i="3" s="1"/>
  <c r="T9" i="3"/>
  <c r="U9" i="3"/>
  <c r="X9" i="3"/>
  <c r="T10" i="3"/>
  <c r="U10" i="3"/>
  <c r="X10" i="3"/>
  <c r="T11" i="3"/>
  <c r="U11" i="3"/>
  <c r="X11" i="3"/>
  <c r="T12" i="3"/>
  <c r="U12" i="3"/>
  <c r="X12" i="3"/>
  <c r="T13" i="3"/>
  <c r="U13" i="3"/>
  <c r="X13" i="3"/>
  <c r="T14" i="3"/>
  <c r="U14" i="3"/>
  <c r="X14" i="3"/>
  <c r="T15" i="3"/>
  <c r="U15" i="3"/>
  <c r="X15" i="3"/>
  <c r="T16" i="3"/>
  <c r="U16" i="3"/>
  <c r="X16" i="3"/>
  <c r="E16" i="3" s="1"/>
  <c r="T17" i="3"/>
  <c r="U17" i="3"/>
  <c r="X17" i="3"/>
  <c r="T18" i="3"/>
  <c r="U18" i="3"/>
  <c r="X18" i="3"/>
  <c r="T19" i="3"/>
  <c r="U19" i="3"/>
  <c r="X19" i="3"/>
  <c r="T20" i="3"/>
  <c r="U20" i="3"/>
  <c r="X20" i="3"/>
  <c r="E20" i="3" s="1"/>
  <c r="T21" i="3"/>
  <c r="U21" i="3"/>
  <c r="X21" i="3"/>
  <c r="T22" i="3"/>
  <c r="U22" i="3"/>
  <c r="X22" i="3"/>
  <c r="T23" i="3"/>
  <c r="U23" i="3"/>
  <c r="X23" i="3"/>
  <c r="T24" i="3"/>
  <c r="U24" i="3"/>
  <c r="X24" i="3"/>
  <c r="E24" i="3" s="1"/>
  <c r="T25" i="3"/>
  <c r="U25" i="3"/>
  <c r="X25" i="3"/>
  <c r="W8" i="3"/>
  <c r="D8" i="3" s="1"/>
  <c r="W9" i="3"/>
  <c r="D9" i="3" s="1"/>
  <c r="W10" i="3"/>
  <c r="D10" i="3" s="1"/>
  <c r="W11" i="3"/>
  <c r="D11" i="3" s="1"/>
  <c r="W12" i="3"/>
  <c r="D12" i="3" s="1"/>
  <c r="W13" i="3"/>
  <c r="D13" i="3" s="1"/>
  <c r="W14" i="3"/>
  <c r="D14" i="3"/>
  <c r="W15" i="3"/>
  <c r="D15" i="3" s="1"/>
  <c r="W16" i="3"/>
  <c r="D16" i="3" s="1"/>
  <c r="W17" i="3"/>
  <c r="D17" i="3" s="1"/>
  <c r="W18" i="3"/>
  <c r="D18" i="3" s="1"/>
  <c r="W19" i="3"/>
  <c r="D19" i="3" s="1"/>
  <c r="W20" i="3"/>
  <c r="D20" i="3" s="1"/>
  <c r="W21" i="3"/>
  <c r="D21" i="3" s="1"/>
  <c r="W22" i="3"/>
  <c r="D22" i="3" s="1"/>
  <c r="W23" i="3"/>
  <c r="D23" i="3" s="1"/>
  <c r="W24" i="3"/>
  <c r="D24" i="3" s="1"/>
  <c r="W25" i="3"/>
  <c r="D25" i="3" s="1"/>
  <c r="R8" i="3"/>
  <c r="V8" i="3"/>
  <c r="R9" i="3"/>
  <c r="C9" i="3" s="1"/>
  <c r="V9" i="3"/>
  <c r="R10" i="3"/>
  <c r="V10" i="3"/>
  <c r="R11" i="3"/>
  <c r="V11" i="3"/>
  <c r="C11" i="3"/>
  <c r="R12" i="3"/>
  <c r="V12" i="3"/>
  <c r="R13" i="3"/>
  <c r="V13" i="3"/>
  <c r="R14" i="3"/>
  <c r="V14" i="3"/>
  <c r="C14" i="3" s="1"/>
  <c r="R15" i="3"/>
  <c r="V15" i="3"/>
  <c r="R16" i="3"/>
  <c r="C16" i="3" s="1"/>
  <c r="V16" i="3"/>
  <c r="R17" i="3"/>
  <c r="V17" i="3"/>
  <c r="R18" i="3"/>
  <c r="V18" i="3"/>
  <c r="R19" i="3"/>
  <c r="V19" i="3"/>
  <c r="R20" i="3"/>
  <c r="V20" i="3"/>
  <c r="R21" i="3"/>
  <c r="V21" i="3"/>
  <c r="R22" i="3"/>
  <c r="V22" i="3"/>
  <c r="C22" i="3" s="1"/>
  <c r="R23" i="3"/>
  <c r="V23" i="3"/>
  <c r="C23" i="3" s="1"/>
  <c r="R24" i="3"/>
  <c r="C24" i="3" s="1"/>
  <c r="V24" i="3"/>
  <c r="R25" i="3"/>
  <c r="V25" i="3"/>
  <c r="T8" i="15"/>
  <c r="U8" i="15"/>
  <c r="X8" i="15"/>
  <c r="E8" i="15" s="1"/>
  <c r="T9" i="15"/>
  <c r="U9" i="15"/>
  <c r="X9" i="15"/>
  <c r="T10" i="15"/>
  <c r="U10" i="15"/>
  <c r="X10" i="15"/>
  <c r="T11" i="15"/>
  <c r="U11" i="15"/>
  <c r="X11" i="15"/>
  <c r="T12" i="15"/>
  <c r="U12" i="15"/>
  <c r="X12" i="15"/>
  <c r="T13" i="15"/>
  <c r="U13" i="15"/>
  <c r="X13" i="15"/>
  <c r="T15" i="15"/>
  <c r="U15" i="15"/>
  <c r="X15" i="15"/>
  <c r="T16" i="15"/>
  <c r="U16" i="15"/>
  <c r="X16" i="15"/>
  <c r="T17" i="15"/>
  <c r="U17" i="15"/>
  <c r="X17" i="15"/>
  <c r="E17" i="15" s="1"/>
  <c r="T18" i="15"/>
  <c r="U18" i="15"/>
  <c r="X18" i="15"/>
  <c r="T19" i="15"/>
  <c r="U19" i="15"/>
  <c r="X19" i="15"/>
  <c r="T20" i="15"/>
  <c r="U20" i="15"/>
  <c r="X20" i="15"/>
  <c r="T21" i="15"/>
  <c r="U21" i="15"/>
  <c r="X21" i="15"/>
  <c r="T22" i="15"/>
  <c r="U22" i="15"/>
  <c r="X22" i="15"/>
  <c r="T23" i="15"/>
  <c r="U23" i="15"/>
  <c r="X23" i="15"/>
  <c r="T24" i="15"/>
  <c r="U24" i="15"/>
  <c r="X24" i="15"/>
  <c r="T25" i="15"/>
  <c r="U25" i="15"/>
  <c r="X25" i="15"/>
  <c r="E25" i="15" s="1"/>
  <c r="W8" i="15"/>
  <c r="D8" i="15" s="1"/>
  <c r="W9" i="15"/>
  <c r="D9" i="15" s="1"/>
  <c r="W10" i="15"/>
  <c r="D10" i="15" s="1"/>
  <c r="W11" i="15"/>
  <c r="D11" i="15" s="1"/>
  <c r="W12" i="15"/>
  <c r="D12" i="15" s="1"/>
  <c r="W13" i="15"/>
  <c r="D13" i="15" s="1"/>
  <c r="W14" i="15"/>
  <c r="D14" i="15" s="1"/>
  <c r="W15" i="15"/>
  <c r="D15" i="15" s="1"/>
  <c r="W16" i="15"/>
  <c r="D16" i="15" s="1"/>
  <c r="W17" i="15"/>
  <c r="D17" i="15" s="1"/>
  <c r="W18" i="15"/>
  <c r="D18" i="15" s="1"/>
  <c r="W19" i="15"/>
  <c r="D19" i="15" s="1"/>
  <c r="W20" i="15"/>
  <c r="D20" i="15" s="1"/>
  <c r="W21" i="15"/>
  <c r="D21" i="15" s="1"/>
  <c r="W22" i="15"/>
  <c r="D22" i="15" s="1"/>
  <c r="W23" i="15"/>
  <c r="D23" i="15" s="1"/>
  <c r="W24" i="15"/>
  <c r="D24" i="15" s="1"/>
  <c r="W25" i="15"/>
  <c r="D25" i="15" s="1"/>
  <c r="R8" i="15"/>
  <c r="C8" i="15" s="1"/>
  <c r="V8" i="15"/>
  <c r="R9" i="15"/>
  <c r="V9" i="15"/>
  <c r="R10" i="15"/>
  <c r="C10" i="15" s="1"/>
  <c r="V10" i="15"/>
  <c r="R11" i="15"/>
  <c r="V11" i="15"/>
  <c r="R12" i="15"/>
  <c r="V12" i="15"/>
  <c r="R13" i="15"/>
  <c r="V13" i="15"/>
  <c r="C13" i="15" s="1"/>
  <c r="R15" i="15"/>
  <c r="V15" i="15"/>
  <c r="R16" i="15"/>
  <c r="C16" i="15" s="1"/>
  <c r="V16" i="15"/>
  <c r="R17" i="15"/>
  <c r="C17" i="15" s="1"/>
  <c r="V17" i="15"/>
  <c r="R18" i="15"/>
  <c r="V18" i="15"/>
  <c r="R19" i="15"/>
  <c r="C19" i="15" s="1"/>
  <c r="V19" i="15"/>
  <c r="R20" i="15"/>
  <c r="V20" i="15"/>
  <c r="R21" i="15"/>
  <c r="V21" i="15"/>
  <c r="R22" i="15"/>
  <c r="V22" i="15"/>
  <c r="R23" i="15"/>
  <c r="V23" i="15"/>
  <c r="R24" i="15"/>
  <c r="V24" i="15"/>
  <c r="R25" i="15"/>
  <c r="C25" i="15" s="1"/>
  <c r="V25" i="15"/>
  <c r="T8" i="14"/>
  <c r="U8" i="14"/>
  <c r="X8" i="14"/>
  <c r="T9" i="14"/>
  <c r="U9" i="14"/>
  <c r="X9" i="14"/>
  <c r="T10" i="14"/>
  <c r="E10" i="14" s="1"/>
  <c r="U10" i="14"/>
  <c r="X10" i="14"/>
  <c r="T11" i="14"/>
  <c r="U11" i="14"/>
  <c r="X11" i="14"/>
  <c r="T12" i="14"/>
  <c r="U12" i="14"/>
  <c r="X12" i="14"/>
  <c r="T13" i="14"/>
  <c r="U13" i="14"/>
  <c r="X13" i="14"/>
  <c r="T15" i="14"/>
  <c r="E15" i="14" s="1"/>
  <c r="U15" i="14"/>
  <c r="X15" i="14"/>
  <c r="T16" i="14"/>
  <c r="U16" i="14"/>
  <c r="X16" i="14"/>
  <c r="T17" i="14"/>
  <c r="U17" i="14"/>
  <c r="X17" i="14"/>
  <c r="T18" i="14"/>
  <c r="U18" i="14"/>
  <c r="X18" i="14"/>
  <c r="T19" i="14"/>
  <c r="E19" i="14" s="1"/>
  <c r="U19" i="14"/>
  <c r="X19" i="14"/>
  <c r="T20" i="14"/>
  <c r="U20" i="14"/>
  <c r="X20" i="14"/>
  <c r="T21" i="14"/>
  <c r="U21" i="14"/>
  <c r="X21" i="14"/>
  <c r="T22" i="14"/>
  <c r="U22" i="14"/>
  <c r="X22" i="14"/>
  <c r="T23" i="14"/>
  <c r="E23" i="14" s="1"/>
  <c r="U23" i="14"/>
  <c r="X23" i="14"/>
  <c r="T24" i="14"/>
  <c r="U24" i="14"/>
  <c r="X24" i="14"/>
  <c r="T25" i="14"/>
  <c r="U25" i="14"/>
  <c r="X25" i="14"/>
  <c r="R8" i="14"/>
  <c r="V8" i="14"/>
  <c r="R9" i="14"/>
  <c r="V9" i="14"/>
  <c r="R10" i="14"/>
  <c r="V10" i="14"/>
  <c r="C10" i="14" s="1"/>
  <c r="R11" i="14"/>
  <c r="C11" i="14" s="1"/>
  <c r="V11" i="14"/>
  <c r="R12" i="14"/>
  <c r="C12" i="14" s="1"/>
  <c r="V12" i="14"/>
  <c r="R15" i="14"/>
  <c r="C15" i="14" s="1"/>
  <c r="V15" i="14"/>
  <c r="R16" i="14"/>
  <c r="V16" i="14"/>
  <c r="R17" i="14"/>
  <c r="C17" i="14" s="1"/>
  <c r="V17" i="14"/>
  <c r="R18" i="14"/>
  <c r="V18" i="14"/>
  <c r="R19" i="14"/>
  <c r="V19" i="14"/>
  <c r="R20" i="14"/>
  <c r="V20" i="14"/>
  <c r="C20" i="14" s="1"/>
  <c r="R21" i="14"/>
  <c r="V21" i="14"/>
  <c r="R22" i="14"/>
  <c r="C22" i="14" s="1"/>
  <c r="V22" i="14"/>
  <c r="R23" i="14"/>
  <c r="C23" i="14" s="1"/>
  <c r="V23" i="14"/>
  <c r="R24" i="14"/>
  <c r="V24" i="14"/>
  <c r="R25" i="14"/>
  <c r="C25" i="14" s="1"/>
  <c r="V25" i="14"/>
  <c r="S8" i="13"/>
  <c r="F8" i="13" s="1"/>
  <c r="S9" i="13"/>
  <c r="F9" i="13" s="1"/>
  <c r="S10" i="13"/>
  <c r="F10" i="13" s="1"/>
  <c r="S11" i="13"/>
  <c r="F11" i="13" s="1"/>
  <c r="S12" i="13"/>
  <c r="F12" i="13" s="1"/>
  <c r="S13" i="13"/>
  <c r="F13" i="13" s="1"/>
  <c r="S14" i="13"/>
  <c r="F14" i="13" s="1"/>
  <c r="S15" i="13"/>
  <c r="F15" i="13" s="1"/>
  <c r="S16" i="13"/>
  <c r="F16" i="13" s="1"/>
  <c r="S17" i="13"/>
  <c r="F17" i="13" s="1"/>
  <c r="S18" i="13"/>
  <c r="F18" i="13" s="1"/>
  <c r="S19" i="13"/>
  <c r="F19" i="13" s="1"/>
  <c r="S20" i="13"/>
  <c r="F20" i="13" s="1"/>
  <c r="S21" i="13"/>
  <c r="F21" i="13" s="1"/>
  <c r="S22" i="13"/>
  <c r="F22" i="13" s="1"/>
  <c r="S23" i="13"/>
  <c r="F23" i="13" s="1"/>
  <c r="S24" i="13"/>
  <c r="F24" i="13" s="1"/>
  <c r="S25" i="13"/>
  <c r="F25" i="13" s="1"/>
  <c r="T8" i="13"/>
  <c r="U8" i="13"/>
  <c r="X8" i="13"/>
  <c r="T9" i="13"/>
  <c r="U9" i="13"/>
  <c r="X9" i="13"/>
  <c r="T10" i="13"/>
  <c r="U10" i="13"/>
  <c r="X10" i="13"/>
  <c r="T11" i="13"/>
  <c r="U11" i="13"/>
  <c r="X11" i="13"/>
  <c r="E11" i="13" s="1"/>
  <c r="T12" i="13"/>
  <c r="U12" i="13"/>
  <c r="X12" i="13"/>
  <c r="T13" i="13"/>
  <c r="U13" i="13"/>
  <c r="X13" i="13"/>
  <c r="T15" i="13"/>
  <c r="U15" i="13"/>
  <c r="X15" i="13"/>
  <c r="T16" i="13"/>
  <c r="U16" i="13"/>
  <c r="X16" i="13"/>
  <c r="E16" i="13" s="1"/>
  <c r="T17" i="13"/>
  <c r="U17" i="13"/>
  <c r="X17" i="13"/>
  <c r="T18" i="13"/>
  <c r="U18" i="13"/>
  <c r="X18" i="13"/>
  <c r="T19" i="13"/>
  <c r="U19" i="13"/>
  <c r="X19" i="13"/>
  <c r="T20" i="13"/>
  <c r="U20" i="13"/>
  <c r="X20" i="13"/>
  <c r="E20" i="13" s="1"/>
  <c r="T21" i="13"/>
  <c r="U21" i="13"/>
  <c r="X21" i="13"/>
  <c r="T22" i="13"/>
  <c r="U22" i="13"/>
  <c r="X22" i="13"/>
  <c r="T23" i="13"/>
  <c r="U23" i="13"/>
  <c r="X23" i="13"/>
  <c r="T24" i="13"/>
  <c r="U24" i="13"/>
  <c r="X24" i="13"/>
  <c r="T25" i="13"/>
  <c r="U25" i="13"/>
  <c r="X25" i="13"/>
  <c r="R8" i="13"/>
  <c r="V8" i="13"/>
  <c r="R9" i="13"/>
  <c r="V9" i="13"/>
  <c r="C9" i="13"/>
  <c r="R10" i="13"/>
  <c r="V10" i="13"/>
  <c r="R11" i="13"/>
  <c r="V11" i="13"/>
  <c r="R12" i="13"/>
  <c r="V12" i="13"/>
  <c r="R13" i="13"/>
  <c r="V13" i="13"/>
  <c r="C13" i="13" s="1"/>
  <c r="R15" i="13"/>
  <c r="C15" i="13" s="1"/>
  <c r="V15" i="13"/>
  <c r="R16" i="13"/>
  <c r="V16" i="13"/>
  <c r="R17" i="13"/>
  <c r="V17" i="13"/>
  <c r="R18" i="13"/>
  <c r="V18" i="13"/>
  <c r="R19" i="13"/>
  <c r="V19" i="13"/>
  <c r="R20" i="13"/>
  <c r="V20" i="13"/>
  <c r="R21" i="13"/>
  <c r="V21" i="13"/>
  <c r="R22" i="13"/>
  <c r="C22" i="13" s="1"/>
  <c r="V22" i="13"/>
  <c r="R23" i="13"/>
  <c r="C23" i="13" s="1"/>
  <c r="V23" i="13"/>
  <c r="R24" i="13"/>
  <c r="V24" i="13"/>
  <c r="R25" i="13"/>
  <c r="V25" i="13"/>
  <c r="S8" i="12"/>
  <c r="F8" i="12" s="1"/>
  <c r="S9" i="12"/>
  <c r="F9" i="12" s="1"/>
  <c r="S10" i="12"/>
  <c r="F10" i="12" s="1"/>
  <c r="S11" i="12"/>
  <c r="F11" i="12" s="1"/>
  <c r="S12" i="12"/>
  <c r="F12" i="12" s="1"/>
  <c r="S13" i="12"/>
  <c r="F13" i="12" s="1"/>
  <c r="S14" i="12"/>
  <c r="F14" i="12" s="1"/>
  <c r="S15" i="12"/>
  <c r="F15" i="12" s="1"/>
  <c r="S16" i="12"/>
  <c r="F16" i="12"/>
  <c r="S17" i="12"/>
  <c r="F17" i="12" s="1"/>
  <c r="S18" i="12"/>
  <c r="F18" i="12" s="1"/>
  <c r="S19" i="12"/>
  <c r="F19" i="12" s="1"/>
  <c r="S20" i="12"/>
  <c r="F20" i="12" s="1"/>
  <c r="S21" i="12"/>
  <c r="F21" i="12" s="1"/>
  <c r="S22" i="12"/>
  <c r="F22" i="12" s="1"/>
  <c r="S23" i="12"/>
  <c r="F23" i="12" s="1"/>
  <c r="S24" i="12"/>
  <c r="F24" i="12" s="1"/>
  <c r="S25" i="12"/>
  <c r="F25" i="12" s="1"/>
  <c r="T8" i="12"/>
  <c r="U8" i="12"/>
  <c r="X8" i="12"/>
  <c r="T9" i="12"/>
  <c r="U9" i="12"/>
  <c r="X9" i="12"/>
  <c r="T10" i="12"/>
  <c r="U10" i="12"/>
  <c r="X10" i="12"/>
  <c r="T11" i="12"/>
  <c r="U11" i="12"/>
  <c r="X11" i="12"/>
  <c r="T12" i="12"/>
  <c r="U12" i="12"/>
  <c r="X12" i="12"/>
  <c r="T13" i="12"/>
  <c r="U13" i="12"/>
  <c r="X13" i="12"/>
  <c r="T15" i="12"/>
  <c r="U15" i="12"/>
  <c r="X15" i="12"/>
  <c r="T16" i="12"/>
  <c r="U16" i="12"/>
  <c r="X16" i="12"/>
  <c r="T17" i="12"/>
  <c r="U17" i="12"/>
  <c r="X17" i="12"/>
  <c r="T18" i="12"/>
  <c r="U18" i="12"/>
  <c r="X18" i="12"/>
  <c r="T19" i="12"/>
  <c r="U19" i="12"/>
  <c r="X19" i="12"/>
  <c r="T20" i="12"/>
  <c r="U20" i="12"/>
  <c r="X20" i="12"/>
  <c r="T21" i="12"/>
  <c r="U21" i="12"/>
  <c r="X21" i="12"/>
  <c r="T22" i="12"/>
  <c r="U22" i="12"/>
  <c r="X22" i="12"/>
  <c r="T23" i="12"/>
  <c r="U23" i="12"/>
  <c r="X23" i="12"/>
  <c r="T24" i="12"/>
  <c r="U24" i="12"/>
  <c r="X24" i="12"/>
  <c r="T25" i="12"/>
  <c r="U25" i="12"/>
  <c r="X25" i="12"/>
  <c r="W8" i="12"/>
  <c r="D8" i="12"/>
  <c r="W9" i="12"/>
  <c r="D9" i="12"/>
  <c r="W10" i="12"/>
  <c r="D10" i="12"/>
  <c r="W11" i="12"/>
  <c r="D11" i="12"/>
  <c r="W12" i="12"/>
  <c r="D12" i="12"/>
  <c r="W13" i="12"/>
  <c r="D13" i="12" s="1"/>
  <c r="W14" i="12"/>
  <c r="D14" i="12"/>
  <c r="W15" i="12"/>
  <c r="D15" i="12"/>
  <c r="W16" i="12"/>
  <c r="D16" i="12"/>
  <c r="W17" i="12"/>
  <c r="D17" i="12" s="1"/>
  <c r="W18" i="12"/>
  <c r="D18" i="12"/>
  <c r="W19" i="12"/>
  <c r="D19" i="12"/>
  <c r="W20" i="12"/>
  <c r="D20" i="12"/>
  <c r="W21" i="12"/>
  <c r="D21" i="12" s="1"/>
  <c r="W22" i="12"/>
  <c r="D22" i="12"/>
  <c r="W23" i="12"/>
  <c r="D23" i="12" s="1"/>
  <c r="W24" i="12"/>
  <c r="D24" i="12"/>
  <c r="W25" i="12"/>
  <c r="D25" i="12" s="1"/>
  <c r="R8" i="12"/>
  <c r="V8" i="12"/>
  <c r="R9" i="12"/>
  <c r="C9" i="12" s="1"/>
  <c r="V9" i="12"/>
  <c r="R10" i="12"/>
  <c r="V10" i="12"/>
  <c r="R11" i="12"/>
  <c r="C11" i="12" s="1"/>
  <c r="V11" i="12"/>
  <c r="R12" i="12"/>
  <c r="V12" i="12"/>
  <c r="R13" i="12"/>
  <c r="V13" i="12"/>
  <c r="R15" i="12"/>
  <c r="V15" i="12"/>
  <c r="C15" i="12" s="1"/>
  <c r="R16" i="12"/>
  <c r="C16" i="12" s="1"/>
  <c r="V16" i="12"/>
  <c r="R17" i="12"/>
  <c r="V17" i="12"/>
  <c r="R18" i="12"/>
  <c r="C18" i="12" s="1"/>
  <c r="V18" i="12"/>
  <c r="R19" i="12"/>
  <c r="V19" i="12"/>
  <c r="R20" i="12"/>
  <c r="C20" i="12" s="1"/>
  <c r="V20" i="12"/>
  <c r="R21" i="12"/>
  <c r="V21" i="12"/>
  <c r="R22" i="12"/>
  <c r="V22" i="12"/>
  <c r="R23" i="12"/>
  <c r="V23" i="12"/>
  <c r="C23" i="12" s="1"/>
  <c r="R24" i="12"/>
  <c r="V24" i="12"/>
  <c r="R25" i="12"/>
  <c r="V25" i="12"/>
  <c r="S8" i="11"/>
  <c r="F8" i="11" s="1"/>
  <c r="S9" i="11"/>
  <c r="F9" i="11"/>
  <c r="S10" i="11"/>
  <c r="F10" i="11" s="1"/>
  <c r="S11" i="11"/>
  <c r="F11" i="11" s="1"/>
  <c r="S12" i="11"/>
  <c r="F12" i="11" s="1"/>
  <c r="S13" i="11"/>
  <c r="F13" i="11" s="1"/>
  <c r="S14" i="11"/>
  <c r="F14" i="11" s="1"/>
  <c r="S15" i="11"/>
  <c r="F15" i="11" s="1"/>
  <c r="S16" i="11"/>
  <c r="F16" i="11" s="1"/>
  <c r="S17" i="11"/>
  <c r="F17" i="11" s="1"/>
  <c r="S18" i="11"/>
  <c r="F18" i="11" s="1"/>
  <c r="S19" i="11"/>
  <c r="F19" i="11" s="1"/>
  <c r="S21" i="11"/>
  <c r="F21" i="11" s="1"/>
  <c r="S22" i="11"/>
  <c r="F22" i="11" s="1"/>
  <c r="S23" i="11"/>
  <c r="F23" i="11" s="1"/>
  <c r="S24" i="11"/>
  <c r="F24" i="11" s="1"/>
  <c r="S25" i="11"/>
  <c r="F25" i="11" s="1"/>
  <c r="T8" i="11"/>
  <c r="U8" i="11"/>
  <c r="X8" i="11"/>
  <c r="T9" i="11"/>
  <c r="U9" i="11"/>
  <c r="X9" i="11"/>
  <c r="T10" i="11"/>
  <c r="U10" i="11"/>
  <c r="X10" i="11"/>
  <c r="T11" i="11"/>
  <c r="U11" i="11"/>
  <c r="X11" i="11"/>
  <c r="T12" i="11"/>
  <c r="U12" i="11"/>
  <c r="X12" i="11"/>
  <c r="T13" i="11"/>
  <c r="U13" i="11"/>
  <c r="X13" i="11"/>
  <c r="T15" i="11"/>
  <c r="U15" i="11"/>
  <c r="X15" i="11"/>
  <c r="T16" i="11"/>
  <c r="U16" i="11"/>
  <c r="E16" i="11" s="1"/>
  <c r="X16" i="11"/>
  <c r="T17" i="11"/>
  <c r="U17" i="11"/>
  <c r="X17" i="11"/>
  <c r="T18" i="11"/>
  <c r="U18" i="11"/>
  <c r="X18" i="11"/>
  <c r="T19" i="11"/>
  <c r="U19" i="11"/>
  <c r="X19" i="11"/>
  <c r="T21" i="11"/>
  <c r="U21" i="11"/>
  <c r="X21" i="11"/>
  <c r="T22" i="11"/>
  <c r="U22" i="11"/>
  <c r="X22" i="11"/>
  <c r="T23" i="11"/>
  <c r="U23" i="11"/>
  <c r="X23" i="11"/>
  <c r="T24" i="11"/>
  <c r="U24" i="11"/>
  <c r="X24" i="11"/>
  <c r="T25" i="11"/>
  <c r="U25" i="11"/>
  <c r="X25" i="11"/>
  <c r="W8" i="11"/>
  <c r="D8" i="11" s="1"/>
  <c r="W9" i="11"/>
  <c r="D9" i="11" s="1"/>
  <c r="W10" i="11"/>
  <c r="D10" i="11" s="1"/>
  <c r="W11" i="11"/>
  <c r="D11" i="11" s="1"/>
  <c r="W12" i="11"/>
  <c r="D12" i="11" s="1"/>
  <c r="W13" i="11"/>
  <c r="D13" i="11" s="1"/>
  <c r="W14" i="11"/>
  <c r="D14" i="11" s="1"/>
  <c r="W15" i="11"/>
  <c r="D15" i="11" s="1"/>
  <c r="W16" i="11"/>
  <c r="D16" i="11" s="1"/>
  <c r="W17" i="11"/>
  <c r="D17" i="11" s="1"/>
  <c r="W18" i="11"/>
  <c r="D18" i="11" s="1"/>
  <c r="W19" i="11"/>
  <c r="D19" i="11" s="1"/>
  <c r="W21" i="11"/>
  <c r="D21" i="11" s="1"/>
  <c r="W22" i="11"/>
  <c r="D22" i="11" s="1"/>
  <c r="W23" i="11"/>
  <c r="D23" i="11" s="1"/>
  <c r="W24" i="11"/>
  <c r="D24" i="11" s="1"/>
  <c r="W25" i="11"/>
  <c r="D25" i="11" s="1"/>
  <c r="R8" i="11"/>
  <c r="C8" i="11" s="1"/>
  <c r="V8" i="11"/>
  <c r="R9" i="11"/>
  <c r="V9" i="11"/>
  <c r="R10" i="11"/>
  <c r="V10" i="11"/>
  <c r="C10" i="11" s="1"/>
  <c r="R11" i="11"/>
  <c r="V11" i="11"/>
  <c r="R12" i="11"/>
  <c r="V12" i="11"/>
  <c r="R13" i="11"/>
  <c r="V13" i="11"/>
  <c r="R15" i="11"/>
  <c r="V15" i="11"/>
  <c r="R16" i="11"/>
  <c r="C16" i="11" s="1"/>
  <c r="V16" i="11"/>
  <c r="R17" i="11"/>
  <c r="C17" i="11" s="1"/>
  <c r="V17" i="11"/>
  <c r="R18" i="11"/>
  <c r="V18" i="11"/>
  <c r="C18" i="11"/>
  <c r="R19" i="11"/>
  <c r="V19" i="11"/>
  <c r="R21" i="11"/>
  <c r="V21" i="11"/>
  <c r="R22" i="11"/>
  <c r="C22" i="11" s="1"/>
  <c r="V22" i="11"/>
  <c r="R23" i="11"/>
  <c r="V23" i="11"/>
  <c r="C23" i="11" s="1"/>
  <c r="R24" i="11"/>
  <c r="V24" i="11"/>
  <c r="R25" i="11"/>
  <c r="V25" i="11"/>
  <c r="R14" i="11"/>
  <c r="T14" i="11"/>
  <c r="U14" i="11"/>
  <c r="V14" i="11"/>
  <c r="X14" i="11"/>
  <c r="S9" i="14"/>
  <c r="F9" i="14" s="1"/>
  <c r="W9" i="14"/>
  <c r="S10" i="14"/>
  <c r="F10" i="14" s="1"/>
  <c r="W10" i="14"/>
  <c r="S11" i="14"/>
  <c r="F11" i="14" s="1"/>
  <c r="W11" i="14"/>
  <c r="S12" i="14"/>
  <c r="F12" i="14" s="1"/>
  <c r="W12" i="14"/>
  <c r="D12" i="14" s="1"/>
  <c r="S13" i="14"/>
  <c r="F13" i="14" s="1"/>
  <c r="W13" i="14"/>
  <c r="D13" i="14" s="1"/>
  <c r="R14" i="14"/>
  <c r="S14" i="14"/>
  <c r="T14" i="14"/>
  <c r="U14" i="14"/>
  <c r="V14" i="14"/>
  <c r="W14" i="14"/>
  <c r="D14" i="14" s="1"/>
  <c r="X14" i="14"/>
  <c r="S15" i="14"/>
  <c r="F15" i="14" s="1"/>
  <c r="W15" i="14"/>
  <c r="D15" i="14" s="1"/>
  <c r="S16" i="14"/>
  <c r="W16" i="14"/>
  <c r="S17" i="14"/>
  <c r="F17" i="14" s="1"/>
  <c r="W17" i="14"/>
  <c r="D17" i="14" s="1"/>
  <c r="S18" i="14"/>
  <c r="F18" i="14" s="1"/>
  <c r="W18" i="14"/>
  <c r="S19" i="14"/>
  <c r="F19" i="14" s="1"/>
  <c r="W19" i="14"/>
  <c r="D19" i="14" s="1"/>
  <c r="S20" i="14"/>
  <c r="W20" i="14"/>
  <c r="S21" i="14"/>
  <c r="F21" i="14" s="1"/>
  <c r="W21" i="14"/>
  <c r="D21" i="14" s="1"/>
  <c r="S22" i="14"/>
  <c r="F22" i="14" s="1"/>
  <c r="W22" i="14"/>
  <c r="D22" i="14" s="1"/>
  <c r="S23" i="14"/>
  <c r="F23" i="14" s="1"/>
  <c r="W23" i="14"/>
  <c r="D23" i="14" s="1"/>
  <c r="S24" i="14"/>
  <c r="W24" i="14"/>
  <c r="S25" i="14"/>
  <c r="F25" i="14" s="1"/>
  <c r="W25" i="14"/>
  <c r="D25" i="14" s="1"/>
  <c r="S8" i="14"/>
  <c r="F8" i="14" s="1"/>
  <c r="W8" i="14"/>
  <c r="D8" i="14" s="1"/>
  <c r="R14" i="12"/>
  <c r="V14" i="12"/>
  <c r="T14" i="12"/>
  <c r="U14" i="12"/>
  <c r="X14" i="12"/>
  <c r="W9" i="13"/>
  <c r="D9" i="13" s="1"/>
  <c r="W10" i="13"/>
  <c r="D10" i="13" s="1"/>
  <c r="W11" i="13"/>
  <c r="D11" i="13" s="1"/>
  <c r="W12" i="13"/>
  <c r="D12" i="13" s="1"/>
  <c r="W13" i="13"/>
  <c r="D13" i="13" s="1"/>
  <c r="W14" i="13"/>
  <c r="D14" i="13" s="1"/>
  <c r="W15" i="13"/>
  <c r="D15" i="13" s="1"/>
  <c r="W16" i="13"/>
  <c r="D16" i="13" s="1"/>
  <c r="W17" i="13"/>
  <c r="D17" i="13" s="1"/>
  <c r="W18" i="13"/>
  <c r="D18" i="13" s="1"/>
  <c r="W19" i="13"/>
  <c r="D19" i="13" s="1"/>
  <c r="W20" i="13"/>
  <c r="D20" i="13" s="1"/>
  <c r="W21" i="13"/>
  <c r="D21" i="13"/>
  <c r="W22" i="13"/>
  <c r="D22" i="13" s="1"/>
  <c r="W23" i="13"/>
  <c r="D23" i="13" s="1"/>
  <c r="W24" i="13"/>
  <c r="D24" i="13" s="1"/>
  <c r="W25" i="13"/>
  <c r="D25" i="13" s="1"/>
  <c r="R14" i="13"/>
  <c r="T14" i="13"/>
  <c r="U14" i="13"/>
  <c r="V14" i="13"/>
  <c r="X14" i="13"/>
  <c r="W8" i="13"/>
  <c r="D8" i="13" s="1"/>
  <c r="D9" i="14"/>
  <c r="D10" i="14"/>
  <c r="D11" i="14"/>
  <c r="F14" i="14"/>
  <c r="D16" i="14"/>
  <c r="F16" i="14"/>
  <c r="D18" i="14"/>
  <c r="D20" i="14"/>
  <c r="F20" i="14"/>
  <c r="D24" i="14"/>
  <c r="F24" i="14"/>
  <c r="S9" i="15"/>
  <c r="F9" i="15" s="1"/>
  <c r="S10" i="15"/>
  <c r="F10" i="15" s="1"/>
  <c r="S11" i="15"/>
  <c r="F11" i="15" s="1"/>
  <c r="S12" i="15"/>
  <c r="F12" i="15" s="1"/>
  <c r="S13" i="15"/>
  <c r="F13" i="15" s="1"/>
  <c r="R14" i="15"/>
  <c r="V14" i="15"/>
  <c r="T14" i="15"/>
  <c r="U14" i="15"/>
  <c r="X14" i="15"/>
  <c r="S14" i="15"/>
  <c r="F14" i="15" s="1"/>
  <c r="S15" i="15"/>
  <c r="F15" i="15" s="1"/>
  <c r="S16" i="15"/>
  <c r="F16" i="15"/>
  <c r="S17" i="15"/>
  <c r="F17" i="15" s="1"/>
  <c r="S18" i="15"/>
  <c r="F18" i="15" s="1"/>
  <c r="S19" i="15"/>
  <c r="F19" i="15" s="1"/>
  <c r="S20" i="15"/>
  <c r="F20" i="15" s="1"/>
  <c r="S21" i="15"/>
  <c r="F21" i="15" s="1"/>
  <c r="S22" i="15"/>
  <c r="F22" i="15"/>
  <c r="S23" i="15"/>
  <c r="F23" i="15" s="1"/>
  <c r="S24" i="15"/>
  <c r="F24" i="15" s="1"/>
  <c r="S25" i="15"/>
  <c r="F25" i="15" s="1"/>
  <c r="S8" i="15"/>
  <c r="F8" i="15" s="1"/>
  <c r="E18" i="11" l="1"/>
  <c r="E9" i="11"/>
  <c r="C25" i="12"/>
  <c r="C17" i="12"/>
  <c r="C8" i="12"/>
  <c r="E12" i="3"/>
  <c r="C20" i="4"/>
  <c r="E12" i="5"/>
  <c r="E24" i="6"/>
  <c r="E16" i="6"/>
  <c r="E8" i="6"/>
  <c r="C24" i="7"/>
  <c r="E22" i="7"/>
  <c r="E14" i="7"/>
  <c r="E21" i="9"/>
  <c r="E13" i="9"/>
  <c r="E19" i="19"/>
  <c r="E10" i="19"/>
  <c r="C25" i="19"/>
  <c r="C13" i="11"/>
  <c r="C9" i="11"/>
  <c r="C24" i="12"/>
  <c r="E19" i="12"/>
  <c r="E10" i="12"/>
  <c r="C24" i="13"/>
  <c r="C16" i="13"/>
  <c r="C25" i="3"/>
  <c r="C17" i="3"/>
  <c r="E19" i="7"/>
  <c r="E11" i="7"/>
  <c r="C23" i="10"/>
  <c r="C22" i="19"/>
  <c r="C18" i="19"/>
  <c r="E21" i="11"/>
  <c r="E11" i="11"/>
  <c r="C19" i="4"/>
  <c r="C11" i="4"/>
  <c r="E24" i="7"/>
  <c r="E16" i="7"/>
  <c r="E8" i="7"/>
  <c r="C21" i="8"/>
  <c r="C23" i="20"/>
  <c r="C25" i="11"/>
  <c r="E23" i="11"/>
  <c r="E13" i="11"/>
  <c r="E22" i="13"/>
  <c r="C24" i="15"/>
  <c r="C8" i="3"/>
  <c r="C18" i="5"/>
  <c r="C14" i="5"/>
  <c r="C25" i="6"/>
  <c r="C22" i="6"/>
  <c r="C11" i="6"/>
  <c r="E20" i="6"/>
  <c r="E12" i="6"/>
  <c r="C9" i="8"/>
  <c r="C23" i="9"/>
  <c r="E25" i="9"/>
  <c r="E17" i="9"/>
  <c r="E9" i="9"/>
  <c r="C22" i="10"/>
  <c r="E23" i="19"/>
  <c r="E15" i="19"/>
  <c r="C11" i="20"/>
  <c r="C11" i="11"/>
  <c r="E23" i="12"/>
  <c r="E15" i="12"/>
  <c r="C18" i="13"/>
  <c r="C19" i="3"/>
  <c r="C15" i="3"/>
  <c r="C21" i="5"/>
  <c r="C13" i="5"/>
  <c r="C25" i="7"/>
  <c r="E23" i="7"/>
  <c r="E15" i="7"/>
  <c r="C15" i="9"/>
  <c r="E22" i="9"/>
  <c r="E14" i="9"/>
  <c r="C14" i="10"/>
  <c r="E22" i="20"/>
  <c r="E14" i="20"/>
  <c r="C21" i="13"/>
  <c r="C12" i="13"/>
  <c r="C21" i="14"/>
  <c r="C15" i="15"/>
  <c r="E25" i="11"/>
  <c r="C22" i="15"/>
  <c r="E21" i="15"/>
  <c r="E12" i="15"/>
  <c r="C13" i="4"/>
  <c r="E21" i="4"/>
  <c r="E13" i="4"/>
  <c r="E23" i="5"/>
  <c r="E15" i="5"/>
  <c r="C13" i="7"/>
  <c r="C9" i="7"/>
  <c r="E25" i="7"/>
  <c r="E17" i="7"/>
  <c r="E9" i="7"/>
  <c r="C15" i="8"/>
  <c r="C9" i="10"/>
  <c r="C15" i="19"/>
  <c r="C17" i="20"/>
  <c r="E24" i="20"/>
  <c r="E16" i="20"/>
  <c r="E8" i="20"/>
  <c r="C24" i="11"/>
  <c r="C21" i="11"/>
  <c r="C12" i="11"/>
  <c r="E25" i="12"/>
  <c r="E21" i="12"/>
  <c r="E17" i="12"/>
  <c r="E12" i="12"/>
  <c r="E8" i="12"/>
  <c r="E24" i="13"/>
  <c r="E18" i="13"/>
  <c r="E13" i="13"/>
  <c r="E9" i="13"/>
  <c r="C19" i="11"/>
  <c r="E24" i="11"/>
  <c r="C15" i="11"/>
  <c r="C23" i="15"/>
  <c r="E25" i="14"/>
  <c r="E21" i="14"/>
  <c r="E17" i="14"/>
  <c r="E12" i="14"/>
  <c r="E8" i="14"/>
  <c r="E23" i="15"/>
  <c r="E19" i="15"/>
  <c r="E15" i="15"/>
  <c r="E10" i="15"/>
  <c r="E22" i="3"/>
  <c r="E18" i="3"/>
  <c r="E14" i="3"/>
  <c r="E10" i="3"/>
  <c r="E23" i="4"/>
  <c r="E19" i="4"/>
  <c r="E15" i="4"/>
  <c r="E11" i="4"/>
  <c r="E25" i="5"/>
  <c r="E21" i="5"/>
  <c r="E17" i="5"/>
  <c r="E22" i="11"/>
  <c r="E17" i="11"/>
  <c r="E12" i="11"/>
  <c r="E8" i="11"/>
  <c r="C22" i="12"/>
  <c r="C12" i="12"/>
  <c r="C10" i="12"/>
  <c r="E24" i="12"/>
  <c r="E20" i="12"/>
  <c r="E11" i="12"/>
  <c r="C19" i="13"/>
  <c r="C17" i="13"/>
  <c r="C11" i="13"/>
  <c r="E23" i="13"/>
  <c r="E17" i="13"/>
  <c r="E12" i="13"/>
  <c r="E8" i="13"/>
  <c r="C24" i="14"/>
  <c r="C19" i="14"/>
  <c r="C8" i="14"/>
  <c r="E22" i="14"/>
  <c r="E18" i="14"/>
  <c r="E13" i="14"/>
  <c r="E9" i="14"/>
  <c r="C20" i="15"/>
  <c r="C18" i="15"/>
  <c r="C12" i="15"/>
  <c r="E24" i="15"/>
  <c r="E20" i="15"/>
  <c r="E16" i="15"/>
  <c r="E11" i="15"/>
  <c r="C21" i="3"/>
  <c r="C12" i="3"/>
  <c r="C10" i="3"/>
  <c r="E23" i="3"/>
  <c r="E19" i="3"/>
  <c r="E15" i="3"/>
  <c r="E11" i="3"/>
  <c r="C25" i="4"/>
  <c r="C23" i="4"/>
  <c r="C18" i="4"/>
  <c r="C9" i="4"/>
  <c r="E24" i="4"/>
  <c r="E20" i="4"/>
  <c r="E16" i="4"/>
  <c r="E12" i="4"/>
  <c r="E8" i="4"/>
  <c r="C25" i="5"/>
  <c r="C11" i="5"/>
  <c r="C9" i="5"/>
  <c r="E22" i="5"/>
  <c r="E18" i="5"/>
  <c r="C14" i="7"/>
  <c r="E25" i="20"/>
  <c r="E21" i="20"/>
  <c r="E17" i="20"/>
  <c r="E13" i="20"/>
  <c r="E9" i="20"/>
  <c r="E19" i="11"/>
  <c r="E15" i="11"/>
  <c r="E10" i="11"/>
  <c r="C21" i="12"/>
  <c r="C19" i="12"/>
  <c r="C13" i="12"/>
  <c r="E22" i="12"/>
  <c r="E18" i="12"/>
  <c r="E9" i="12"/>
  <c r="C25" i="13"/>
  <c r="C20" i="13"/>
  <c r="C10" i="13"/>
  <c r="C8" i="13"/>
  <c r="E25" i="13"/>
  <c r="E21" i="13"/>
  <c r="E19" i="13"/>
  <c r="E15" i="13"/>
  <c r="E10" i="13"/>
  <c r="C18" i="14"/>
  <c r="C16" i="14"/>
  <c r="C9" i="14"/>
  <c r="E24" i="14"/>
  <c r="E20" i="14"/>
  <c r="E16" i="14"/>
  <c r="E11" i="14"/>
  <c r="C21" i="15"/>
  <c r="C11" i="15"/>
  <c r="C9" i="15"/>
  <c r="E22" i="15"/>
  <c r="E18" i="15"/>
  <c r="E13" i="15"/>
  <c r="E9" i="15"/>
  <c r="C20" i="3"/>
  <c r="C18" i="3"/>
  <c r="C13" i="3"/>
  <c r="E25" i="3"/>
  <c r="E21" i="3"/>
  <c r="E17" i="3"/>
  <c r="E13" i="3"/>
  <c r="E9" i="3"/>
  <c r="C17" i="4"/>
  <c r="C15" i="4"/>
  <c r="C10" i="4"/>
  <c r="C19" i="5"/>
  <c r="C17" i="5"/>
  <c r="E24" i="5"/>
  <c r="E20" i="5"/>
  <c r="E16" i="5"/>
  <c r="C22" i="7"/>
  <c r="E23" i="20"/>
  <c r="E19" i="20"/>
  <c r="E15" i="20"/>
  <c r="E11" i="20"/>
  <c r="C19" i="21"/>
  <c r="C14" i="21"/>
  <c r="E13" i="5"/>
  <c r="C21" i="6"/>
  <c r="C13" i="6"/>
  <c r="C23" i="7"/>
  <c r="C20" i="7"/>
  <c r="C15" i="7"/>
  <c r="C19" i="8"/>
  <c r="C16" i="8"/>
  <c r="C17" i="9"/>
  <c r="C14" i="9"/>
  <c r="E23" i="9"/>
  <c r="E19" i="9"/>
  <c r="E15" i="9"/>
  <c r="E11" i="9"/>
  <c r="C15" i="10"/>
  <c r="C20" i="19"/>
  <c r="C21" i="20"/>
  <c r="C18" i="20"/>
  <c r="C13" i="20"/>
  <c r="C10" i="20"/>
  <c r="C24" i="21"/>
  <c r="E19" i="21"/>
  <c r="C13" i="21"/>
  <c r="E14" i="5"/>
  <c r="E24" i="9"/>
  <c r="E20" i="9"/>
  <c r="E16" i="9"/>
  <c r="E12" i="9"/>
  <c r="E8" i="9"/>
  <c r="C11" i="10"/>
  <c r="C8" i="10"/>
  <c r="E23" i="10"/>
  <c r="E19" i="10"/>
  <c r="E15" i="10"/>
  <c r="E11" i="10"/>
  <c r="E22" i="19"/>
  <c r="E18" i="19"/>
  <c r="E13" i="19"/>
  <c r="E9" i="19"/>
  <c r="C16" i="19"/>
  <c r="C8" i="19"/>
  <c r="C10" i="8"/>
  <c r="E25" i="8"/>
  <c r="E21" i="8"/>
  <c r="E17" i="8"/>
  <c r="E13" i="8"/>
  <c r="E9" i="8"/>
  <c r="C8" i="9"/>
  <c r="E14" i="19"/>
  <c r="E18" i="21"/>
  <c r="E13" i="21"/>
  <c r="C10" i="21"/>
  <c r="E16" i="12"/>
  <c r="E13" i="12"/>
  <c r="E22" i="6"/>
  <c r="E18" i="6"/>
  <c r="E14" i="6"/>
  <c r="E10" i="6"/>
  <c r="C12" i="7"/>
  <c r="C13" i="8"/>
  <c r="E23" i="8"/>
  <c r="E19" i="8"/>
  <c r="E15" i="8"/>
  <c r="E11" i="8"/>
  <c r="C11" i="9"/>
  <c r="C22" i="4"/>
  <c r="C14" i="4"/>
  <c r="E22" i="4"/>
  <c r="E18" i="4"/>
  <c r="E14" i="4"/>
  <c r="E10" i="4"/>
  <c r="C20" i="5"/>
  <c r="C12" i="5"/>
  <c r="C14" i="6"/>
  <c r="E23" i="6"/>
  <c r="E19" i="6"/>
  <c r="E15" i="6"/>
  <c r="E11" i="6"/>
  <c r="E24" i="8"/>
  <c r="E20" i="8"/>
  <c r="E16" i="8"/>
  <c r="E12" i="8"/>
  <c r="E8" i="8"/>
  <c r="C24" i="5"/>
  <c r="C16" i="5"/>
  <c r="C8" i="5"/>
  <c r="C18" i="6"/>
  <c r="C10" i="6"/>
  <c r="E25" i="6"/>
  <c r="E21" i="6"/>
  <c r="E17" i="6"/>
  <c r="E13" i="6"/>
  <c r="E9" i="6"/>
  <c r="E22" i="8"/>
  <c r="E18" i="8"/>
  <c r="E14" i="8"/>
  <c r="E10" i="8"/>
  <c r="C25" i="10"/>
  <c r="C20" i="8"/>
  <c r="C18" i="9"/>
  <c r="C13" i="19"/>
  <c r="C20" i="11"/>
  <c r="C24" i="8"/>
  <c r="C8" i="8"/>
  <c r="C22" i="9"/>
  <c r="C20" i="10"/>
  <c r="C12" i="10"/>
  <c r="E24" i="10"/>
  <c r="E20" i="10"/>
  <c r="E16" i="10"/>
  <c r="E12" i="10"/>
  <c r="E8" i="10"/>
  <c r="C21" i="19"/>
  <c r="C12" i="8"/>
  <c r="C10" i="9"/>
  <c r="C24" i="10"/>
  <c r="E25" i="10"/>
  <c r="E21" i="10"/>
  <c r="E17" i="10"/>
  <c r="E13" i="10"/>
  <c r="E9" i="10"/>
  <c r="E24" i="19"/>
  <c r="E20" i="19"/>
  <c r="E16" i="19"/>
  <c r="E11" i="19"/>
  <c r="C22" i="20"/>
  <c r="C14" i="20"/>
  <c r="E22" i="10"/>
  <c r="E18" i="10"/>
  <c r="E14" i="10"/>
  <c r="E10" i="10"/>
  <c r="E25" i="19"/>
  <c r="E21" i="19"/>
  <c r="E17" i="19"/>
  <c r="E12" i="19"/>
  <c r="E8" i="19"/>
  <c r="C17" i="19"/>
  <c r="C9" i="19"/>
  <c r="C21" i="21"/>
  <c r="C9" i="21"/>
  <c r="E8" i="21"/>
  <c r="C22" i="21"/>
  <c r="C23" i="21"/>
  <c r="E21" i="21"/>
  <c r="C15" i="21"/>
  <c r="C12" i="21"/>
  <c r="E11" i="21"/>
  <c r="C25" i="21"/>
  <c r="C18" i="21"/>
  <c r="C17" i="21"/>
  <c r="E24" i="21"/>
  <c r="C16" i="21"/>
  <c r="C20" i="21"/>
  <c r="E10" i="21"/>
  <c r="E15" i="21"/>
  <c r="E25" i="21"/>
  <c r="E22" i="21"/>
  <c r="C11" i="21"/>
  <c r="C8" i="21"/>
  <c r="E9" i="21"/>
  <c r="E16" i="21"/>
  <c r="E12" i="21"/>
  <c r="E20" i="21"/>
  <c r="E1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Jarotschkin</author>
  </authors>
  <commentList>
    <comment ref="A20" authorId="0" shapeId="0" xr:uid="{00000000-0006-0000-0F00-000001000000}">
      <text>
        <r>
          <rPr>
            <b/>
            <sz val="9"/>
            <color indexed="81"/>
            <rFont val="Calibri"/>
            <family val="2"/>
          </rPr>
          <t>Alexandra Jarotschkin:</t>
        </r>
        <r>
          <rPr>
            <sz val="9"/>
            <color indexed="81"/>
            <rFont val="Calibri"/>
            <family val="2"/>
          </rPr>
          <t xml:space="preserve">
Nicaragua is missing in LBO2003. Hence the 2002 is carried forward. 
</t>
        </r>
      </text>
    </comment>
  </commentList>
</comments>
</file>

<file path=xl/sharedStrings.xml><?xml version="1.0" encoding="utf-8"?>
<sst xmlns="http://schemas.openxmlformats.org/spreadsheetml/2006/main" count="2003" uniqueCount="178">
  <si>
    <t>ARG</t>
  </si>
  <si>
    <t>BOL</t>
  </si>
  <si>
    <t>BRA</t>
  </si>
  <si>
    <t>CHL</t>
  </si>
  <si>
    <t>COL</t>
  </si>
  <si>
    <t>CRI</t>
  </si>
  <si>
    <t>DOM</t>
  </si>
  <si>
    <t>ECU</t>
  </si>
  <si>
    <t>GTM</t>
  </si>
  <si>
    <t>HND</t>
  </si>
  <si>
    <t>MEX</t>
  </si>
  <si>
    <t>NIC</t>
  </si>
  <si>
    <t>PAN</t>
  </si>
  <si>
    <t>PER</t>
  </si>
  <si>
    <t>PRY</t>
  </si>
  <si>
    <t>SLV</t>
  </si>
  <si>
    <t>URY</t>
  </si>
  <si>
    <t>VEN</t>
  </si>
  <si>
    <t>Averaged Rescaled Data</t>
  </si>
  <si>
    <t>Original Data</t>
  </si>
  <si>
    <t>Rescaled Data</t>
  </si>
  <si>
    <t>Rule of Law</t>
  </si>
  <si>
    <t>Max</t>
  </si>
  <si>
    <t>Min</t>
  </si>
  <si>
    <t>Orientation</t>
  </si>
  <si>
    <t xml:space="preserve"> </t>
  </si>
  <si>
    <t>Assigned to</t>
  </si>
  <si>
    <t>VA</t>
  </si>
  <si>
    <t>GE</t>
  </si>
  <si>
    <t>RL</t>
  </si>
  <si>
    <t>CC</t>
  </si>
  <si>
    <t>Argentina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</si>
  <si>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</si>
  <si>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</si>
  <si>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</si>
  <si>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</si>
  <si>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</si>
  <si>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</si>
  <si>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</si>
  <si>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</si>
  <si>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</si>
  <si>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</si>
  <si>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</si>
  <si>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</si>
  <si>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</si>
  <si>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</si>
  <si>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</si>
  <si>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</si>
  <si>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Satisfaction democracy (%)</t>
  </si>
  <si>
    <t>Han sabido de corrupcion</t>
  </si>
  <si>
    <t>Trust in Judiciary</t>
  </si>
  <si>
    <t>Trust in Police</t>
  </si>
  <si>
    <t>Trust in Parliament</t>
  </si>
  <si>
    <t>Trust in Government</t>
  </si>
  <si>
    <t>Victima de delito</t>
  </si>
  <si>
    <t xml:space="preserve">Latinobarometro (LBO)  </t>
  </si>
  <si>
    <t>Data Provider</t>
  </si>
  <si>
    <t>Latinobarometro</t>
  </si>
  <si>
    <t>Description</t>
  </si>
  <si>
    <t>Nongovernmental organization based in Santiago, Chile</t>
  </si>
  <si>
    <t>Website</t>
  </si>
  <si>
    <t>www.latinobarometro.org</t>
  </si>
  <si>
    <t>Data Source</t>
  </si>
  <si>
    <t>Latinobarometro surveys</t>
  </si>
  <si>
    <t>Type</t>
  </si>
  <si>
    <t>Survey</t>
  </si>
  <si>
    <t>Respondents</t>
  </si>
  <si>
    <t>Households</t>
  </si>
  <si>
    <t>Frequency</t>
  </si>
  <si>
    <t>Coverage</t>
  </si>
  <si>
    <t>Sample of Latin American countries</t>
  </si>
  <si>
    <t>Public Access</t>
  </si>
  <si>
    <r>
      <t xml:space="preserve">Latinobarometro administers a common questionnaire to households in Latin America with questions on areas such as </t>
    </r>
    <r>
      <rPr>
        <sz val="9"/>
        <color indexed="8"/>
        <rFont val="Times New Roman"/>
        <family val="1"/>
      </rPr>
      <t>Economy and International Trade, Integration and Regional Trading Blocks, Democracy, Politics and Institutions, Social Policies, Civic Culture, Social Capital and Social Fraud, the Environment, and Current Issues.</t>
    </r>
  </si>
  <si>
    <t>Voice and Accountability</t>
  </si>
  <si>
    <t>Satisfaction with democracy</t>
  </si>
  <si>
    <t>X</t>
  </si>
  <si>
    <t>Political Stability and Absence of Violence</t>
  </si>
  <si>
    <t>NA</t>
  </si>
  <si>
    <t>..</t>
  </si>
  <si>
    <t>Government Effectiveness</t>
  </si>
  <si>
    <t>Regulatory Quality</t>
  </si>
  <si>
    <t>Have you been a victim of crime?</t>
  </si>
  <si>
    <t>Control of Corruption</t>
  </si>
  <si>
    <t>Frequency of corruption</t>
  </si>
  <si>
    <t>Country Coverage</t>
  </si>
  <si>
    <t>Year of publication</t>
  </si>
  <si>
    <t>LBO10VA</t>
  </si>
  <si>
    <t>LBO10GE</t>
  </si>
  <si>
    <t>LBO10RL</t>
  </si>
  <si>
    <t>LBO10CC</t>
  </si>
  <si>
    <t>LBO11VA</t>
  </si>
  <si>
    <t>LBO11GE</t>
  </si>
  <si>
    <t>LBO11RL</t>
  </si>
  <si>
    <t>LBO11CC</t>
  </si>
  <si>
    <t>LBO09VA</t>
  </si>
  <si>
    <t>LBO09GE</t>
  </si>
  <si>
    <t>LBO09RL</t>
  </si>
  <si>
    <t>LBO09CC</t>
  </si>
  <si>
    <t>LBO08VA</t>
  </si>
  <si>
    <t>LBO08GE</t>
  </si>
  <si>
    <t>LBO08RL</t>
  </si>
  <si>
    <t>LBO08CC</t>
  </si>
  <si>
    <t>LBO07VA</t>
  </si>
  <si>
    <t>LBO07GE</t>
  </si>
  <si>
    <t>LBO07RL</t>
  </si>
  <si>
    <t>LBO07CC</t>
  </si>
  <si>
    <t>LBO06VA</t>
  </si>
  <si>
    <t>LBO06GE</t>
  </si>
  <si>
    <t>LBO06RL</t>
  </si>
  <si>
    <t>LBO06CC</t>
  </si>
  <si>
    <t>LBO05VA</t>
  </si>
  <si>
    <t>LBO05GE</t>
  </si>
  <si>
    <t>LBO05RL</t>
  </si>
  <si>
    <t>LBO05CC</t>
  </si>
  <si>
    <t>LBO04VA</t>
  </si>
  <si>
    <t>LBO04GE</t>
  </si>
  <si>
    <t>LBO04RL</t>
  </si>
  <si>
    <t>LBO04CC</t>
  </si>
  <si>
    <t>LBO03VA</t>
  </si>
  <si>
    <t>LBO03GE</t>
  </si>
  <si>
    <t>LBO03RL</t>
  </si>
  <si>
    <t>LBO03CC</t>
  </si>
  <si>
    <t>LBO02VA</t>
  </si>
  <si>
    <t>LBO02GE</t>
  </si>
  <si>
    <t>LBO02RL</t>
  </si>
  <si>
    <t>LBO02CC</t>
  </si>
  <si>
    <t>LBO00VA</t>
  </si>
  <si>
    <t>LBO00GE</t>
  </si>
  <si>
    <t>LBO00RL</t>
  </si>
  <si>
    <t>LBO00CC</t>
  </si>
  <si>
    <t>LBO98VA</t>
  </si>
  <si>
    <t>LBO98GE</t>
  </si>
  <si>
    <t>LBO98RL</t>
  </si>
  <si>
    <t>LBO98CC</t>
  </si>
  <si>
    <t>LBO96VA</t>
  </si>
  <si>
    <t>LBO96GE</t>
  </si>
  <si>
    <t>LBO96RL</t>
  </si>
  <si>
    <t>LBO96CC</t>
  </si>
  <si>
    <t>LBO1314VA</t>
  </si>
  <si>
    <t>LBO1314GE</t>
  </si>
  <si>
    <t>LBO1314RL</t>
  </si>
  <si>
    <t>LBO1314CC</t>
  </si>
  <si>
    <t>Approximately annually since 1995</t>
  </si>
  <si>
    <t>Dom. Rep.</t>
  </si>
  <si>
    <t xml:space="preserve">  </t>
  </si>
  <si>
    <t>LBO15VA</t>
  </si>
  <si>
    <t>LBO15GE</t>
  </si>
  <si>
    <t>LBO15RL</t>
  </si>
  <si>
    <t>LBO15CC</t>
  </si>
  <si>
    <t>Country level averaged data is available through online data access tool on Latinobarometro website</t>
  </si>
  <si>
    <t>LBO16VA</t>
  </si>
  <si>
    <t>LBO16GE</t>
  </si>
  <si>
    <t>LBO16RL</t>
  </si>
  <si>
    <t>LBO16CC</t>
  </si>
  <si>
    <t>Corruption in courts</t>
  </si>
  <si>
    <t>Corruption in Government</t>
  </si>
  <si>
    <t>Corruption in Parliament</t>
  </si>
  <si>
    <t>Corruption in Judiciary</t>
  </si>
  <si>
    <t>LBO17VA</t>
  </si>
  <si>
    <t>LBO17GE</t>
  </si>
  <si>
    <t>LBO17RL</t>
  </si>
  <si>
    <t>LBO17CC</t>
  </si>
  <si>
    <t>Corruption in Office of the Presidency</t>
  </si>
  <si>
    <t>Corruption Office of the Presidency</t>
  </si>
  <si>
    <t>Corruption Parliament</t>
  </si>
  <si>
    <t>Corruption Police</t>
  </si>
  <si>
    <t>Corruption National Tax Office</t>
  </si>
  <si>
    <t>Corruption Judges</t>
  </si>
  <si>
    <t>Corruption in Public Employees</t>
  </si>
  <si>
    <t>Corruption Public Employees</t>
  </si>
  <si>
    <t>Corruption in Local Government (Councilors)</t>
  </si>
  <si>
    <t>Corruption Local Government (Councilors)</t>
  </si>
  <si>
    <t>Corruption in Police</t>
  </si>
  <si>
    <t>Corruption in National Tax Office</t>
  </si>
  <si>
    <t>LBO1819VA</t>
  </si>
  <si>
    <t>LBO1819GE</t>
  </si>
  <si>
    <t>LBO1819RL</t>
  </si>
  <si>
    <t>LBO1819CC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</si>
</sst>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color indexed="8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73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justify" vertical="top" wrapText="1"/>
    </xf>
    <xf numFmtId="0" fontId="8" fillId="2" borderId="0" xfId="1" applyFont="1" applyFill="1" applyAlignment="1">
      <alignment horizontal="justify" vertical="top" wrapText="1"/>
    </xf>
    <xf numFmtId="0" fontId="11" fillId="2" borderId="2" xfId="1" applyFont="1" applyFill="1" applyBorder="1"/>
    <xf numFmtId="0" fontId="11" fillId="2" borderId="0" xfId="1" applyFont="1" applyFill="1" applyBorder="1"/>
    <xf numFmtId="0" fontId="3" fillId="2" borderId="0" xfId="1" applyFont="1" applyFill="1" applyBorder="1"/>
    <xf numFmtId="0" fontId="11" fillId="2" borderId="3" xfId="1" applyFont="1" applyFill="1" applyBorder="1"/>
    <xf numFmtId="0" fontId="4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5" fillId="2" borderId="0" xfId="1" applyFont="1" applyFill="1" applyBorder="1"/>
    <xf numFmtId="0" fontId="13" fillId="2" borderId="0" xfId="1" applyFont="1" applyFill="1" applyBorder="1"/>
    <xf numFmtId="0" fontId="3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wrapText="1"/>
    </xf>
    <xf numFmtId="0" fontId="12" fillId="2" borderId="2" xfId="1" applyFont="1" applyFill="1" applyBorder="1"/>
    <xf numFmtId="0" fontId="3" fillId="2" borderId="0" xfId="1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1" fillId="2" borderId="4" xfId="1" applyFont="1" applyFill="1" applyBorder="1"/>
    <xf numFmtId="0" fontId="13" fillId="2" borderId="1" xfId="1" applyFont="1" applyFill="1" applyBorder="1"/>
    <xf numFmtId="0" fontId="12" fillId="2" borderId="5" xfId="1" applyFont="1" applyFill="1" applyBorder="1" applyAlignment="1">
      <alignment wrapText="1"/>
    </xf>
    <xf numFmtId="0" fontId="11" fillId="2" borderId="1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164" fontId="0" fillId="0" borderId="0" xfId="0" applyNumberFormat="1" applyFont="1"/>
    <xf numFmtId="0" fontId="15" fillId="0" borderId="0" xfId="1" applyFont="1" applyAlignment="1">
      <alignment horizontal="center" wrapText="1" shrinkToFit="1"/>
    </xf>
    <xf numFmtId="0" fontId="16" fillId="0" borderId="0" xfId="1" applyFont="1"/>
    <xf numFmtId="0" fontId="14" fillId="0" borderId="0" xfId="1" applyFont="1"/>
    <xf numFmtId="2" fontId="14" fillId="0" borderId="0" xfId="1" applyNumberFormat="1" applyFont="1" applyFill="1" applyAlignment="1">
      <alignment horizontal="center"/>
    </xf>
    <xf numFmtId="2" fontId="14" fillId="0" borderId="0" xfId="1" applyNumberFormat="1" applyFont="1" applyAlignment="1">
      <alignment horizontal="center"/>
    </xf>
    <xf numFmtId="2" fontId="14" fillId="0" borderId="0" xfId="1" applyNumberFormat="1" applyFont="1" applyFill="1" applyBorder="1" applyAlignment="1">
      <alignment horizontal="center"/>
    </xf>
    <xf numFmtId="0" fontId="14" fillId="0" borderId="0" xfId="1" applyFont="1" applyFill="1" applyBorder="1" applyAlignment="1">
      <alignment horizontal="left"/>
    </xf>
    <xf numFmtId="0" fontId="14" fillId="0" borderId="0" xfId="1" applyFont="1" applyFill="1"/>
    <xf numFmtId="164" fontId="16" fillId="0" borderId="0" xfId="0" applyNumberFormat="1" applyFont="1" applyFill="1" applyAlignment="1" applyProtection="1">
      <alignment horizontal="center"/>
    </xf>
    <xf numFmtId="0" fontId="14" fillId="0" borderId="0" xfId="1" applyFont="1" applyFill="1" applyAlignment="1">
      <alignment horizontal="left"/>
    </xf>
    <xf numFmtId="0" fontId="0" fillId="0" borderId="0" xfId="0" applyFill="1"/>
    <xf numFmtId="0" fontId="15" fillId="0" borderId="0" xfId="1" applyFont="1" applyFill="1" applyBorder="1" applyAlignment="1">
      <alignment horizontal="center" wrapText="1"/>
    </xf>
    <xf numFmtId="0" fontId="15" fillId="0" borderId="0" xfId="1" applyFont="1" applyAlignment="1">
      <alignment horizontal="center" wrapText="1"/>
    </xf>
    <xf numFmtId="0" fontId="1" fillId="0" borderId="0" xfId="0" applyFont="1" applyAlignment="1">
      <alignment wrapText="1"/>
    </xf>
    <xf numFmtId="0" fontId="16" fillId="0" borderId="0" xfId="1" applyFont="1" applyFill="1"/>
    <xf numFmtId="0" fontId="20" fillId="0" borderId="0" xfId="0" applyFont="1"/>
    <xf numFmtId="0" fontId="0" fillId="0" borderId="0" xfId="0" applyNumberFormat="1"/>
    <xf numFmtId="0" fontId="19" fillId="0" borderId="0" xfId="0" applyFont="1" applyAlignment="1">
      <alignment wrapText="1"/>
    </xf>
    <xf numFmtId="43" fontId="0" fillId="0" borderId="0" xfId="220" applyFont="1"/>
    <xf numFmtId="2" fontId="0" fillId="0" borderId="0" xfId="0" applyNumberFormat="1"/>
    <xf numFmtId="2" fontId="0" fillId="0" borderId="0" xfId="220" applyNumberFormat="1" applyFont="1"/>
    <xf numFmtId="165" fontId="0" fillId="0" borderId="0" xfId="0" applyNumberFormat="1" applyFont="1"/>
    <xf numFmtId="0" fontId="11" fillId="2" borderId="0" xfId="1" applyFont="1" applyFill="1" applyBorder="1" applyAlignment="1">
      <alignment horizontal="justify" vertical="center"/>
    </xf>
    <xf numFmtId="0" fontId="12" fillId="2" borderId="7" xfId="1" applyFont="1" applyFill="1" applyBorder="1" applyAlignment="1">
      <alignment wrapText="1"/>
    </xf>
    <xf numFmtId="0" fontId="11" fillId="2" borderId="0" xfId="1" applyFont="1" applyFill="1" applyBorder="1" applyAlignment="1">
      <alignment horizontal="justify" vertical="center" wrapText="1"/>
    </xf>
    <xf numFmtId="0" fontId="11" fillId="2" borderId="8" xfId="1" applyFont="1" applyFill="1" applyBorder="1"/>
    <xf numFmtId="0" fontId="11" fillId="2" borderId="9" xfId="1" applyFont="1" applyFill="1" applyBorder="1"/>
    <xf numFmtId="0" fontId="12" fillId="2" borderId="10" xfId="1" applyFont="1" applyFill="1" applyBorder="1" applyAlignment="1">
      <alignment wrapText="1"/>
    </xf>
    <xf numFmtId="0" fontId="4" fillId="2" borderId="9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2" fontId="0" fillId="0" borderId="0" xfId="0" applyNumberFormat="1" applyFont="1" applyAlignment="1">
      <alignment horizontal="right"/>
    </xf>
    <xf numFmtId="0" fontId="7" fillId="2" borderId="0" xfId="1" applyFont="1" applyFill="1" applyAlignment="1">
      <alignment horizontal="center" vertical="top" wrapText="1"/>
    </xf>
    <xf numFmtId="0" fontId="8" fillId="2" borderId="0" xfId="1" applyFont="1" applyFill="1" applyAlignment="1">
      <alignment horizontal="left" vertical="top" wrapText="1"/>
    </xf>
  </cellXfs>
  <cellStyles count="273">
    <cellStyle name="_x000d__x000a_JournalTemplate=C:\COMFO\CTALK\JOURSTD.TPL_x000d__x000a_LbStateAddress=3 3 0 251 1 89 2 311_x000d__x000a_LbStateJou" xfId="1" xr:uid="{00000000-0005-0000-0000-000000000000}"/>
    <cellStyle name="Comma" xfId="2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"/>
  <sheetViews>
    <sheetView tabSelected="1" workbookViewId="0">
      <selection sqref="A1:C1"/>
    </sheetView>
  </sheetViews>
  <sheetFormatPr defaultColWidth="8.81640625" defaultRowHeight="10" x14ac:dyDescent="0.2"/>
  <cols>
    <col min="1" max="1" width="11.1796875" style="2" customWidth="1"/>
    <col min="2" max="2" width="0.453125" style="2" customWidth="1"/>
    <col min="3" max="3" width="39.81640625" style="2" customWidth="1"/>
    <col min="4" max="4" width="0.6328125" style="2" customWidth="1"/>
    <col min="5" max="9" width="6.6328125" style="2" customWidth="1"/>
    <col min="10" max="10" width="7.1796875" style="2" customWidth="1"/>
    <col min="11" max="12" width="5" style="2" customWidth="1"/>
    <col min="13" max="13" width="4.453125" style="2" bestFit="1" customWidth="1"/>
    <col min="14" max="25" width="4.36328125" style="2" customWidth="1"/>
    <col min="26" max="26" width="1" style="2" customWidth="1"/>
    <col min="27" max="265" width="8.81640625" style="2"/>
    <col min="266" max="266" width="11.1796875" style="2" customWidth="1"/>
    <col min="267" max="267" width="0.453125" style="2" customWidth="1"/>
    <col min="268" max="268" width="39.81640625" style="2" customWidth="1"/>
    <col min="269" max="269" width="0.6328125" style="2" customWidth="1"/>
    <col min="270" max="281" width="4.36328125" style="2" customWidth="1"/>
    <col min="282" max="282" width="1" style="2" customWidth="1"/>
    <col min="283" max="521" width="8.81640625" style="2"/>
    <col min="522" max="522" width="11.1796875" style="2" customWidth="1"/>
    <col min="523" max="523" width="0.453125" style="2" customWidth="1"/>
    <col min="524" max="524" width="39.81640625" style="2" customWidth="1"/>
    <col min="525" max="525" width="0.6328125" style="2" customWidth="1"/>
    <col min="526" max="537" width="4.36328125" style="2" customWidth="1"/>
    <col min="538" max="538" width="1" style="2" customWidth="1"/>
    <col min="539" max="777" width="8.81640625" style="2"/>
    <col min="778" max="778" width="11.1796875" style="2" customWidth="1"/>
    <col min="779" max="779" width="0.453125" style="2" customWidth="1"/>
    <col min="780" max="780" width="39.81640625" style="2" customWidth="1"/>
    <col min="781" max="781" width="0.6328125" style="2" customWidth="1"/>
    <col min="782" max="793" width="4.36328125" style="2" customWidth="1"/>
    <col min="794" max="794" width="1" style="2" customWidth="1"/>
    <col min="795" max="1033" width="8.81640625" style="2"/>
    <col min="1034" max="1034" width="11.1796875" style="2" customWidth="1"/>
    <col min="1035" max="1035" width="0.453125" style="2" customWidth="1"/>
    <col min="1036" max="1036" width="39.81640625" style="2" customWidth="1"/>
    <col min="1037" max="1037" width="0.6328125" style="2" customWidth="1"/>
    <col min="1038" max="1049" width="4.36328125" style="2" customWidth="1"/>
    <col min="1050" max="1050" width="1" style="2" customWidth="1"/>
    <col min="1051" max="1289" width="8.81640625" style="2"/>
    <col min="1290" max="1290" width="11.1796875" style="2" customWidth="1"/>
    <col min="1291" max="1291" width="0.453125" style="2" customWidth="1"/>
    <col min="1292" max="1292" width="39.81640625" style="2" customWidth="1"/>
    <col min="1293" max="1293" width="0.6328125" style="2" customWidth="1"/>
    <col min="1294" max="1305" width="4.36328125" style="2" customWidth="1"/>
    <col min="1306" max="1306" width="1" style="2" customWidth="1"/>
    <col min="1307" max="1545" width="8.81640625" style="2"/>
    <col min="1546" max="1546" width="11.1796875" style="2" customWidth="1"/>
    <col min="1547" max="1547" width="0.453125" style="2" customWidth="1"/>
    <col min="1548" max="1548" width="39.81640625" style="2" customWidth="1"/>
    <col min="1549" max="1549" width="0.6328125" style="2" customWidth="1"/>
    <col min="1550" max="1561" width="4.36328125" style="2" customWidth="1"/>
    <col min="1562" max="1562" width="1" style="2" customWidth="1"/>
    <col min="1563" max="1801" width="8.81640625" style="2"/>
    <col min="1802" max="1802" width="11.1796875" style="2" customWidth="1"/>
    <col min="1803" max="1803" width="0.453125" style="2" customWidth="1"/>
    <col min="1804" max="1804" width="39.81640625" style="2" customWidth="1"/>
    <col min="1805" max="1805" width="0.6328125" style="2" customWidth="1"/>
    <col min="1806" max="1817" width="4.36328125" style="2" customWidth="1"/>
    <col min="1818" max="1818" width="1" style="2" customWidth="1"/>
    <col min="1819" max="2057" width="8.81640625" style="2"/>
    <col min="2058" max="2058" width="11.1796875" style="2" customWidth="1"/>
    <col min="2059" max="2059" width="0.453125" style="2" customWidth="1"/>
    <col min="2060" max="2060" width="39.81640625" style="2" customWidth="1"/>
    <col min="2061" max="2061" width="0.6328125" style="2" customWidth="1"/>
    <col min="2062" max="2073" width="4.36328125" style="2" customWidth="1"/>
    <col min="2074" max="2074" width="1" style="2" customWidth="1"/>
    <col min="2075" max="2313" width="8.81640625" style="2"/>
    <col min="2314" max="2314" width="11.1796875" style="2" customWidth="1"/>
    <col min="2315" max="2315" width="0.453125" style="2" customWidth="1"/>
    <col min="2316" max="2316" width="39.81640625" style="2" customWidth="1"/>
    <col min="2317" max="2317" width="0.6328125" style="2" customWidth="1"/>
    <col min="2318" max="2329" width="4.36328125" style="2" customWidth="1"/>
    <col min="2330" max="2330" width="1" style="2" customWidth="1"/>
    <col min="2331" max="2569" width="8.81640625" style="2"/>
    <col min="2570" max="2570" width="11.1796875" style="2" customWidth="1"/>
    <col min="2571" max="2571" width="0.453125" style="2" customWidth="1"/>
    <col min="2572" max="2572" width="39.81640625" style="2" customWidth="1"/>
    <col min="2573" max="2573" width="0.6328125" style="2" customWidth="1"/>
    <col min="2574" max="2585" width="4.36328125" style="2" customWidth="1"/>
    <col min="2586" max="2586" width="1" style="2" customWidth="1"/>
    <col min="2587" max="2825" width="8.81640625" style="2"/>
    <col min="2826" max="2826" width="11.1796875" style="2" customWidth="1"/>
    <col min="2827" max="2827" width="0.453125" style="2" customWidth="1"/>
    <col min="2828" max="2828" width="39.81640625" style="2" customWidth="1"/>
    <col min="2829" max="2829" width="0.6328125" style="2" customWidth="1"/>
    <col min="2830" max="2841" width="4.36328125" style="2" customWidth="1"/>
    <col min="2842" max="2842" width="1" style="2" customWidth="1"/>
    <col min="2843" max="3081" width="8.81640625" style="2"/>
    <col min="3082" max="3082" width="11.1796875" style="2" customWidth="1"/>
    <col min="3083" max="3083" width="0.453125" style="2" customWidth="1"/>
    <col min="3084" max="3084" width="39.81640625" style="2" customWidth="1"/>
    <col min="3085" max="3085" width="0.6328125" style="2" customWidth="1"/>
    <col min="3086" max="3097" width="4.36328125" style="2" customWidth="1"/>
    <col min="3098" max="3098" width="1" style="2" customWidth="1"/>
    <col min="3099" max="3337" width="8.81640625" style="2"/>
    <col min="3338" max="3338" width="11.1796875" style="2" customWidth="1"/>
    <col min="3339" max="3339" width="0.453125" style="2" customWidth="1"/>
    <col min="3340" max="3340" width="39.81640625" style="2" customWidth="1"/>
    <col min="3341" max="3341" width="0.6328125" style="2" customWidth="1"/>
    <col min="3342" max="3353" width="4.36328125" style="2" customWidth="1"/>
    <col min="3354" max="3354" width="1" style="2" customWidth="1"/>
    <col min="3355" max="3593" width="8.81640625" style="2"/>
    <col min="3594" max="3594" width="11.1796875" style="2" customWidth="1"/>
    <col min="3595" max="3595" width="0.453125" style="2" customWidth="1"/>
    <col min="3596" max="3596" width="39.81640625" style="2" customWidth="1"/>
    <col min="3597" max="3597" width="0.6328125" style="2" customWidth="1"/>
    <col min="3598" max="3609" width="4.36328125" style="2" customWidth="1"/>
    <col min="3610" max="3610" width="1" style="2" customWidth="1"/>
    <col min="3611" max="3849" width="8.81640625" style="2"/>
    <col min="3850" max="3850" width="11.1796875" style="2" customWidth="1"/>
    <col min="3851" max="3851" width="0.453125" style="2" customWidth="1"/>
    <col min="3852" max="3852" width="39.81640625" style="2" customWidth="1"/>
    <col min="3853" max="3853" width="0.6328125" style="2" customWidth="1"/>
    <col min="3854" max="3865" width="4.36328125" style="2" customWidth="1"/>
    <col min="3866" max="3866" width="1" style="2" customWidth="1"/>
    <col min="3867" max="4105" width="8.81640625" style="2"/>
    <col min="4106" max="4106" width="11.1796875" style="2" customWidth="1"/>
    <col min="4107" max="4107" width="0.453125" style="2" customWidth="1"/>
    <col min="4108" max="4108" width="39.81640625" style="2" customWidth="1"/>
    <col min="4109" max="4109" width="0.6328125" style="2" customWidth="1"/>
    <col min="4110" max="4121" width="4.36328125" style="2" customWidth="1"/>
    <col min="4122" max="4122" width="1" style="2" customWidth="1"/>
    <col min="4123" max="4361" width="8.81640625" style="2"/>
    <col min="4362" max="4362" width="11.1796875" style="2" customWidth="1"/>
    <col min="4363" max="4363" width="0.453125" style="2" customWidth="1"/>
    <col min="4364" max="4364" width="39.81640625" style="2" customWidth="1"/>
    <col min="4365" max="4365" width="0.6328125" style="2" customWidth="1"/>
    <col min="4366" max="4377" width="4.36328125" style="2" customWidth="1"/>
    <col min="4378" max="4378" width="1" style="2" customWidth="1"/>
    <col min="4379" max="4617" width="8.81640625" style="2"/>
    <col min="4618" max="4618" width="11.1796875" style="2" customWidth="1"/>
    <col min="4619" max="4619" width="0.453125" style="2" customWidth="1"/>
    <col min="4620" max="4620" width="39.81640625" style="2" customWidth="1"/>
    <col min="4621" max="4621" width="0.6328125" style="2" customWidth="1"/>
    <col min="4622" max="4633" width="4.36328125" style="2" customWidth="1"/>
    <col min="4634" max="4634" width="1" style="2" customWidth="1"/>
    <col min="4635" max="4873" width="8.81640625" style="2"/>
    <col min="4874" max="4874" width="11.1796875" style="2" customWidth="1"/>
    <col min="4875" max="4875" width="0.453125" style="2" customWidth="1"/>
    <col min="4876" max="4876" width="39.81640625" style="2" customWidth="1"/>
    <col min="4877" max="4877" width="0.6328125" style="2" customWidth="1"/>
    <col min="4878" max="4889" width="4.36328125" style="2" customWidth="1"/>
    <col min="4890" max="4890" width="1" style="2" customWidth="1"/>
    <col min="4891" max="5129" width="8.81640625" style="2"/>
    <col min="5130" max="5130" width="11.1796875" style="2" customWidth="1"/>
    <col min="5131" max="5131" width="0.453125" style="2" customWidth="1"/>
    <col min="5132" max="5132" width="39.81640625" style="2" customWidth="1"/>
    <col min="5133" max="5133" width="0.6328125" style="2" customWidth="1"/>
    <col min="5134" max="5145" width="4.36328125" style="2" customWidth="1"/>
    <col min="5146" max="5146" width="1" style="2" customWidth="1"/>
    <col min="5147" max="5385" width="8.81640625" style="2"/>
    <col min="5386" max="5386" width="11.1796875" style="2" customWidth="1"/>
    <col min="5387" max="5387" width="0.453125" style="2" customWidth="1"/>
    <col min="5388" max="5388" width="39.81640625" style="2" customWidth="1"/>
    <col min="5389" max="5389" width="0.6328125" style="2" customWidth="1"/>
    <col min="5390" max="5401" width="4.36328125" style="2" customWidth="1"/>
    <col min="5402" max="5402" width="1" style="2" customWidth="1"/>
    <col min="5403" max="5641" width="8.81640625" style="2"/>
    <col min="5642" max="5642" width="11.1796875" style="2" customWidth="1"/>
    <col min="5643" max="5643" width="0.453125" style="2" customWidth="1"/>
    <col min="5644" max="5644" width="39.81640625" style="2" customWidth="1"/>
    <col min="5645" max="5645" width="0.6328125" style="2" customWidth="1"/>
    <col min="5646" max="5657" width="4.36328125" style="2" customWidth="1"/>
    <col min="5658" max="5658" width="1" style="2" customWidth="1"/>
    <col min="5659" max="5897" width="8.81640625" style="2"/>
    <col min="5898" max="5898" width="11.1796875" style="2" customWidth="1"/>
    <col min="5899" max="5899" width="0.453125" style="2" customWidth="1"/>
    <col min="5900" max="5900" width="39.81640625" style="2" customWidth="1"/>
    <col min="5901" max="5901" width="0.6328125" style="2" customWidth="1"/>
    <col min="5902" max="5913" width="4.36328125" style="2" customWidth="1"/>
    <col min="5914" max="5914" width="1" style="2" customWidth="1"/>
    <col min="5915" max="6153" width="8.81640625" style="2"/>
    <col min="6154" max="6154" width="11.1796875" style="2" customWidth="1"/>
    <col min="6155" max="6155" width="0.453125" style="2" customWidth="1"/>
    <col min="6156" max="6156" width="39.81640625" style="2" customWidth="1"/>
    <col min="6157" max="6157" width="0.6328125" style="2" customWidth="1"/>
    <col min="6158" max="6169" width="4.36328125" style="2" customWidth="1"/>
    <col min="6170" max="6170" width="1" style="2" customWidth="1"/>
    <col min="6171" max="6409" width="8.81640625" style="2"/>
    <col min="6410" max="6410" width="11.1796875" style="2" customWidth="1"/>
    <col min="6411" max="6411" width="0.453125" style="2" customWidth="1"/>
    <col min="6412" max="6412" width="39.81640625" style="2" customWidth="1"/>
    <col min="6413" max="6413" width="0.6328125" style="2" customWidth="1"/>
    <col min="6414" max="6425" width="4.36328125" style="2" customWidth="1"/>
    <col min="6426" max="6426" width="1" style="2" customWidth="1"/>
    <col min="6427" max="6665" width="8.81640625" style="2"/>
    <col min="6666" max="6666" width="11.1796875" style="2" customWidth="1"/>
    <col min="6667" max="6667" width="0.453125" style="2" customWidth="1"/>
    <col min="6668" max="6668" width="39.81640625" style="2" customWidth="1"/>
    <col min="6669" max="6669" width="0.6328125" style="2" customWidth="1"/>
    <col min="6670" max="6681" width="4.36328125" style="2" customWidth="1"/>
    <col min="6682" max="6682" width="1" style="2" customWidth="1"/>
    <col min="6683" max="6921" width="8.81640625" style="2"/>
    <col min="6922" max="6922" width="11.1796875" style="2" customWidth="1"/>
    <col min="6923" max="6923" width="0.453125" style="2" customWidth="1"/>
    <col min="6924" max="6924" width="39.81640625" style="2" customWidth="1"/>
    <col min="6925" max="6925" width="0.6328125" style="2" customWidth="1"/>
    <col min="6926" max="6937" width="4.36328125" style="2" customWidth="1"/>
    <col min="6938" max="6938" width="1" style="2" customWidth="1"/>
    <col min="6939" max="7177" width="8.81640625" style="2"/>
    <col min="7178" max="7178" width="11.1796875" style="2" customWidth="1"/>
    <col min="7179" max="7179" width="0.453125" style="2" customWidth="1"/>
    <col min="7180" max="7180" width="39.81640625" style="2" customWidth="1"/>
    <col min="7181" max="7181" width="0.6328125" style="2" customWidth="1"/>
    <col min="7182" max="7193" width="4.36328125" style="2" customWidth="1"/>
    <col min="7194" max="7194" width="1" style="2" customWidth="1"/>
    <col min="7195" max="7433" width="8.81640625" style="2"/>
    <col min="7434" max="7434" width="11.1796875" style="2" customWidth="1"/>
    <col min="7435" max="7435" width="0.453125" style="2" customWidth="1"/>
    <col min="7436" max="7436" width="39.81640625" style="2" customWidth="1"/>
    <col min="7437" max="7437" width="0.6328125" style="2" customWidth="1"/>
    <col min="7438" max="7449" width="4.36328125" style="2" customWidth="1"/>
    <col min="7450" max="7450" width="1" style="2" customWidth="1"/>
    <col min="7451" max="7689" width="8.81640625" style="2"/>
    <col min="7690" max="7690" width="11.1796875" style="2" customWidth="1"/>
    <col min="7691" max="7691" width="0.453125" style="2" customWidth="1"/>
    <col min="7692" max="7692" width="39.81640625" style="2" customWidth="1"/>
    <col min="7693" max="7693" width="0.6328125" style="2" customWidth="1"/>
    <col min="7694" max="7705" width="4.36328125" style="2" customWidth="1"/>
    <col min="7706" max="7706" width="1" style="2" customWidth="1"/>
    <col min="7707" max="7945" width="8.81640625" style="2"/>
    <col min="7946" max="7946" width="11.1796875" style="2" customWidth="1"/>
    <col min="7947" max="7947" width="0.453125" style="2" customWidth="1"/>
    <col min="7948" max="7948" width="39.81640625" style="2" customWidth="1"/>
    <col min="7949" max="7949" width="0.6328125" style="2" customWidth="1"/>
    <col min="7950" max="7961" width="4.36328125" style="2" customWidth="1"/>
    <col min="7962" max="7962" width="1" style="2" customWidth="1"/>
    <col min="7963" max="8201" width="8.81640625" style="2"/>
    <col min="8202" max="8202" width="11.1796875" style="2" customWidth="1"/>
    <col min="8203" max="8203" width="0.453125" style="2" customWidth="1"/>
    <col min="8204" max="8204" width="39.81640625" style="2" customWidth="1"/>
    <col min="8205" max="8205" width="0.6328125" style="2" customWidth="1"/>
    <col min="8206" max="8217" width="4.36328125" style="2" customWidth="1"/>
    <col min="8218" max="8218" width="1" style="2" customWidth="1"/>
    <col min="8219" max="8457" width="8.81640625" style="2"/>
    <col min="8458" max="8458" width="11.1796875" style="2" customWidth="1"/>
    <col min="8459" max="8459" width="0.453125" style="2" customWidth="1"/>
    <col min="8460" max="8460" width="39.81640625" style="2" customWidth="1"/>
    <col min="8461" max="8461" width="0.6328125" style="2" customWidth="1"/>
    <col min="8462" max="8473" width="4.36328125" style="2" customWidth="1"/>
    <col min="8474" max="8474" width="1" style="2" customWidth="1"/>
    <col min="8475" max="8713" width="8.81640625" style="2"/>
    <col min="8714" max="8714" width="11.1796875" style="2" customWidth="1"/>
    <col min="8715" max="8715" width="0.453125" style="2" customWidth="1"/>
    <col min="8716" max="8716" width="39.81640625" style="2" customWidth="1"/>
    <col min="8717" max="8717" width="0.6328125" style="2" customWidth="1"/>
    <col min="8718" max="8729" width="4.36328125" style="2" customWidth="1"/>
    <col min="8730" max="8730" width="1" style="2" customWidth="1"/>
    <col min="8731" max="8969" width="8.81640625" style="2"/>
    <col min="8970" max="8970" width="11.1796875" style="2" customWidth="1"/>
    <col min="8971" max="8971" width="0.453125" style="2" customWidth="1"/>
    <col min="8972" max="8972" width="39.81640625" style="2" customWidth="1"/>
    <col min="8973" max="8973" width="0.6328125" style="2" customWidth="1"/>
    <col min="8974" max="8985" width="4.36328125" style="2" customWidth="1"/>
    <col min="8986" max="8986" width="1" style="2" customWidth="1"/>
    <col min="8987" max="9225" width="8.81640625" style="2"/>
    <col min="9226" max="9226" width="11.1796875" style="2" customWidth="1"/>
    <col min="9227" max="9227" width="0.453125" style="2" customWidth="1"/>
    <col min="9228" max="9228" width="39.81640625" style="2" customWidth="1"/>
    <col min="9229" max="9229" width="0.6328125" style="2" customWidth="1"/>
    <col min="9230" max="9241" width="4.36328125" style="2" customWidth="1"/>
    <col min="9242" max="9242" width="1" style="2" customWidth="1"/>
    <col min="9243" max="9481" width="8.81640625" style="2"/>
    <col min="9482" max="9482" width="11.1796875" style="2" customWidth="1"/>
    <col min="9483" max="9483" width="0.453125" style="2" customWidth="1"/>
    <col min="9484" max="9484" width="39.81640625" style="2" customWidth="1"/>
    <col min="9485" max="9485" width="0.6328125" style="2" customWidth="1"/>
    <col min="9486" max="9497" width="4.36328125" style="2" customWidth="1"/>
    <col min="9498" max="9498" width="1" style="2" customWidth="1"/>
    <col min="9499" max="9737" width="8.81640625" style="2"/>
    <col min="9738" max="9738" width="11.1796875" style="2" customWidth="1"/>
    <col min="9739" max="9739" width="0.453125" style="2" customWidth="1"/>
    <col min="9740" max="9740" width="39.81640625" style="2" customWidth="1"/>
    <col min="9741" max="9741" width="0.6328125" style="2" customWidth="1"/>
    <col min="9742" max="9753" width="4.36328125" style="2" customWidth="1"/>
    <col min="9754" max="9754" width="1" style="2" customWidth="1"/>
    <col min="9755" max="9993" width="8.81640625" style="2"/>
    <col min="9994" max="9994" width="11.1796875" style="2" customWidth="1"/>
    <col min="9995" max="9995" width="0.453125" style="2" customWidth="1"/>
    <col min="9996" max="9996" width="39.81640625" style="2" customWidth="1"/>
    <col min="9997" max="9997" width="0.6328125" style="2" customWidth="1"/>
    <col min="9998" max="10009" width="4.36328125" style="2" customWidth="1"/>
    <col min="10010" max="10010" width="1" style="2" customWidth="1"/>
    <col min="10011" max="10249" width="8.81640625" style="2"/>
    <col min="10250" max="10250" width="11.1796875" style="2" customWidth="1"/>
    <col min="10251" max="10251" width="0.453125" style="2" customWidth="1"/>
    <col min="10252" max="10252" width="39.81640625" style="2" customWidth="1"/>
    <col min="10253" max="10253" width="0.6328125" style="2" customWidth="1"/>
    <col min="10254" max="10265" width="4.36328125" style="2" customWidth="1"/>
    <col min="10266" max="10266" width="1" style="2" customWidth="1"/>
    <col min="10267" max="10505" width="8.81640625" style="2"/>
    <col min="10506" max="10506" width="11.1796875" style="2" customWidth="1"/>
    <col min="10507" max="10507" width="0.453125" style="2" customWidth="1"/>
    <col min="10508" max="10508" width="39.81640625" style="2" customWidth="1"/>
    <col min="10509" max="10509" width="0.6328125" style="2" customWidth="1"/>
    <col min="10510" max="10521" width="4.36328125" style="2" customWidth="1"/>
    <col min="10522" max="10522" width="1" style="2" customWidth="1"/>
    <col min="10523" max="10761" width="8.81640625" style="2"/>
    <col min="10762" max="10762" width="11.1796875" style="2" customWidth="1"/>
    <col min="10763" max="10763" width="0.453125" style="2" customWidth="1"/>
    <col min="10764" max="10764" width="39.81640625" style="2" customWidth="1"/>
    <col min="10765" max="10765" width="0.6328125" style="2" customWidth="1"/>
    <col min="10766" max="10777" width="4.36328125" style="2" customWidth="1"/>
    <col min="10778" max="10778" width="1" style="2" customWidth="1"/>
    <col min="10779" max="11017" width="8.81640625" style="2"/>
    <col min="11018" max="11018" width="11.1796875" style="2" customWidth="1"/>
    <col min="11019" max="11019" width="0.453125" style="2" customWidth="1"/>
    <col min="11020" max="11020" width="39.81640625" style="2" customWidth="1"/>
    <col min="11021" max="11021" width="0.6328125" style="2" customWidth="1"/>
    <col min="11022" max="11033" width="4.36328125" style="2" customWidth="1"/>
    <col min="11034" max="11034" width="1" style="2" customWidth="1"/>
    <col min="11035" max="11273" width="8.81640625" style="2"/>
    <col min="11274" max="11274" width="11.1796875" style="2" customWidth="1"/>
    <col min="11275" max="11275" width="0.453125" style="2" customWidth="1"/>
    <col min="11276" max="11276" width="39.81640625" style="2" customWidth="1"/>
    <col min="11277" max="11277" width="0.6328125" style="2" customWidth="1"/>
    <col min="11278" max="11289" width="4.36328125" style="2" customWidth="1"/>
    <col min="11290" max="11290" width="1" style="2" customWidth="1"/>
    <col min="11291" max="11529" width="8.81640625" style="2"/>
    <col min="11530" max="11530" width="11.1796875" style="2" customWidth="1"/>
    <col min="11531" max="11531" width="0.453125" style="2" customWidth="1"/>
    <col min="11532" max="11532" width="39.81640625" style="2" customWidth="1"/>
    <col min="11533" max="11533" width="0.6328125" style="2" customWidth="1"/>
    <col min="11534" max="11545" width="4.36328125" style="2" customWidth="1"/>
    <col min="11546" max="11546" width="1" style="2" customWidth="1"/>
    <col min="11547" max="11785" width="8.81640625" style="2"/>
    <col min="11786" max="11786" width="11.1796875" style="2" customWidth="1"/>
    <col min="11787" max="11787" width="0.453125" style="2" customWidth="1"/>
    <col min="11788" max="11788" width="39.81640625" style="2" customWidth="1"/>
    <col min="11789" max="11789" width="0.6328125" style="2" customWidth="1"/>
    <col min="11790" max="11801" width="4.36328125" style="2" customWidth="1"/>
    <col min="11802" max="11802" width="1" style="2" customWidth="1"/>
    <col min="11803" max="12041" width="8.81640625" style="2"/>
    <col min="12042" max="12042" width="11.1796875" style="2" customWidth="1"/>
    <col min="12043" max="12043" width="0.453125" style="2" customWidth="1"/>
    <col min="12044" max="12044" width="39.81640625" style="2" customWidth="1"/>
    <col min="12045" max="12045" width="0.6328125" style="2" customWidth="1"/>
    <col min="12046" max="12057" width="4.36328125" style="2" customWidth="1"/>
    <col min="12058" max="12058" width="1" style="2" customWidth="1"/>
    <col min="12059" max="12297" width="8.81640625" style="2"/>
    <col min="12298" max="12298" width="11.1796875" style="2" customWidth="1"/>
    <col min="12299" max="12299" width="0.453125" style="2" customWidth="1"/>
    <col min="12300" max="12300" width="39.81640625" style="2" customWidth="1"/>
    <col min="12301" max="12301" width="0.6328125" style="2" customWidth="1"/>
    <col min="12302" max="12313" width="4.36328125" style="2" customWidth="1"/>
    <col min="12314" max="12314" width="1" style="2" customWidth="1"/>
    <col min="12315" max="12553" width="8.81640625" style="2"/>
    <col min="12554" max="12554" width="11.1796875" style="2" customWidth="1"/>
    <col min="12555" max="12555" width="0.453125" style="2" customWidth="1"/>
    <col min="12556" max="12556" width="39.81640625" style="2" customWidth="1"/>
    <col min="12557" max="12557" width="0.6328125" style="2" customWidth="1"/>
    <col min="12558" max="12569" width="4.36328125" style="2" customWidth="1"/>
    <col min="12570" max="12570" width="1" style="2" customWidth="1"/>
    <col min="12571" max="12809" width="8.81640625" style="2"/>
    <col min="12810" max="12810" width="11.1796875" style="2" customWidth="1"/>
    <col min="12811" max="12811" width="0.453125" style="2" customWidth="1"/>
    <col min="12812" max="12812" width="39.81640625" style="2" customWidth="1"/>
    <col min="12813" max="12813" width="0.6328125" style="2" customWidth="1"/>
    <col min="12814" max="12825" width="4.36328125" style="2" customWidth="1"/>
    <col min="12826" max="12826" width="1" style="2" customWidth="1"/>
    <col min="12827" max="13065" width="8.81640625" style="2"/>
    <col min="13066" max="13066" width="11.1796875" style="2" customWidth="1"/>
    <col min="13067" max="13067" width="0.453125" style="2" customWidth="1"/>
    <col min="13068" max="13068" width="39.81640625" style="2" customWidth="1"/>
    <col min="13069" max="13069" width="0.6328125" style="2" customWidth="1"/>
    <col min="13070" max="13081" width="4.36328125" style="2" customWidth="1"/>
    <col min="13082" max="13082" width="1" style="2" customWidth="1"/>
    <col min="13083" max="13321" width="8.81640625" style="2"/>
    <col min="13322" max="13322" width="11.1796875" style="2" customWidth="1"/>
    <col min="13323" max="13323" width="0.453125" style="2" customWidth="1"/>
    <col min="13324" max="13324" width="39.81640625" style="2" customWidth="1"/>
    <col min="13325" max="13325" width="0.6328125" style="2" customWidth="1"/>
    <col min="13326" max="13337" width="4.36328125" style="2" customWidth="1"/>
    <col min="13338" max="13338" width="1" style="2" customWidth="1"/>
    <col min="13339" max="13577" width="8.81640625" style="2"/>
    <col min="13578" max="13578" width="11.1796875" style="2" customWidth="1"/>
    <col min="13579" max="13579" width="0.453125" style="2" customWidth="1"/>
    <col min="13580" max="13580" width="39.81640625" style="2" customWidth="1"/>
    <col min="13581" max="13581" width="0.6328125" style="2" customWidth="1"/>
    <col min="13582" max="13593" width="4.36328125" style="2" customWidth="1"/>
    <col min="13594" max="13594" width="1" style="2" customWidth="1"/>
    <col min="13595" max="13833" width="8.81640625" style="2"/>
    <col min="13834" max="13834" width="11.1796875" style="2" customWidth="1"/>
    <col min="13835" max="13835" width="0.453125" style="2" customWidth="1"/>
    <col min="13836" max="13836" width="39.81640625" style="2" customWidth="1"/>
    <col min="13837" max="13837" width="0.6328125" style="2" customWidth="1"/>
    <col min="13838" max="13849" width="4.36328125" style="2" customWidth="1"/>
    <col min="13850" max="13850" width="1" style="2" customWidth="1"/>
    <col min="13851" max="14089" width="8.81640625" style="2"/>
    <col min="14090" max="14090" width="11.1796875" style="2" customWidth="1"/>
    <col min="14091" max="14091" width="0.453125" style="2" customWidth="1"/>
    <col min="14092" max="14092" width="39.81640625" style="2" customWidth="1"/>
    <col min="14093" max="14093" width="0.6328125" style="2" customWidth="1"/>
    <col min="14094" max="14105" width="4.36328125" style="2" customWidth="1"/>
    <col min="14106" max="14106" width="1" style="2" customWidth="1"/>
    <col min="14107" max="14345" width="8.81640625" style="2"/>
    <col min="14346" max="14346" width="11.1796875" style="2" customWidth="1"/>
    <col min="14347" max="14347" width="0.453125" style="2" customWidth="1"/>
    <col min="14348" max="14348" width="39.81640625" style="2" customWidth="1"/>
    <col min="14349" max="14349" width="0.6328125" style="2" customWidth="1"/>
    <col min="14350" max="14361" width="4.36328125" style="2" customWidth="1"/>
    <col min="14362" max="14362" width="1" style="2" customWidth="1"/>
    <col min="14363" max="14601" width="8.81640625" style="2"/>
    <col min="14602" max="14602" width="11.1796875" style="2" customWidth="1"/>
    <col min="14603" max="14603" width="0.453125" style="2" customWidth="1"/>
    <col min="14604" max="14604" width="39.81640625" style="2" customWidth="1"/>
    <col min="14605" max="14605" width="0.6328125" style="2" customWidth="1"/>
    <col min="14606" max="14617" width="4.36328125" style="2" customWidth="1"/>
    <col min="14618" max="14618" width="1" style="2" customWidth="1"/>
    <col min="14619" max="14857" width="8.81640625" style="2"/>
    <col min="14858" max="14858" width="11.1796875" style="2" customWidth="1"/>
    <col min="14859" max="14859" width="0.453125" style="2" customWidth="1"/>
    <col min="14860" max="14860" width="39.81640625" style="2" customWidth="1"/>
    <col min="14861" max="14861" width="0.6328125" style="2" customWidth="1"/>
    <col min="14862" max="14873" width="4.36328125" style="2" customWidth="1"/>
    <col min="14874" max="14874" width="1" style="2" customWidth="1"/>
    <col min="14875" max="15113" width="8.81640625" style="2"/>
    <col min="15114" max="15114" width="11.1796875" style="2" customWidth="1"/>
    <col min="15115" max="15115" width="0.453125" style="2" customWidth="1"/>
    <col min="15116" max="15116" width="39.81640625" style="2" customWidth="1"/>
    <col min="15117" max="15117" width="0.6328125" style="2" customWidth="1"/>
    <col min="15118" max="15129" width="4.36328125" style="2" customWidth="1"/>
    <col min="15130" max="15130" width="1" style="2" customWidth="1"/>
    <col min="15131" max="15369" width="8.81640625" style="2"/>
    <col min="15370" max="15370" width="11.1796875" style="2" customWidth="1"/>
    <col min="15371" max="15371" width="0.453125" style="2" customWidth="1"/>
    <col min="15372" max="15372" width="39.81640625" style="2" customWidth="1"/>
    <col min="15373" max="15373" width="0.6328125" style="2" customWidth="1"/>
    <col min="15374" max="15385" width="4.36328125" style="2" customWidth="1"/>
    <col min="15386" max="15386" width="1" style="2" customWidth="1"/>
    <col min="15387" max="15625" width="8.81640625" style="2"/>
    <col min="15626" max="15626" width="11.1796875" style="2" customWidth="1"/>
    <col min="15627" max="15627" width="0.453125" style="2" customWidth="1"/>
    <col min="15628" max="15628" width="39.81640625" style="2" customWidth="1"/>
    <col min="15629" max="15629" width="0.6328125" style="2" customWidth="1"/>
    <col min="15630" max="15641" width="4.36328125" style="2" customWidth="1"/>
    <col min="15642" max="15642" width="1" style="2" customWidth="1"/>
    <col min="15643" max="15881" width="8.81640625" style="2"/>
    <col min="15882" max="15882" width="11.1796875" style="2" customWidth="1"/>
    <col min="15883" max="15883" width="0.453125" style="2" customWidth="1"/>
    <col min="15884" max="15884" width="39.81640625" style="2" customWidth="1"/>
    <col min="15885" max="15885" width="0.6328125" style="2" customWidth="1"/>
    <col min="15886" max="15897" width="4.36328125" style="2" customWidth="1"/>
    <col min="15898" max="15898" width="1" style="2" customWidth="1"/>
    <col min="15899" max="16137" width="8.81640625" style="2"/>
    <col min="16138" max="16138" width="11.1796875" style="2" customWidth="1"/>
    <col min="16139" max="16139" width="0.453125" style="2" customWidth="1"/>
    <col min="16140" max="16140" width="39.81640625" style="2" customWidth="1"/>
    <col min="16141" max="16141" width="0.6328125" style="2" customWidth="1"/>
    <col min="16142" max="16153" width="4.36328125" style="2" customWidth="1"/>
    <col min="16154" max="16154" width="1" style="2" customWidth="1"/>
    <col min="16155" max="16384" width="8.81640625" style="2"/>
  </cols>
  <sheetData>
    <row r="1" spans="1:26" ht="13.5" customHeight="1" x14ac:dyDescent="0.2">
      <c r="A1" s="64" t="s">
        <v>55</v>
      </c>
      <c r="B1" s="64"/>
      <c r="C1" s="64"/>
    </row>
    <row r="2" spans="1:26" ht="4.5" customHeight="1" x14ac:dyDescent="0.2">
      <c r="A2" s="3"/>
      <c r="B2" s="3"/>
      <c r="C2" s="3"/>
    </row>
    <row r="3" spans="1:26" ht="13.5" customHeight="1" x14ac:dyDescent="0.2">
      <c r="A3" s="4" t="s">
        <v>56</v>
      </c>
      <c r="B3" s="4"/>
      <c r="C3" s="5" t="s">
        <v>57</v>
      </c>
    </row>
    <row r="4" spans="1:26" ht="11.5" x14ac:dyDescent="0.2">
      <c r="A4" s="4" t="s">
        <v>58</v>
      </c>
      <c r="B4" s="4"/>
      <c r="C4" s="5" t="s">
        <v>59</v>
      </c>
    </row>
    <row r="5" spans="1:26" ht="11.5" x14ac:dyDescent="0.2">
      <c r="A5" s="4" t="s">
        <v>60</v>
      </c>
      <c r="B5" s="4"/>
      <c r="C5" s="5" t="s">
        <v>61</v>
      </c>
    </row>
    <row r="6" spans="1:26" ht="11.5" x14ac:dyDescent="0.2">
      <c r="A6" s="4" t="s">
        <v>62</v>
      </c>
      <c r="B6" s="4"/>
      <c r="C6" s="5" t="s">
        <v>63</v>
      </c>
    </row>
    <row r="7" spans="1:26" ht="11.5" x14ac:dyDescent="0.2">
      <c r="A7" s="4" t="s">
        <v>64</v>
      </c>
      <c r="B7" s="4"/>
      <c r="C7" s="5" t="s">
        <v>65</v>
      </c>
    </row>
    <row r="8" spans="1:26" ht="11.5" x14ac:dyDescent="0.2">
      <c r="A8" s="4" t="s">
        <v>66</v>
      </c>
      <c r="B8" s="4"/>
      <c r="C8" s="5" t="s">
        <v>67</v>
      </c>
    </row>
    <row r="9" spans="1:26" ht="11.5" x14ac:dyDescent="0.2">
      <c r="A9" s="4" t="s">
        <v>68</v>
      </c>
      <c r="B9" s="4"/>
      <c r="C9" s="5" t="s">
        <v>142</v>
      </c>
    </row>
    <row r="10" spans="1:26" ht="11.5" x14ac:dyDescent="0.2">
      <c r="A10" s="4" t="s">
        <v>69</v>
      </c>
      <c r="B10" s="4"/>
      <c r="C10" s="5" t="s">
        <v>70</v>
      </c>
    </row>
    <row r="11" spans="1:26" ht="23" x14ac:dyDescent="0.2">
      <c r="A11" s="4" t="s">
        <v>71</v>
      </c>
      <c r="B11" s="4"/>
      <c r="C11" s="5" t="s">
        <v>149</v>
      </c>
    </row>
    <row r="12" spans="1:26" ht="72.75" customHeight="1" x14ac:dyDescent="0.2">
      <c r="A12" s="4" t="s">
        <v>58</v>
      </c>
      <c r="B12" s="4"/>
      <c r="C12" s="65" t="s">
        <v>72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spans="1:26" ht="4.5" customHeight="1" thickBot="1" x14ac:dyDescent="0.35">
      <c r="B13" s="7"/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" x14ac:dyDescent="0.3">
      <c r="B14" s="58"/>
      <c r="C14" s="59"/>
      <c r="D14" s="60"/>
      <c r="E14" s="61">
        <v>2019</v>
      </c>
      <c r="F14" s="61">
        <v>2018</v>
      </c>
      <c r="G14" s="61">
        <v>2017</v>
      </c>
      <c r="H14" s="61">
        <v>2016</v>
      </c>
      <c r="I14" s="61">
        <v>2015</v>
      </c>
      <c r="J14" s="61">
        <v>2014</v>
      </c>
      <c r="K14" s="61">
        <v>2013</v>
      </c>
      <c r="L14" s="61">
        <v>2012</v>
      </c>
      <c r="M14" s="61">
        <v>2011</v>
      </c>
      <c r="N14" s="61">
        <v>2010</v>
      </c>
      <c r="O14" s="61">
        <v>2009</v>
      </c>
      <c r="P14" s="61">
        <v>2008</v>
      </c>
      <c r="Q14" s="61">
        <v>2007</v>
      </c>
      <c r="R14" s="61">
        <v>2006</v>
      </c>
      <c r="S14" s="61">
        <v>2005</v>
      </c>
      <c r="T14" s="61">
        <v>2004</v>
      </c>
      <c r="U14" s="61">
        <v>2003</v>
      </c>
      <c r="V14" s="61">
        <v>2002</v>
      </c>
      <c r="W14" s="61">
        <v>2000</v>
      </c>
      <c r="X14" s="61">
        <v>1998</v>
      </c>
      <c r="Y14" s="61">
        <v>1996</v>
      </c>
      <c r="Z14" s="62"/>
    </row>
    <row r="15" spans="1:26" ht="13" x14ac:dyDescent="0.3">
      <c r="B15" s="6"/>
      <c r="C15" s="8" t="s">
        <v>73</v>
      </c>
      <c r="D15" s="5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9"/>
    </row>
    <row r="16" spans="1:26" ht="13" x14ac:dyDescent="0.3">
      <c r="B16" s="6"/>
      <c r="C16" s="10" t="s">
        <v>74</v>
      </c>
      <c r="D16" s="56"/>
      <c r="E16" s="11" t="s">
        <v>75</v>
      </c>
      <c r="F16" s="11" t="s">
        <v>75</v>
      </c>
      <c r="G16" s="11" t="s">
        <v>75</v>
      </c>
      <c r="H16" s="11" t="s">
        <v>75</v>
      </c>
      <c r="I16" s="11" t="s">
        <v>75</v>
      </c>
      <c r="J16" s="11" t="s">
        <v>75</v>
      </c>
      <c r="K16" s="11" t="s">
        <v>75</v>
      </c>
      <c r="L16" s="11" t="s">
        <v>75</v>
      </c>
      <c r="M16" s="11" t="s">
        <v>75</v>
      </c>
      <c r="N16" s="11" t="s">
        <v>75</v>
      </c>
      <c r="O16" s="11" t="s">
        <v>75</v>
      </c>
      <c r="P16" s="11" t="s">
        <v>75</v>
      </c>
      <c r="Q16" s="11" t="s">
        <v>75</v>
      </c>
      <c r="R16" s="11" t="s">
        <v>75</v>
      </c>
      <c r="S16" s="11" t="s">
        <v>75</v>
      </c>
      <c r="T16" s="12" t="s">
        <v>75</v>
      </c>
      <c r="U16" s="11" t="s">
        <v>75</v>
      </c>
      <c r="V16" s="12" t="s">
        <v>75</v>
      </c>
      <c r="W16" s="12" t="s">
        <v>75</v>
      </c>
      <c r="X16" s="12" t="s">
        <v>75</v>
      </c>
      <c r="Y16" s="12" t="s">
        <v>75</v>
      </c>
      <c r="Z16" s="13"/>
    </row>
    <row r="17" spans="2:26" ht="13" x14ac:dyDescent="0.3">
      <c r="B17" s="6"/>
      <c r="C17" s="14" t="s">
        <v>52</v>
      </c>
      <c r="D17" s="56"/>
      <c r="E17" s="11" t="s">
        <v>75</v>
      </c>
      <c r="F17" s="11" t="s">
        <v>75</v>
      </c>
      <c r="G17" s="11" t="s">
        <v>75</v>
      </c>
      <c r="H17" s="11" t="s">
        <v>75</v>
      </c>
      <c r="I17" s="11" t="s">
        <v>75</v>
      </c>
      <c r="J17" s="11" t="s">
        <v>75</v>
      </c>
      <c r="K17" s="11" t="s">
        <v>75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75</v>
      </c>
      <c r="R17" s="11" t="s">
        <v>75</v>
      </c>
      <c r="S17" s="11" t="s">
        <v>75</v>
      </c>
      <c r="T17" s="11" t="s">
        <v>75</v>
      </c>
      <c r="U17" s="11" t="s">
        <v>75</v>
      </c>
      <c r="V17" s="11" t="s">
        <v>75</v>
      </c>
      <c r="W17" s="11" t="s">
        <v>75</v>
      </c>
      <c r="X17" s="11" t="s">
        <v>75</v>
      </c>
      <c r="Y17" s="11" t="s">
        <v>75</v>
      </c>
      <c r="Z17" s="9"/>
    </row>
    <row r="18" spans="2:26" ht="13" x14ac:dyDescent="0.3">
      <c r="B18" s="6"/>
      <c r="C18" s="15"/>
      <c r="D18" s="5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3"/>
    </row>
    <row r="19" spans="2:26" ht="13" x14ac:dyDescent="0.3">
      <c r="B19" s="6"/>
      <c r="C19" s="16" t="s">
        <v>76</v>
      </c>
      <c r="D19" s="5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</row>
    <row r="20" spans="2:26" ht="13" x14ac:dyDescent="0.3">
      <c r="B20" s="6"/>
      <c r="C20" s="10" t="s">
        <v>77</v>
      </c>
      <c r="D20" s="56"/>
      <c r="E20" s="11" t="s">
        <v>78</v>
      </c>
      <c r="F20" s="11" t="s">
        <v>78</v>
      </c>
      <c r="G20" s="11" t="s">
        <v>78</v>
      </c>
      <c r="H20" s="11" t="s">
        <v>78</v>
      </c>
      <c r="I20" s="11" t="s">
        <v>78</v>
      </c>
      <c r="J20" s="11" t="s">
        <v>78</v>
      </c>
      <c r="K20" s="11" t="s">
        <v>78</v>
      </c>
      <c r="L20" s="11" t="s">
        <v>78</v>
      </c>
      <c r="M20" s="11" t="s">
        <v>78</v>
      </c>
      <c r="N20" s="11" t="s">
        <v>78</v>
      </c>
      <c r="O20" s="11" t="s">
        <v>78</v>
      </c>
      <c r="P20" s="11" t="s">
        <v>78</v>
      </c>
      <c r="Q20" s="11" t="s">
        <v>78</v>
      </c>
      <c r="R20" s="11" t="s">
        <v>78</v>
      </c>
      <c r="S20" s="11" t="s">
        <v>78</v>
      </c>
      <c r="T20" s="17" t="s">
        <v>78</v>
      </c>
      <c r="U20" s="11" t="s">
        <v>78</v>
      </c>
      <c r="V20" s="11" t="s">
        <v>78</v>
      </c>
      <c r="W20" s="12" t="s">
        <v>78</v>
      </c>
      <c r="X20" s="12" t="s">
        <v>78</v>
      </c>
      <c r="Y20" s="12" t="s">
        <v>78</v>
      </c>
      <c r="Z20" s="13"/>
    </row>
    <row r="21" spans="2:26" ht="13" x14ac:dyDescent="0.3">
      <c r="B21" s="6"/>
      <c r="C21" s="15"/>
      <c r="D21" s="56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</row>
    <row r="22" spans="2:26" ht="13" x14ac:dyDescent="0.3">
      <c r="B22" s="6"/>
      <c r="C22" s="8" t="s">
        <v>79</v>
      </c>
      <c r="D22" s="56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</row>
    <row r="23" spans="2:26" ht="13" x14ac:dyDescent="0.3">
      <c r="B23" s="6"/>
      <c r="C23" s="14" t="s">
        <v>53</v>
      </c>
      <c r="D23" s="56"/>
      <c r="E23" s="11" t="s">
        <v>75</v>
      </c>
      <c r="F23" s="11" t="s">
        <v>75</v>
      </c>
      <c r="G23" s="11" t="s">
        <v>75</v>
      </c>
      <c r="H23" s="11" t="s">
        <v>75</v>
      </c>
      <c r="I23" s="11" t="s">
        <v>75</v>
      </c>
      <c r="J23" s="11" t="s">
        <v>75</v>
      </c>
      <c r="K23" s="11" t="s">
        <v>75</v>
      </c>
      <c r="L23" s="11" t="s">
        <v>75</v>
      </c>
      <c r="M23" s="11" t="s">
        <v>75</v>
      </c>
      <c r="N23" s="11" t="s">
        <v>75</v>
      </c>
      <c r="O23" s="11" t="s">
        <v>75</v>
      </c>
      <c r="P23" s="11" t="s">
        <v>75</v>
      </c>
      <c r="Q23" s="11" t="s">
        <v>75</v>
      </c>
      <c r="R23" s="11" t="s">
        <v>75</v>
      </c>
      <c r="S23" s="11" t="s">
        <v>75</v>
      </c>
      <c r="T23" s="17" t="s">
        <v>75</v>
      </c>
      <c r="U23" s="11" t="s">
        <v>75</v>
      </c>
      <c r="V23" s="12" t="s">
        <v>75</v>
      </c>
      <c r="W23" s="11" t="s">
        <v>78</v>
      </c>
      <c r="X23" s="11" t="s">
        <v>78</v>
      </c>
      <c r="Y23" s="12" t="s">
        <v>75</v>
      </c>
      <c r="Z23" s="9"/>
    </row>
    <row r="24" spans="2:26" ht="13" x14ac:dyDescent="0.3">
      <c r="B24" s="6"/>
      <c r="C24" s="15"/>
      <c r="D24" s="56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</row>
    <row r="25" spans="2:26" ht="13" x14ac:dyDescent="0.3">
      <c r="B25" s="6"/>
      <c r="C25" s="8" t="s">
        <v>80</v>
      </c>
      <c r="D25" s="5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</row>
    <row r="26" spans="2:26" ht="13" x14ac:dyDescent="0.3">
      <c r="B26" s="6"/>
      <c r="C26" s="14" t="s">
        <v>77</v>
      </c>
      <c r="D26" s="56"/>
      <c r="E26" s="12" t="s">
        <v>78</v>
      </c>
      <c r="F26" s="12" t="s">
        <v>78</v>
      </c>
      <c r="G26" s="12" t="s">
        <v>78</v>
      </c>
      <c r="H26" s="12" t="s">
        <v>78</v>
      </c>
      <c r="I26" s="12" t="s">
        <v>78</v>
      </c>
      <c r="J26" s="12" t="s">
        <v>78</v>
      </c>
      <c r="K26" s="12" t="s">
        <v>78</v>
      </c>
      <c r="L26" s="12" t="s">
        <v>78</v>
      </c>
      <c r="M26" s="12" t="s">
        <v>78</v>
      </c>
      <c r="N26" s="12" t="s">
        <v>78</v>
      </c>
      <c r="O26" s="12" t="s">
        <v>78</v>
      </c>
      <c r="P26" s="12" t="s">
        <v>78</v>
      </c>
      <c r="Q26" s="12" t="s">
        <v>78</v>
      </c>
      <c r="R26" s="12" t="s">
        <v>78</v>
      </c>
      <c r="S26" s="12" t="s">
        <v>78</v>
      </c>
      <c r="T26" s="12" t="s">
        <v>78</v>
      </c>
      <c r="U26" s="12" t="s">
        <v>78</v>
      </c>
      <c r="V26" s="12" t="s">
        <v>78</v>
      </c>
      <c r="W26" s="12" t="s">
        <v>78</v>
      </c>
      <c r="X26" s="12" t="s">
        <v>78</v>
      </c>
      <c r="Y26" s="12" t="s">
        <v>78</v>
      </c>
      <c r="Z26" s="13"/>
    </row>
    <row r="27" spans="2:26" ht="13" x14ac:dyDescent="0.3">
      <c r="B27" s="6"/>
      <c r="C27" s="15"/>
      <c r="D27" s="5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</row>
    <row r="28" spans="2:26" ht="13" x14ac:dyDescent="0.3">
      <c r="B28" s="6"/>
      <c r="C28" s="8" t="s">
        <v>21</v>
      </c>
      <c r="D28" s="56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</row>
    <row r="29" spans="2:26" ht="13" x14ac:dyDescent="0.3">
      <c r="B29" s="6"/>
      <c r="C29" s="14" t="s">
        <v>50</v>
      </c>
      <c r="D29" s="56"/>
      <c r="E29" s="11" t="s">
        <v>75</v>
      </c>
      <c r="F29" s="11" t="s">
        <v>75</v>
      </c>
      <c r="G29" s="11" t="s">
        <v>75</v>
      </c>
      <c r="H29" s="11" t="s">
        <v>75</v>
      </c>
      <c r="I29" s="11" t="s">
        <v>75</v>
      </c>
      <c r="J29" s="11" t="s">
        <v>75</v>
      </c>
      <c r="K29" s="11" t="s">
        <v>75</v>
      </c>
      <c r="L29" s="11" t="s">
        <v>75</v>
      </c>
      <c r="M29" s="11" t="s">
        <v>75</v>
      </c>
      <c r="N29" s="11" t="s">
        <v>75</v>
      </c>
      <c r="O29" s="11" t="s">
        <v>75</v>
      </c>
      <c r="P29" s="11" t="s">
        <v>75</v>
      </c>
      <c r="Q29" s="11" t="s">
        <v>75</v>
      </c>
      <c r="R29" s="11" t="s">
        <v>75</v>
      </c>
      <c r="S29" s="11" t="s">
        <v>75</v>
      </c>
      <c r="T29" s="12" t="s">
        <v>75</v>
      </c>
      <c r="U29" s="11" t="s">
        <v>75</v>
      </c>
      <c r="V29" s="11" t="s">
        <v>75</v>
      </c>
      <c r="W29" s="12" t="s">
        <v>75</v>
      </c>
      <c r="X29" s="12" t="s">
        <v>75</v>
      </c>
      <c r="Y29" s="12" t="s">
        <v>75</v>
      </c>
      <c r="Z29" s="13"/>
    </row>
    <row r="30" spans="2:26" ht="13" x14ac:dyDescent="0.3">
      <c r="B30" s="6"/>
      <c r="C30" s="14" t="s">
        <v>51</v>
      </c>
      <c r="D30" s="56"/>
      <c r="E30" s="11" t="s">
        <v>75</v>
      </c>
      <c r="F30" s="11" t="s">
        <v>75</v>
      </c>
      <c r="G30" s="11" t="s">
        <v>75</v>
      </c>
      <c r="H30" s="11" t="s">
        <v>75</v>
      </c>
      <c r="I30" s="11" t="s">
        <v>75</v>
      </c>
      <c r="J30" s="11" t="s">
        <v>75</v>
      </c>
      <c r="K30" s="11" t="s">
        <v>75</v>
      </c>
      <c r="L30" s="11" t="s">
        <v>75</v>
      </c>
      <c r="M30" s="11" t="s">
        <v>75</v>
      </c>
      <c r="N30" s="11" t="s">
        <v>75</v>
      </c>
      <c r="O30" s="11" t="s">
        <v>75</v>
      </c>
      <c r="P30" s="11" t="s">
        <v>75</v>
      </c>
      <c r="Q30" s="11" t="s">
        <v>75</v>
      </c>
      <c r="R30" s="11" t="s">
        <v>75</v>
      </c>
      <c r="S30" s="11" t="s">
        <v>75</v>
      </c>
      <c r="T30" s="12" t="s">
        <v>75</v>
      </c>
      <c r="U30" s="11" t="s">
        <v>75</v>
      </c>
      <c r="V30" s="11" t="s">
        <v>75</v>
      </c>
      <c r="W30" s="11" t="s">
        <v>75</v>
      </c>
      <c r="X30" s="11" t="s">
        <v>75</v>
      </c>
      <c r="Y30" s="12" t="s">
        <v>75</v>
      </c>
      <c r="Z30" s="13"/>
    </row>
    <row r="31" spans="2:26" ht="13" x14ac:dyDescent="0.3">
      <c r="B31" s="6"/>
      <c r="C31" s="18" t="s">
        <v>81</v>
      </c>
      <c r="D31" s="56"/>
      <c r="E31" s="11" t="s">
        <v>75</v>
      </c>
      <c r="F31" s="11" t="s">
        <v>75</v>
      </c>
      <c r="G31" s="11" t="s">
        <v>75</v>
      </c>
      <c r="H31" s="11" t="s">
        <v>75</v>
      </c>
      <c r="I31" s="11" t="s">
        <v>75</v>
      </c>
      <c r="J31" s="11" t="s">
        <v>75</v>
      </c>
      <c r="K31" s="11" t="s">
        <v>75</v>
      </c>
      <c r="L31" s="11" t="s">
        <v>75</v>
      </c>
      <c r="M31" s="11" t="s">
        <v>75</v>
      </c>
      <c r="N31" s="11" t="s">
        <v>75</v>
      </c>
      <c r="O31" s="11" t="s">
        <v>75</v>
      </c>
      <c r="P31" s="11" t="s">
        <v>75</v>
      </c>
      <c r="Q31" s="11" t="s">
        <v>75</v>
      </c>
      <c r="R31" s="11" t="s">
        <v>75</v>
      </c>
      <c r="S31" s="11" t="s">
        <v>75</v>
      </c>
      <c r="T31" s="12" t="s">
        <v>75</v>
      </c>
      <c r="U31" s="11" t="s">
        <v>75</v>
      </c>
      <c r="V31" s="11" t="s">
        <v>75</v>
      </c>
      <c r="W31" s="11" t="s">
        <v>75</v>
      </c>
      <c r="X31" s="11" t="s">
        <v>75</v>
      </c>
      <c r="Y31" s="11" t="s">
        <v>75</v>
      </c>
      <c r="Z31" s="13"/>
    </row>
    <row r="32" spans="2:26" ht="13" x14ac:dyDescent="0.3">
      <c r="B32" s="6"/>
      <c r="C32" s="18"/>
      <c r="D32" s="5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</row>
    <row r="33" spans="2:26" ht="13" x14ac:dyDescent="0.3">
      <c r="B33" s="6"/>
      <c r="C33" s="8" t="s">
        <v>82</v>
      </c>
      <c r="D33" s="5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</row>
    <row r="34" spans="2:26" ht="13" x14ac:dyDescent="0.3">
      <c r="B34" s="6"/>
      <c r="C34" s="10" t="s">
        <v>83</v>
      </c>
      <c r="D34" s="56"/>
      <c r="E34" s="11" t="s">
        <v>78</v>
      </c>
      <c r="F34" s="11" t="s">
        <v>78</v>
      </c>
      <c r="G34" s="11" t="s">
        <v>78</v>
      </c>
      <c r="H34" s="11" t="s">
        <v>75</v>
      </c>
      <c r="I34" s="11" t="s">
        <v>75</v>
      </c>
      <c r="J34" s="11" t="s">
        <v>75</v>
      </c>
      <c r="K34" s="11" t="s">
        <v>75</v>
      </c>
      <c r="L34" s="11" t="s">
        <v>75</v>
      </c>
      <c r="M34" s="11" t="s">
        <v>75</v>
      </c>
      <c r="N34" s="11" t="s">
        <v>75</v>
      </c>
      <c r="O34" s="11" t="s">
        <v>75</v>
      </c>
      <c r="P34" s="11" t="s">
        <v>75</v>
      </c>
      <c r="Q34" s="11" t="s">
        <v>75</v>
      </c>
      <c r="R34" s="11" t="s">
        <v>75</v>
      </c>
      <c r="S34" s="11" t="s">
        <v>75</v>
      </c>
      <c r="T34" s="12" t="s">
        <v>75</v>
      </c>
      <c r="U34" s="11" t="s">
        <v>75</v>
      </c>
      <c r="V34" s="12" t="s">
        <v>75</v>
      </c>
      <c r="W34" s="12" t="s">
        <v>78</v>
      </c>
      <c r="X34" s="12" t="s">
        <v>78</v>
      </c>
      <c r="Y34" s="12" t="s">
        <v>78</v>
      </c>
      <c r="Z34" s="13"/>
    </row>
    <row r="35" spans="2:26" ht="13" x14ac:dyDescent="0.3">
      <c r="B35" s="6"/>
      <c r="C35" s="10" t="s">
        <v>157</v>
      </c>
      <c r="D35" s="56"/>
      <c r="E35" s="11" t="s">
        <v>75</v>
      </c>
      <c r="F35" s="11" t="s">
        <v>75</v>
      </c>
      <c r="G35" s="11" t="s">
        <v>75</v>
      </c>
      <c r="H35" s="12" t="s">
        <v>78</v>
      </c>
      <c r="I35" s="12" t="s">
        <v>78</v>
      </c>
      <c r="J35" s="12" t="s">
        <v>78</v>
      </c>
      <c r="K35" s="12" t="s">
        <v>78</v>
      </c>
      <c r="L35" s="12" t="s">
        <v>78</v>
      </c>
      <c r="M35" s="12" t="s">
        <v>78</v>
      </c>
      <c r="N35" s="12" t="s">
        <v>78</v>
      </c>
      <c r="O35" s="12" t="s">
        <v>78</v>
      </c>
      <c r="P35" s="12" t="s">
        <v>78</v>
      </c>
      <c r="Q35" s="12" t="s">
        <v>78</v>
      </c>
      <c r="R35" s="12" t="s">
        <v>78</v>
      </c>
      <c r="S35" s="12" t="s">
        <v>78</v>
      </c>
      <c r="T35" s="12" t="s">
        <v>78</v>
      </c>
      <c r="U35" s="12" t="s">
        <v>78</v>
      </c>
      <c r="V35" s="12" t="s">
        <v>78</v>
      </c>
      <c r="W35" s="12" t="s">
        <v>78</v>
      </c>
      <c r="X35" s="12" t="s">
        <v>78</v>
      </c>
      <c r="Y35" s="12" t="s">
        <v>78</v>
      </c>
      <c r="Z35" s="13"/>
    </row>
    <row r="36" spans="2:26" ht="13" x14ac:dyDescent="0.3">
      <c r="B36" s="6"/>
      <c r="C36" s="10" t="s">
        <v>155</v>
      </c>
      <c r="D36" s="56"/>
      <c r="E36" s="11" t="s">
        <v>78</v>
      </c>
      <c r="F36" s="11" t="s">
        <v>78</v>
      </c>
      <c r="G36" s="11" t="s">
        <v>75</v>
      </c>
      <c r="H36" s="12" t="s">
        <v>78</v>
      </c>
      <c r="I36" s="12" t="s">
        <v>78</v>
      </c>
      <c r="J36" s="12" t="s">
        <v>78</v>
      </c>
      <c r="K36" s="12" t="s">
        <v>78</v>
      </c>
      <c r="L36" s="12" t="s">
        <v>78</v>
      </c>
      <c r="M36" s="12" t="s">
        <v>78</v>
      </c>
      <c r="N36" s="12" t="s">
        <v>78</v>
      </c>
      <c r="O36" s="12" t="s">
        <v>78</v>
      </c>
      <c r="P36" s="12" t="s">
        <v>78</v>
      </c>
      <c r="Q36" s="12" t="s">
        <v>78</v>
      </c>
      <c r="R36" s="12" t="s">
        <v>78</v>
      </c>
      <c r="S36" s="12" t="s">
        <v>78</v>
      </c>
      <c r="T36" s="12" t="s">
        <v>78</v>
      </c>
      <c r="U36" s="12" t="s">
        <v>78</v>
      </c>
      <c r="V36" s="12" t="s">
        <v>78</v>
      </c>
      <c r="W36" s="12" t="s">
        <v>78</v>
      </c>
      <c r="X36" s="12" t="s">
        <v>78</v>
      </c>
      <c r="Y36" s="12" t="s">
        <v>78</v>
      </c>
      <c r="Z36" s="13"/>
    </row>
    <row r="37" spans="2:26" ht="13" x14ac:dyDescent="0.3">
      <c r="B37" s="6"/>
      <c r="C37" s="10" t="s">
        <v>162</v>
      </c>
      <c r="D37" s="56"/>
      <c r="E37" s="11" t="s">
        <v>75</v>
      </c>
      <c r="F37" s="11" t="s">
        <v>75</v>
      </c>
      <c r="G37" s="11" t="s">
        <v>78</v>
      </c>
      <c r="H37" s="11" t="s">
        <v>78</v>
      </c>
      <c r="I37" s="11" t="s">
        <v>78</v>
      </c>
      <c r="J37" s="11" t="s">
        <v>78</v>
      </c>
      <c r="K37" s="11" t="s">
        <v>78</v>
      </c>
      <c r="L37" s="11" t="s">
        <v>78</v>
      </c>
      <c r="M37" s="11" t="s">
        <v>78</v>
      </c>
      <c r="N37" s="11" t="s">
        <v>78</v>
      </c>
      <c r="O37" s="11" t="s">
        <v>78</v>
      </c>
      <c r="P37" s="11" t="s">
        <v>78</v>
      </c>
      <c r="Q37" s="11" t="s">
        <v>78</v>
      </c>
      <c r="R37" s="11" t="s">
        <v>78</v>
      </c>
      <c r="S37" s="11" t="s">
        <v>78</v>
      </c>
      <c r="T37" s="11" t="s">
        <v>78</v>
      </c>
      <c r="U37" s="11" t="s">
        <v>78</v>
      </c>
      <c r="V37" s="11" t="s">
        <v>78</v>
      </c>
      <c r="W37" s="11" t="s">
        <v>78</v>
      </c>
      <c r="X37" s="11" t="s">
        <v>78</v>
      </c>
      <c r="Y37" s="11" t="s">
        <v>78</v>
      </c>
      <c r="Z37" s="13"/>
    </row>
    <row r="38" spans="2:26" ht="13" x14ac:dyDescent="0.3">
      <c r="B38" s="6"/>
      <c r="C38" s="10" t="s">
        <v>156</v>
      </c>
      <c r="D38" s="56"/>
      <c r="E38" s="11" t="s">
        <v>75</v>
      </c>
      <c r="F38" s="11" t="s">
        <v>75</v>
      </c>
      <c r="G38" s="11" t="s">
        <v>75</v>
      </c>
      <c r="H38" s="12" t="s">
        <v>78</v>
      </c>
      <c r="I38" s="12" t="s">
        <v>78</v>
      </c>
      <c r="J38" s="12" t="s">
        <v>78</v>
      </c>
      <c r="K38" s="12" t="s">
        <v>78</v>
      </c>
      <c r="L38" s="12" t="s">
        <v>78</v>
      </c>
      <c r="M38" s="12" t="s">
        <v>78</v>
      </c>
      <c r="N38" s="12" t="s">
        <v>78</v>
      </c>
      <c r="O38" s="12" t="s">
        <v>78</v>
      </c>
      <c r="P38" s="12" t="s">
        <v>78</v>
      </c>
      <c r="Q38" s="12" t="s">
        <v>78</v>
      </c>
      <c r="R38" s="12" t="s">
        <v>78</v>
      </c>
      <c r="S38" s="12" t="s">
        <v>78</v>
      </c>
      <c r="T38" s="12" t="s">
        <v>78</v>
      </c>
      <c r="U38" s="12" t="s">
        <v>78</v>
      </c>
      <c r="V38" s="12" t="s">
        <v>78</v>
      </c>
      <c r="W38" s="12" t="s">
        <v>78</v>
      </c>
      <c r="X38" s="12" t="s">
        <v>78</v>
      </c>
      <c r="Y38" s="12" t="s">
        <v>78</v>
      </c>
      <c r="Z38" s="13"/>
    </row>
    <row r="39" spans="2:26" ht="13" x14ac:dyDescent="0.3">
      <c r="B39" s="6"/>
      <c r="C39" s="10" t="s">
        <v>168</v>
      </c>
      <c r="D39" s="56"/>
      <c r="E39" s="11" t="s">
        <v>75</v>
      </c>
      <c r="F39" s="11" t="s">
        <v>75</v>
      </c>
      <c r="G39" s="11" t="s">
        <v>78</v>
      </c>
      <c r="H39" s="11" t="s">
        <v>78</v>
      </c>
      <c r="I39" s="11" t="s">
        <v>78</v>
      </c>
      <c r="J39" s="11" t="s">
        <v>78</v>
      </c>
      <c r="K39" s="11" t="s">
        <v>78</v>
      </c>
      <c r="L39" s="11" t="s">
        <v>78</v>
      </c>
      <c r="M39" s="11" t="s">
        <v>78</v>
      </c>
      <c r="N39" s="11" t="s">
        <v>78</v>
      </c>
      <c r="O39" s="11" t="s">
        <v>78</v>
      </c>
      <c r="P39" s="11" t="s">
        <v>78</v>
      </c>
      <c r="Q39" s="11" t="s">
        <v>78</v>
      </c>
      <c r="R39" s="11" t="s">
        <v>78</v>
      </c>
      <c r="S39" s="11" t="s">
        <v>78</v>
      </c>
      <c r="T39" s="11" t="s">
        <v>78</v>
      </c>
      <c r="U39" s="11" t="s">
        <v>78</v>
      </c>
      <c r="V39" s="11" t="s">
        <v>78</v>
      </c>
      <c r="W39" s="11" t="s">
        <v>78</v>
      </c>
      <c r="X39" s="11" t="s">
        <v>78</v>
      </c>
      <c r="Y39" s="11" t="s">
        <v>78</v>
      </c>
      <c r="Z39" s="13"/>
    </row>
    <row r="40" spans="2:26" ht="13" x14ac:dyDescent="0.3">
      <c r="B40" s="6"/>
      <c r="C40" s="10" t="s">
        <v>170</v>
      </c>
      <c r="D40" s="56"/>
      <c r="E40" s="11" t="s">
        <v>75</v>
      </c>
      <c r="F40" s="11" t="s">
        <v>75</v>
      </c>
      <c r="G40" s="11" t="s">
        <v>78</v>
      </c>
      <c r="H40" s="11" t="s">
        <v>78</v>
      </c>
      <c r="I40" s="11" t="s">
        <v>78</v>
      </c>
      <c r="J40" s="11" t="s">
        <v>78</v>
      </c>
      <c r="K40" s="11" t="s">
        <v>78</v>
      </c>
      <c r="L40" s="11" t="s">
        <v>78</v>
      </c>
      <c r="M40" s="11" t="s">
        <v>78</v>
      </c>
      <c r="N40" s="11" t="s">
        <v>78</v>
      </c>
      <c r="O40" s="11" t="s">
        <v>78</v>
      </c>
      <c r="P40" s="11" t="s">
        <v>78</v>
      </c>
      <c r="Q40" s="11" t="s">
        <v>78</v>
      </c>
      <c r="R40" s="11" t="s">
        <v>78</v>
      </c>
      <c r="S40" s="11" t="s">
        <v>78</v>
      </c>
      <c r="T40" s="11" t="s">
        <v>78</v>
      </c>
      <c r="U40" s="11" t="s">
        <v>78</v>
      </c>
      <c r="V40" s="11" t="s">
        <v>78</v>
      </c>
      <c r="W40" s="11" t="s">
        <v>78</v>
      </c>
      <c r="X40" s="11" t="s">
        <v>78</v>
      </c>
      <c r="Y40" s="11" t="s">
        <v>78</v>
      </c>
      <c r="Z40" s="13"/>
    </row>
    <row r="41" spans="2:26" ht="13" x14ac:dyDescent="0.3">
      <c r="B41" s="6"/>
      <c r="C41" s="10" t="s">
        <v>172</v>
      </c>
      <c r="D41" s="56"/>
      <c r="E41" s="11" t="s">
        <v>75</v>
      </c>
      <c r="F41" s="11" t="s">
        <v>75</v>
      </c>
      <c r="G41" s="11" t="s">
        <v>78</v>
      </c>
      <c r="H41" s="11" t="s">
        <v>78</v>
      </c>
      <c r="I41" s="11" t="s">
        <v>78</v>
      </c>
      <c r="J41" s="11" t="s">
        <v>78</v>
      </c>
      <c r="K41" s="11" t="s">
        <v>78</v>
      </c>
      <c r="L41" s="11" t="s">
        <v>78</v>
      </c>
      <c r="M41" s="11" t="s">
        <v>78</v>
      </c>
      <c r="N41" s="11" t="s">
        <v>78</v>
      </c>
      <c r="O41" s="11" t="s">
        <v>78</v>
      </c>
      <c r="P41" s="11" t="s">
        <v>78</v>
      </c>
      <c r="Q41" s="11" t="s">
        <v>78</v>
      </c>
      <c r="R41" s="11" t="s">
        <v>78</v>
      </c>
      <c r="S41" s="11" t="s">
        <v>78</v>
      </c>
      <c r="T41" s="11" t="s">
        <v>78</v>
      </c>
      <c r="U41" s="11" t="s">
        <v>78</v>
      </c>
      <c r="V41" s="11" t="s">
        <v>78</v>
      </c>
      <c r="W41" s="11" t="s">
        <v>78</v>
      </c>
      <c r="X41" s="11" t="s">
        <v>78</v>
      </c>
      <c r="Y41" s="11" t="s">
        <v>78</v>
      </c>
      <c r="Z41" s="13"/>
    </row>
    <row r="42" spans="2:26" ht="13" x14ac:dyDescent="0.3">
      <c r="B42" s="6"/>
      <c r="C42" s="10" t="s">
        <v>173</v>
      </c>
      <c r="D42" s="56"/>
      <c r="E42" s="11" t="s">
        <v>75</v>
      </c>
      <c r="F42" s="11" t="s">
        <v>75</v>
      </c>
      <c r="G42" s="11" t="s">
        <v>78</v>
      </c>
      <c r="H42" s="11" t="s">
        <v>78</v>
      </c>
      <c r="I42" s="11" t="s">
        <v>78</v>
      </c>
      <c r="J42" s="11" t="s">
        <v>78</v>
      </c>
      <c r="K42" s="11" t="s">
        <v>78</v>
      </c>
      <c r="L42" s="11" t="s">
        <v>78</v>
      </c>
      <c r="M42" s="11" t="s">
        <v>78</v>
      </c>
      <c r="N42" s="11" t="s">
        <v>78</v>
      </c>
      <c r="O42" s="11" t="s">
        <v>78</v>
      </c>
      <c r="P42" s="11" t="s">
        <v>78</v>
      </c>
      <c r="Q42" s="11" t="s">
        <v>78</v>
      </c>
      <c r="R42" s="11" t="s">
        <v>78</v>
      </c>
      <c r="S42" s="11" t="s">
        <v>78</v>
      </c>
      <c r="T42" s="11" t="s">
        <v>78</v>
      </c>
      <c r="U42" s="11" t="s">
        <v>78</v>
      </c>
      <c r="V42" s="11" t="s">
        <v>78</v>
      </c>
      <c r="W42" s="11" t="s">
        <v>78</v>
      </c>
      <c r="X42" s="11" t="s">
        <v>78</v>
      </c>
      <c r="Y42" s="11" t="s">
        <v>78</v>
      </c>
      <c r="Z42" s="13"/>
    </row>
    <row r="43" spans="2:26" ht="13" x14ac:dyDescent="0.3">
      <c r="B43" s="6"/>
      <c r="C43" s="10"/>
      <c r="D43" s="56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2"/>
      <c r="U43" s="11"/>
      <c r="V43" s="12"/>
      <c r="W43" s="12"/>
      <c r="X43" s="12"/>
      <c r="Y43" s="12"/>
      <c r="Z43" s="13"/>
    </row>
    <row r="44" spans="2:26" ht="13" x14ac:dyDescent="0.3">
      <c r="B44" s="19"/>
      <c r="C44" s="16" t="s">
        <v>84</v>
      </c>
      <c r="D44" s="56"/>
      <c r="E44" s="20">
        <v>18</v>
      </c>
      <c r="F44" s="20">
        <v>18</v>
      </c>
      <c r="G44" s="20">
        <v>18</v>
      </c>
      <c r="H44" s="20">
        <v>18</v>
      </c>
      <c r="I44" s="20">
        <v>18</v>
      </c>
      <c r="J44" s="20">
        <v>18</v>
      </c>
      <c r="K44" s="20">
        <v>18</v>
      </c>
      <c r="L44" s="20">
        <v>18</v>
      </c>
      <c r="M44" s="20">
        <v>18</v>
      </c>
      <c r="N44" s="20">
        <v>18</v>
      </c>
      <c r="O44" s="20">
        <v>18</v>
      </c>
      <c r="P44" s="20">
        <v>18</v>
      </c>
      <c r="Q44" s="20">
        <v>18</v>
      </c>
      <c r="R44" s="20">
        <v>18</v>
      </c>
      <c r="S44" s="20">
        <v>18</v>
      </c>
      <c r="T44" s="20">
        <v>18</v>
      </c>
      <c r="U44" s="20">
        <v>17</v>
      </c>
      <c r="V44" s="20">
        <v>17</v>
      </c>
      <c r="W44" s="20">
        <v>17</v>
      </c>
      <c r="X44" s="20">
        <v>17</v>
      </c>
      <c r="Y44" s="20">
        <v>17</v>
      </c>
      <c r="Z44" s="21"/>
    </row>
    <row r="45" spans="2:26" ht="13" x14ac:dyDescent="0.3">
      <c r="B45" s="19"/>
      <c r="C45" s="16" t="s">
        <v>85</v>
      </c>
      <c r="D45" s="56"/>
      <c r="E45" s="22">
        <v>2019</v>
      </c>
      <c r="F45" s="22">
        <v>2019</v>
      </c>
      <c r="G45" s="22">
        <v>2017</v>
      </c>
      <c r="H45" s="22">
        <v>2016</v>
      </c>
      <c r="I45" s="22">
        <v>2015</v>
      </c>
      <c r="J45" s="22">
        <v>2014</v>
      </c>
      <c r="K45" s="22">
        <v>2014</v>
      </c>
      <c r="L45" s="22">
        <v>2011</v>
      </c>
      <c r="M45" s="22">
        <v>2011</v>
      </c>
      <c r="N45" s="22">
        <v>2010</v>
      </c>
      <c r="O45" s="22">
        <v>2009</v>
      </c>
      <c r="P45" s="22">
        <v>2008</v>
      </c>
      <c r="Q45" s="22">
        <v>2007</v>
      </c>
      <c r="R45" s="22">
        <v>2006</v>
      </c>
      <c r="S45" s="22">
        <v>2005</v>
      </c>
      <c r="T45" s="22">
        <v>2004</v>
      </c>
      <c r="U45" s="22">
        <v>2003</v>
      </c>
      <c r="V45" s="22">
        <v>2002</v>
      </c>
      <c r="W45" s="22">
        <v>2000</v>
      </c>
      <c r="X45" s="22">
        <v>1998</v>
      </c>
      <c r="Y45" s="22">
        <v>1996</v>
      </c>
      <c r="Z45" s="21"/>
    </row>
    <row r="46" spans="2:26" ht="13.5" thickBot="1" x14ac:dyDescent="0.35">
      <c r="B46" s="23"/>
      <c r="C46" s="24"/>
      <c r="D46" s="25"/>
      <c r="E46" s="28"/>
      <c r="F46" s="28"/>
      <c r="G46" s="28"/>
      <c r="H46" s="28"/>
      <c r="I46" s="28"/>
      <c r="J46" s="28"/>
      <c r="K46" s="28"/>
      <c r="L46" s="28"/>
      <c r="M46" s="28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/>
    </row>
  </sheetData>
  <mergeCells count="2">
    <mergeCell ref="A1:C1"/>
    <mergeCell ref="C12:X1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34"/>
  <sheetViews>
    <sheetView topLeftCell="A3" workbookViewId="0">
      <selection activeCell="I40" sqref="I40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98</v>
      </c>
      <c r="D7" s="33" t="s">
        <v>99</v>
      </c>
      <c r="E7" s="33" t="s">
        <v>100</v>
      </c>
      <c r="F7" s="33" t="s">
        <v>101</v>
      </c>
    </row>
    <row r="8" spans="1:26" x14ac:dyDescent="0.35">
      <c r="A8" s="34" t="s">
        <v>0</v>
      </c>
      <c r="B8" s="35" t="s">
        <v>31</v>
      </c>
      <c r="C8" s="31">
        <f>AVERAGE(R8,V8)</f>
        <v>0.32500000000000001</v>
      </c>
      <c r="D8" s="31">
        <f>+W8</f>
        <v>0.31</v>
      </c>
      <c r="E8" s="31">
        <f>AVERAGE(T8,U8,X8)</f>
        <v>0.37666666666666665</v>
      </c>
      <c r="F8" s="31">
        <f>+S8</f>
        <v>0.85</v>
      </c>
      <c r="G8" s="32"/>
      <c r="I8" s="35"/>
      <c r="J8">
        <v>0.34</v>
      </c>
      <c r="K8">
        <v>0.85</v>
      </c>
      <c r="L8">
        <v>0.25</v>
      </c>
      <c r="M8">
        <v>0.27999999999999997</v>
      </c>
      <c r="N8">
        <v>0.31</v>
      </c>
      <c r="O8">
        <v>0.31</v>
      </c>
      <c r="P8">
        <v>0.6</v>
      </c>
      <c r="R8" s="29">
        <f t="shared" ref="R8" si="0">IF(ISNUMBER(J8)=TRUE,R$5*(J8-R$4)/(R$3-R$4)+(1-R$5)*(1-(J8-R$4)/(R$3-R$4)),"..")</f>
        <v>0.34</v>
      </c>
      <c r="S8" s="29">
        <f t="shared" ref="S8" si="1">IF(ISNUMBER(K8)=TRUE,S$5*(K8-S$4)/(S$3-S$4)+(1-S$5)*(1-(K8-S$4)/(S$3-S$4)),"..")</f>
        <v>0.85</v>
      </c>
      <c r="T8" s="29">
        <f t="shared" ref="T8" si="2">IF(ISNUMBER(L8)=TRUE,T$5*(L8-T$4)/(T$3-T$4)+(1-T$5)*(1-(L8-T$4)/(T$3-T$4)),"..")</f>
        <v>0.25</v>
      </c>
      <c r="U8" s="29">
        <f t="shared" ref="U8" si="3">IF(ISNUMBER(M8)=TRUE,U$5*(M8-U$4)/(U$3-U$4)+(1-U$5)*(1-(M8-U$4)/(U$3-U$4)),"..")</f>
        <v>0.27999999999999997</v>
      </c>
      <c r="V8" s="29">
        <f t="shared" ref="V8" si="4">IF(ISNUMBER(N8)=TRUE,V$5*(N8-V$4)/(V$3-V$4)+(1-V$5)*(1-(N8-V$4)/(V$3-V$4)),"..")</f>
        <v>0.31</v>
      </c>
      <c r="W8" s="29">
        <f t="shared" ref="W8" si="5">IF(ISNUMBER(O8)=TRUE,W$5*(O8-W$4)/(W$3-W$4)+(1-W$5)*(1-(O8-W$4)/(W$3-W$4)),"..")</f>
        <v>0.31</v>
      </c>
      <c r="X8" s="29">
        <f t="shared" ref="X8" si="6">IF(ISNUMBER(P8)=TRUE,X$5*(P8-X$4)/(X$3-X$4)+(1-X$5)*(1-(P8-X$4)/(X$3-X$4)),"..")</f>
        <v>0.6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0.29000000000000004</v>
      </c>
      <c r="D9" s="31">
        <f t="shared" ref="D9:D25" si="8">+W9</f>
        <v>0.5</v>
      </c>
      <c r="E9" s="31">
        <f t="shared" ref="E9:E25" si="9">AVERAGE(T9,U9,X9)</f>
        <v>0.38999999999999996</v>
      </c>
      <c r="F9" s="31">
        <f t="shared" ref="F9:F25" si="10">+S9</f>
        <v>0.89</v>
      </c>
      <c r="G9" s="32"/>
      <c r="I9" s="35"/>
      <c r="J9">
        <v>0.33</v>
      </c>
      <c r="K9">
        <v>0.89</v>
      </c>
      <c r="L9">
        <v>0.18000000000000002</v>
      </c>
      <c r="M9">
        <v>0.32999999999999996</v>
      </c>
      <c r="N9">
        <v>0.25</v>
      </c>
      <c r="O9">
        <v>0.5</v>
      </c>
      <c r="P9">
        <v>0.66</v>
      </c>
      <c r="R9" s="29">
        <f t="shared" ref="R9:R25" si="11">IF(ISNUMBER(J9)=TRUE,R$5*(J9-R$4)/(R$3-R$4)+(1-R$5)*(1-(J9-R$4)/(R$3-R$4)),"..")</f>
        <v>0.33</v>
      </c>
      <c r="S9" s="29">
        <f t="shared" ref="S9:S25" si="12">IF(ISNUMBER(K9)=TRUE,S$5*(K9-S$4)/(S$3-S$4)+(1-S$5)*(1-(K9-S$4)/(S$3-S$4)),"..")</f>
        <v>0.89</v>
      </c>
      <c r="T9" s="29">
        <f t="shared" ref="T9:T25" si="13">IF(ISNUMBER(L9)=TRUE,T$5*(L9-T$4)/(T$3-T$4)+(1-T$5)*(1-(L9-T$4)/(T$3-T$4)),"..")</f>
        <v>0.18000000000000002</v>
      </c>
      <c r="U9" s="29">
        <f t="shared" ref="U9:U25" si="14">IF(ISNUMBER(M9)=TRUE,U$5*(M9-U$4)/(U$3-U$4)+(1-U$5)*(1-(M9-U$4)/(U$3-U$4)),"..")</f>
        <v>0.32999999999999996</v>
      </c>
      <c r="V9" s="29">
        <f t="shared" ref="V9:V25" si="15">IF(ISNUMBER(N9)=TRUE,V$5*(N9-V$4)/(V$3-V$4)+(1-V$5)*(1-(N9-V$4)/(V$3-V$4)),"..")</f>
        <v>0.25</v>
      </c>
      <c r="W9" s="29">
        <f t="shared" ref="W9:W25" si="16">IF(ISNUMBER(O9)=TRUE,W$5*(O9-W$4)/(W$3-W$4)+(1-W$5)*(1-(O9-W$4)/(W$3-W$4)),"..")</f>
        <v>0.5</v>
      </c>
      <c r="X9" s="29">
        <f t="shared" ref="X9:X25" si="17">IF(ISNUMBER(P9)=TRUE,X$5*(P9-X$4)/(X$3-X$4)+(1-X$5)*(1-(P9-X$4)/(X$3-X$4)),"..")</f>
        <v>0.66</v>
      </c>
    </row>
    <row r="10" spans="1:26" x14ac:dyDescent="0.35">
      <c r="A10" s="34" t="s">
        <v>2</v>
      </c>
      <c r="B10" s="35" t="s">
        <v>33</v>
      </c>
      <c r="C10" s="31">
        <f t="shared" si="7"/>
        <v>0.35499999999999998</v>
      </c>
      <c r="D10" s="31">
        <f t="shared" si="8"/>
        <v>0.43000000000000005</v>
      </c>
      <c r="E10" s="31">
        <f t="shared" si="9"/>
        <v>0.46666666666666662</v>
      </c>
      <c r="F10" s="31">
        <f t="shared" si="10"/>
        <v>0.45</v>
      </c>
      <c r="G10" s="32"/>
      <c r="I10" s="35"/>
      <c r="J10">
        <v>0.38</v>
      </c>
      <c r="K10">
        <v>0.45</v>
      </c>
      <c r="L10">
        <v>0.42000000000000004</v>
      </c>
      <c r="M10">
        <v>0.39</v>
      </c>
      <c r="N10">
        <v>0.33</v>
      </c>
      <c r="O10">
        <v>0.43000000000000005</v>
      </c>
      <c r="P10">
        <v>0.59</v>
      </c>
      <c r="R10" s="29">
        <f t="shared" si="11"/>
        <v>0.38</v>
      </c>
      <c r="S10" s="29">
        <f t="shared" si="12"/>
        <v>0.45</v>
      </c>
      <c r="T10" s="29">
        <f t="shared" si="13"/>
        <v>0.42000000000000004</v>
      </c>
      <c r="U10" s="29">
        <f t="shared" si="14"/>
        <v>0.39</v>
      </c>
      <c r="V10" s="29">
        <f t="shared" si="15"/>
        <v>0.33</v>
      </c>
      <c r="W10" s="29">
        <f t="shared" si="16"/>
        <v>0.43000000000000005</v>
      </c>
      <c r="X10" s="29">
        <f t="shared" si="17"/>
        <v>0.59</v>
      </c>
    </row>
    <row r="11" spans="1:26" x14ac:dyDescent="0.35">
      <c r="A11" s="34" t="s">
        <v>3</v>
      </c>
      <c r="B11" s="35" t="s">
        <v>34</v>
      </c>
      <c r="C11" s="31">
        <f t="shared" si="7"/>
        <v>0.36</v>
      </c>
      <c r="D11" s="31">
        <f t="shared" si="8"/>
        <v>0.52</v>
      </c>
      <c r="E11" s="31">
        <f t="shared" si="9"/>
        <v>0.53666666666666663</v>
      </c>
      <c r="F11" s="31">
        <f t="shared" si="10"/>
        <v>0.88</v>
      </c>
      <c r="G11" s="32"/>
      <c r="I11" s="40"/>
      <c r="J11">
        <v>0.39999999999999997</v>
      </c>
      <c r="K11">
        <v>0.88</v>
      </c>
      <c r="L11">
        <v>0.31</v>
      </c>
      <c r="M11">
        <v>0.62</v>
      </c>
      <c r="N11">
        <v>0.32</v>
      </c>
      <c r="O11">
        <v>0.52</v>
      </c>
      <c r="P11">
        <v>0.68</v>
      </c>
      <c r="R11" s="29">
        <f t="shared" si="11"/>
        <v>0.39999999999999997</v>
      </c>
      <c r="S11" s="29">
        <f t="shared" si="12"/>
        <v>0.88</v>
      </c>
      <c r="T11" s="29">
        <f t="shared" si="13"/>
        <v>0.31</v>
      </c>
      <c r="U11" s="29">
        <f t="shared" si="14"/>
        <v>0.62</v>
      </c>
      <c r="V11" s="29">
        <f t="shared" si="15"/>
        <v>0.32</v>
      </c>
      <c r="W11" s="29">
        <f t="shared" si="16"/>
        <v>0.52</v>
      </c>
      <c r="X11" s="29">
        <f t="shared" si="17"/>
        <v>0.68</v>
      </c>
    </row>
    <row r="12" spans="1:26" x14ac:dyDescent="0.35">
      <c r="A12" s="34" t="s">
        <v>4</v>
      </c>
      <c r="B12" s="35" t="s">
        <v>35</v>
      </c>
      <c r="C12" s="31">
        <f t="shared" si="7"/>
        <v>0.33999999999999997</v>
      </c>
      <c r="D12" s="31">
        <f t="shared" si="8"/>
        <v>0.59000000000000008</v>
      </c>
      <c r="E12" s="31">
        <f t="shared" si="9"/>
        <v>0.53333333333333333</v>
      </c>
      <c r="F12" s="31">
        <f t="shared" si="10"/>
        <v>0.91</v>
      </c>
      <c r="G12" s="32"/>
      <c r="I12" s="35"/>
      <c r="J12">
        <v>0.42</v>
      </c>
      <c r="K12">
        <v>0.91</v>
      </c>
      <c r="L12">
        <v>0.32</v>
      </c>
      <c r="M12">
        <v>0.56000000000000005</v>
      </c>
      <c r="N12">
        <v>0.26</v>
      </c>
      <c r="O12">
        <v>0.59000000000000008</v>
      </c>
      <c r="P12">
        <v>0.72</v>
      </c>
      <c r="R12" s="29">
        <f t="shared" si="11"/>
        <v>0.42</v>
      </c>
      <c r="S12" s="29">
        <f t="shared" si="12"/>
        <v>0.91</v>
      </c>
      <c r="T12" s="29">
        <f t="shared" si="13"/>
        <v>0.32</v>
      </c>
      <c r="U12" s="29">
        <f t="shared" si="14"/>
        <v>0.56000000000000005</v>
      </c>
      <c r="V12" s="29">
        <f t="shared" si="15"/>
        <v>0.26</v>
      </c>
      <c r="W12" s="29">
        <f t="shared" si="16"/>
        <v>0.59000000000000008</v>
      </c>
      <c r="X12" s="29">
        <f t="shared" si="17"/>
        <v>0.72</v>
      </c>
    </row>
    <row r="13" spans="1:26" x14ac:dyDescent="0.35">
      <c r="A13" s="34" t="s">
        <v>5</v>
      </c>
      <c r="B13" s="35" t="s">
        <v>36</v>
      </c>
      <c r="C13" s="31">
        <f t="shared" si="7"/>
        <v>0.35499999999999998</v>
      </c>
      <c r="D13" s="31">
        <f t="shared" si="8"/>
        <v>0.35000000000000003</v>
      </c>
      <c r="E13" s="31">
        <f t="shared" si="9"/>
        <v>0.42333333333333334</v>
      </c>
      <c r="F13" s="31">
        <f t="shared" si="10"/>
        <v>0.74</v>
      </c>
      <c r="G13" s="32"/>
      <c r="I13" s="35"/>
      <c r="J13">
        <v>0.44</v>
      </c>
      <c r="K13">
        <v>0.74</v>
      </c>
      <c r="L13">
        <v>0.31</v>
      </c>
      <c r="M13">
        <v>0.32</v>
      </c>
      <c r="N13">
        <v>0.27</v>
      </c>
      <c r="O13">
        <v>0.35000000000000003</v>
      </c>
      <c r="P13">
        <v>0.64</v>
      </c>
      <c r="R13" s="29">
        <f t="shared" si="11"/>
        <v>0.44</v>
      </c>
      <c r="S13" s="29">
        <f t="shared" si="12"/>
        <v>0.74</v>
      </c>
      <c r="T13" s="29">
        <f t="shared" si="13"/>
        <v>0.31</v>
      </c>
      <c r="U13" s="29">
        <f t="shared" si="14"/>
        <v>0.32</v>
      </c>
      <c r="V13" s="29">
        <f t="shared" si="15"/>
        <v>0.27</v>
      </c>
      <c r="W13" s="29">
        <f t="shared" si="16"/>
        <v>0.35000000000000003</v>
      </c>
      <c r="X13" s="29">
        <f t="shared" si="17"/>
        <v>0.64</v>
      </c>
    </row>
    <row r="14" spans="1:26" x14ac:dyDescent="0.35">
      <c r="A14" s="34" t="s">
        <v>6</v>
      </c>
      <c r="B14" s="35" t="s">
        <v>143</v>
      </c>
      <c r="C14" s="31">
        <f t="shared" si="7"/>
        <v>0.42499999999999999</v>
      </c>
      <c r="D14" s="31">
        <f t="shared" si="8"/>
        <v>0.44</v>
      </c>
      <c r="E14" s="31">
        <f t="shared" si="9"/>
        <v>0.43999999999999995</v>
      </c>
      <c r="F14" s="31">
        <f t="shared" si="10"/>
        <v>0.85</v>
      </c>
      <c r="G14" s="32"/>
      <c r="I14" s="40"/>
      <c r="J14">
        <v>0.47</v>
      </c>
      <c r="K14">
        <v>0.85</v>
      </c>
      <c r="L14">
        <v>0.28999999999999998</v>
      </c>
      <c r="M14">
        <v>0.28999999999999998</v>
      </c>
      <c r="N14">
        <v>0.38</v>
      </c>
      <c r="O14">
        <v>0.44</v>
      </c>
      <c r="P14">
        <v>0.74</v>
      </c>
      <c r="R14" s="29">
        <f t="shared" si="11"/>
        <v>0.47</v>
      </c>
      <c r="S14" s="29">
        <f t="shared" si="12"/>
        <v>0.85</v>
      </c>
      <c r="T14" s="29">
        <f t="shared" si="13"/>
        <v>0.28999999999999998</v>
      </c>
      <c r="U14" s="29">
        <f t="shared" si="14"/>
        <v>0.28999999999999998</v>
      </c>
      <c r="V14" s="29">
        <f t="shared" si="15"/>
        <v>0.38</v>
      </c>
      <c r="W14" s="29">
        <f t="shared" si="16"/>
        <v>0.44</v>
      </c>
      <c r="X14" s="29">
        <f t="shared" si="17"/>
        <v>0.74</v>
      </c>
    </row>
    <row r="15" spans="1:26" x14ac:dyDescent="0.35">
      <c r="A15" s="34" t="s">
        <v>7</v>
      </c>
      <c r="B15" s="35" t="s">
        <v>37</v>
      </c>
      <c r="C15" s="31">
        <f t="shared" si="7"/>
        <v>0.37</v>
      </c>
      <c r="D15" s="31">
        <f t="shared" si="8"/>
        <v>0.52</v>
      </c>
      <c r="E15" s="31">
        <f t="shared" si="9"/>
        <v>0.4200000000000001</v>
      </c>
      <c r="F15" s="31">
        <f t="shared" si="10"/>
        <v>0.9</v>
      </c>
      <c r="G15" s="32"/>
      <c r="I15" s="35"/>
      <c r="J15">
        <v>0.37</v>
      </c>
      <c r="K15">
        <v>0.9</v>
      </c>
      <c r="L15">
        <v>0.2</v>
      </c>
      <c r="M15">
        <v>0.4</v>
      </c>
      <c r="N15">
        <v>0.37</v>
      </c>
      <c r="O15">
        <v>0.52</v>
      </c>
      <c r="P15">
        <v>0.66</v>
      </c>
      <c r="R15" s="29">
        <f t="shared" si="11"/>
        <v>0.37</v>
      </c>
      <c r="S15" s="29">
        <f t="shared" si="12"/>
        <v>0.9</v>
      </c>
      <c r="T15" s="29">
        <f t="shared" si="13"/>
        <v>0.2</v>
      </c>
      <c r="U15" s="29">
        <f t="shared" si="14"/>
        <v>0.4</v>
      </c>
      <c r="V15" s="29">
        <f t="shared" si="15"/>
        <v>0.37</v>
      </c>
      <c r="W15" s="29">
        <f t="shared" si="16"/>
        <v>0.52</v>
      </c>
      <c r="X15" s="29">
        <f t="shared" si="17"/>
        <v>0.66</v>
      </c>
    </row>
    <row r="16" spans="1:26" x14ac:dyDescent="0.35">
      <c r="A16" s="34" t="s">
        <v>15</v>
      </c>
      <c r="B16" s="35" t="s">
        <v>38</v>
      </c>
      <c r="C16" s="31">
        <f t="shared" si="7"/>
        <v>0.43</v>
      </c>
      <c r="D16" s="31">
        <f t="shared" si="8"/>
        <v>0.51</v>
      </c>
      <c r="E16" s="31">
        <f t="shared" si="9"/>
        <v>0.47</v>
      </c>
      <c r="F16" s="31">
        <f t="shared" si="10"/>
        <v>0.9</v>
      </c>
      <c r="G16" s="32"/>
      <c r="I16" s="35"/>
      <c r="J16">
        <v>0.38</v>
      </c>
      <c r="K16">
        <v>0.9</v>
      </c>
      <c r="L16">
        <v>0.39999999999999997</v>
      </c>
      <c r="M16">
        <v>0.41</v>
      </c>
      <c r="N16">
        <v>0.48</v>
      </c>
      <c r="O16">
        <v>0.51</v>
      </c>
      <c r="P16">
        <v>0.6</v>
      </c>
      <c r="R16" s="29">
        <f t="shared" si="11"/>
        <v>0.38</v>
      </c>
      <c r="S16" s="29">
        <f t="shared" si="12"/>
        <v>0.9</v>
      </c>
      <c r="T16" s="29">
        <f t="shared" si="13"/>
        <v>0.39999999999999997</v>
      </c>
      <c r="U16" s="29">
        <f t="shared" si="14"/>
        <v>0.41</v>
      </c>
      <c r="V16" s="29">
        <f t="shared" si="15"/>
        <v>0.48</v>
      </c>
      <c r="W16" s="29">
        <f t="shared" si="16"/>
        <v>0.51</v>
      </c>
      <c r="X16" s="29">
        <f t="shared" si="17"/>
        <v>0.6</v>
      </c>
    </row>
    <row r="17" spans="1:24" x14ac:dyDescent="0.35">
      <c r="A17" s="34" t="s">
        <v>8</v>
      </c>
      <c r="B17" s="35" t="s">
        <v>39</v>
      </c>
      <c r="C17" s="31">
        <f t="shared" si="7"/>
        <v>0.245</v>
      </c>
      <c r="D17" s="31">
        <f t="shared" si="8"/>
        <v>0.28000000000000003</v>
      </c>
      <c r="E17" s="31">
        <f t="shared" si="9"/>
        <v>0.3666666666666667</v>
      </c>
      <c r="F17" s="31">
        <f t="shared" si="10"/>
        <v>0.88</v>
      </c>
      <c r="G17" s="32"/>
      <c r="I17" s="35"/>
      <c r="J17">
        <v>0.27</v>
      </c>
      <c r="K17">
        <v>0.88</v>
      </c>
      <c r="L17">
        <v>0.23</v>
      </c>
      <c r="M17">
        <v>0.19</v>
      </c>
      <c r="N17">
        <v>0.22</v>
      </c>
      <c r="O17">
        <v>0.28000000000000003</v>
      </c>
      <c r="P17">
        <v>0.68</v>
      </c>
      <c r="R17" s="29">
        <f t="shared" si="11"/>
        <v>0.27</v>
      </c>
      <c r="S17" s="29">
        <f t="shared" si="12"/>
        <v>0.88</v>
      </c>
      <c r="T17" s="29">
        <f t="shared" si="13"/>
        <v>0.23</v>
      </c>
      <c r="U17" s="29">
        <f t="shared" si="14"/>
        <v>0.19</v>
      </c>
      <c r="V17" s="29">
        <f t="shared" si="15"/>
        <v>0.22</v>
      </c>
      <c r="W17" s="29">
        <f t="shared" si="16"/>
        <v>0.28000000000000003</v>
      </c>
      <c r="X17" s="29">
        <f t="shared" si="17"/>
        <v>0.68</v>
      </c>
    </row>
    <row r="18" spans="1:24" x14ac:dyDescent="0.35">
      <c r="A18" s="34" t="s">
        <v>9</v>
      </c>
      <c r="B18" s="35" t="s">
        <v>40</v>
      </c>
      <c r="C18" s="31">
        <f t="shared" si="7"/>
        <v>0.255</v>
      </c>
      <c r="D18" s="31">
        <f t="shared" si="8"/>
        <v>0.25</v>
      </c>
      <c r="E18" s="31">
        <f t="shared" si="9"/>
        <v>0.41</v>
      </c>
      <c r="F18" s="31">
        <f t="shared" si="10"/>
        <v>0.88</v>
      </c>
      <c r="G18" s="32"/>
      <c r="I18" s="35"/>
      <c r="J18">
        <v>0.25</v>
      </c>
      <c r="K18">
        <v>0.88</v>
      </c>
      <c r="L18">
        <v>0.25</v>
      </c>
      <c r="M18">
        <v>0.35</v>
      </c>
      <c r="N18">
        <v>0.26</v>
      </c>
      <c r="O18">
        <v>0.25</v>
      </c>
      <c r="P18">
        <v>0.63</v>
      </c>
      <c r="R18" s="29">
        <f t="shared" si="11"/>
        <v>0.25</v>
      </c>
      <c r="S18" s="29">
        <f t="shared" si="12"/>
        <v>0.88</v>
      </c>
      <c r="T18" s="29">
        <f t="shared" si="13"/>
        <v>0.25</v>
      </c>
      <c r="U18" s="29">
        <f t="shared" si="14"/>
        <v>0.35</v>
      </c>
      <c r="V18" s="29">
        <f t="shared" si="15"/>
        <v>0.26</v>
      </c>
      <c r="W18" s="29">
        <f t="shared" si="16"/>
        <v>0.25</v>
      </c>
      <c r="X18" s="29">
        <f t="shared" si="17"/>
        <v>0.63</v>
      </c>
    </row>
    <row r="19" spans="1:24" x14ac:dyDescent="0.35">
      <c r="A19" s="34" t="s">
        <v>10</v>
      </c>
      <c r="B19" s="35" t="s">
        <v>41</v>
      </c>
      <c r="C19" s="31">
        <f t="shared" si="7"/>
        <v>0.27</v>
      </c>
      <c r="D19" s="31">
        <f t="shared" si="8"/>
        <v>0.37</v>
      </c>
      <c r="E19" s="31">
        <f t="shared" si="9"/>
        <v>0.35666666666666663</v>
      </c>
      <c r="F19" s="31">
        <f t="shared" si="10"/>
        <v>0.71</v>
      </c>
      <c r="G19" s="32"/>
      <c r="I19" s="35"/>
      <c r="J19">
        <v>0.23</v>
      </c>
      <c r="K19">
        <v>0.71</v>
      </c>
      <c r="L19">
        <v>0.25</v>
      </c>
      <c r="M19">
        <v>0.24</v>
      </c>
      <c r="N19">
        <v>0.31</v>
      </c>
      <c r="O19">
        <v>0.37</v>
      </c>
      <c r="P19">
        <v>0.57999999999999996</v>
      </c>
      <c r="R19" s="29">
        <f t="shared" si="11"/>
        <v>0.23</v>
      </c>
      <c r="S19" s="29">
        <f t="shared" si="12"/>
        <v>0.71</v>
      </c>
      <c r="T19" s="29">
        <f t="shared" si="13"/>
        <v>0.25</v>
      </c>
      <c r="U19" s="29">
        <f t="shared" si="14"/>
        <v>0.24</v>
      </c>
      <c r="V19" s="29">
        <f t="shared" si="15"/>
        <v>0.31</v>
      </c>
      <c r="W19" s="29">
        <f t="shared" si="16"/>
        <v>0.37</v>
      </c>
      <c r="X19" s="29">
        <f t="shared" si="17"/>
        <v>0.57999999999999996</v>
      </c>
    </row>
    <row r="20" spans="1:24" x14ac:dyDescent="0.35">
      <c r="A20" s="34" t="s">
        <v>11</v>
      </c>
      <c r="B20" s="35" t="s">
        <v>42</v>
      </c>
      <c r="C20" s="31">
        <f t="shared" si="7"/>
        <v>0.31</v>
      </c>
      <c r="D20" s="31">
        <f t="shared" si="8"/>
        <v>0.35</v>
      </c>
      <c r="E20" s="31">
        <f t="shared" si="9"/>
        <v>0.46666666666666662</v>
      </c>
      <c r="F20" s="31">
        <f t="shared" si="10"/>
        <v>0.88</v>
      </c>
      <c r="G20" s="32"/>
      <c r="I20" s="35"/>
      <c r="J20">
        <v>0.39</v>
      </c>
      <c r="K20">
        <v>0.88</v>
      </c>
      <c r="L20">
        <v>0.22999999999999998</v>
      </c>
      <c r="M20">
        <v>0.45999999999999996</v>
      </c>
      <c r="N20">
        <v>0.23</v>
      </c>
      <c r="O20">
        <v>0.35</v>
      </c>
      <c r="P20">
        <v>0.71</v>
      </c>
      <c r="R20" s="29">
        <f t="shared" si="11"/>
        <v>0.39</v>
      </c>
      <c r="S20" s="29">
        <f t="shared" si="12"/>
        <v>0.88</v>
      </c>
      <c r="T20" s="29">
        <f t="shared" si="13"/>
        <v>0.22999999999999998</v>
      </c>
      <c r="U20" s="29">
        <f t="shared" si="14"/>
        <v>0.45999999999999996</v>
      </c>
      <c r="V20" s="29">
        <f t="shared" si="15"/>
        <v>0.23</v>
      </c>
      <c r="W20" s="29">
        <f t="shared" si="16"/>
        <v>0.35</v>
      </c>
      <c r="X20" s="29">
        <f t="shared" si="17"/>
        <v>0.71</v>
      </c>
    </row>
    <row r="21" spans="1:24" x14ac:dyDescent="0.35">
      <c r="A21" s="34" t="s">
        <v>12</v>
      </c>
      <c r="B21" s="35" t="s">
        <v>43</v>
      </c>
      <c r="C21" s="31">
        <f t="shared" si="7"/>
        <v>0.26</v>
      </c>
      <c r="D21" s="31">
        <f t="shared" si="8"/>
        <v>0.24</v>
      </c>
      <c r="E21" s="31">
        <f t="shared" si="9"/>
        <v>0.4366666666666667</v>
      </c>
      <c r="F21" s="31">
        <f t="shared" si="10"/>
        <v>0.87</v>
      </c>
      <c r="G21" s="32"/>
      <c r="I21" s="35"/>
      <c r="J21">
        <v>0.35</v>
      </c>
      <c r="K21">
        <v>0.87</v>
      </c>
      <c r="L21">
        <v>0.18</v>
      </c>
      <c r="M21">
        <v>0.27</v>
      </c>
      <c r="N21">
        <v>0.17</v>
      </c>
      <c r="O21">
        <v>0.24</v>
      </c>
      <c r="P21">
        <v>0.86</v>
      </c>
      <c r="R21" s="29">
        <f t="shared" si="11"/>
        <v>0.35</v>
      </c>
      <c r="S21" s="29">
        <f t="shared" si="12"/>
        <v>0.87</v>
      </c>
      <c r="T21" s="29">
        <f t="shared" si="13"/>
        <v>0.18</v>
      </c>
      <c r="U21" s="29">
        <f t="shared" si="14"/>
        <v>0.27</v>
      </c>
      <c r="V21" s="29">
        <f t="shared" si="15"/>
        <v>0.17</v>
      </c>
      <c r="W21" s="29">
        <f t="shared" si="16"/>
        <v>0.24</v>
      </c>
      <c r="X21" s="29">
        <f t="shared" si="17"/>
        <v>0.86</v>
      </c>
    </row>
    <row r="22" spans="1:24" x14ac:dyDescent="0.35">
      <c r="A22" s="34" t="s">
        <v>14</v>
      </c>
      <c r="B22" s="35" t="s">
        <v>44</v>
      </c>
      <c r="C22" s="31">
        <f t="shared" si="7"/>
        <v>0.31</v>
      </c>
      <c r="D22" s="31">
        <f t="shared" si="8"/>
        <v>0.84000000000000008</v>
      </c>
      <c r="E22" s="31">
        <f t="shared" si="9"/>
        <v>0.44</v>
      </c>
      <c r="F22" s="31">
        <f t="shared" si="10"/>
        <v>0.89</v>
      </c>
      <c r="G22" s="32"/>
      <c r="I22" s="35"/>
      <c r="J22">
        <v>0.22</v>
      </c>
      <c r="K22">
        <v>0.89</v>
      </c>
      <c r="L22">
        <v>0.29000000000000004</v>
      </c>
      <c r="M22">
        <v>0.33</v>
      </c>
      <c r="N22">
        <v>0.4</v>
      </c>
      <c r="O22">
        <v>0.84000000000000008</v>
      </c>
      <c r="P22">
        <v>0.7</v>
      </c>
      <c r="R22" s="29">
        <f t="shared" si="11"/>
        <v>0.22</v>
      </c>
      <c r="S22" s="29">
        <f t="shared" si="12"/>
        <v>0.89</v>
      </c>
      <c r="T22" s="29">
        <f t="shared" si="13"/>
        <v>0.29000000000000004</v>
      </c>
      <c r="U22" s="29">
        <f t="shared" si="14"/>
        <v>0.33</v>
      </c>
      <c r="V22" s="29">
        <f t="shared" si="15"/>
        <v>0.4</v>
      </c>
      <c r="W22" s="29">
        <f t="shared" si="16"/>
        <v>0.84000000000000008</v>
      </c>
      <c r="X22" s="29">
        <f t="shared" si="17"/>
        <v>0.7</v>
      </c>
    </row>
    <row r="23" spans="1:24" x14ac:dyDescent="0.35">
      <c r="A23" s="34" t="s">
        <v>13</v>
      </c>
      <c r="B23" s="35" t="s">
        <v>45</v>
      </c>
      <c r="C23" s="31">
        <f t="shared" si="7"/>
        <v>0.14000000000000001</v>
      </c>
      <c r="D23" s="31">
        <f t="shared" si="8"/>
        <v>0.15000000000000002</v>
      </c>
      <c r="E23" s="31">
        <f t="shared" si="9"/>
        <v>0.34333333333333332</v>
      </c>
      <c r="F23" s="31">
        <f t="shared" si="10"/>
        <v>0.82</v>
      </c>
      <c r="G23" s="32"/>
      <c r="I23" s="35"/>
      <c r="J23">
        <v>0.16</v>
      </c>
      <c r="K23">
        <v>0.82</v>
      </c>
      <c r="L23">
        <v>0.11</v>
      </c>
      <c r="M23">
        <v>0.30000000000000004</v>
      </c>
      <c r="N23">
        <v>0.12</v>
      </c>
      <c r="O23">
        <v>0.15000000000000002</v>
      </c>
      <c r="P23">
        <v>0.62</v>
      </c>
      <c r="R23" s="29">
        <f t="shared" si="11"/>
        <v>0.16</v>
      </c>
      <c r="S23" s="29">
        <f t="shared" si="12"/>
        <v>0.82</v>
      </c>
      <c r="T23" s="29">
        <f t="shared" si="13"/>
        <v>0.11</v>
      </c>
      <c r="U23" s="29">
        <f t="shared" si="14"/>
        <v>0.30000000000000004</v>
      </c>
      <c r="V23" s="29">
        <f t="shared" si="15"/>
        <v>0.12</v>
      </c>
      <c r="W23" s="29">
        <f t="shared" si="16"/>
        <v>0.15000000000000002</v>
      </c>
      <c r="X23" s="29">
        <f t="shared" si="17"/>
        <v>0.62</v>
      </c>
    </row>
    <row r="24" spans="1:24" x14ac:dyDescent="0.35">
      <c r="A24" s="47" t="s">
        <v>16</v>
      </c>
      <c r="B24" s="40" t="s">
        <v>46</v>
      </c>
      <c r="C24" s="31">
        <f t="shared" si="7"/>
        <v>0.60499999999999998</v>
      </c>
      <c r="D24" s="31">
        <f t="shared" si="8"/>
        <v>0.60000000000000009</v>
      </c>
      <c r="E24" s="31">
        <f t="shared" si="9"/>
        <v>0.56333333333333335</v>
      </c>
      <c r="F24" s="31">
        <f t="shared" si="10"/>
        <v>0.87</v>
      </c>
      <c r="G24" s="32"/>
      <c r="I24" s="35"/>
      <c r="J24">
        <v>0.71</v>
      </c>
      <c r="K24">
        <v>0.87</v>
      </c>
      <c r="L24">
        <v>0.44999999999999996</v>
      </c>
      <c r="M24">
        <v>0.53</v>
      </c>
      <c r="N24">
        <v>0.5</v>
      </c>
      <c r="O24">
        <v>0.60000000000000009</v>
      </c>
      <c r="P24">
        <v>0.71</v>
      </c>
      <c r="R24" s="29">
        <f t="shared" si="11"/>
        <v>0.71</v>
      </c>
      <c r="S24" s="29">
        <f t="shared" si="12"/>
        <v>0.87</v>
      </c>
      <c r="T24" s="29">
        <f t="shared" si="13"/>
        <v>0.44999999999999996</v>
      </c>
      <c r="U24" s="29">
        <f t="shared" si="14"/>
        <v>0.53</v>
      </c>
      <c r="V24" s="29">
        <f t="shared" si="15"/>
        <v>0.5</v>
      </c>
      <c r="W24" s="29">
        <f t="shared" si="16"/>
        <v>0.60000000000000009</v>
      </c>
      <c r="X24" s="29">
        <f t="shared" si="17"/>
        <v>0.71</v>
      </c>
    </row>
    <row r="25" spans="1:24" x14ac:dyDescent="0.35">
      <c r="A25" s="39" t="s">
        <v>17</v>
      </c>
      <c r="B25" s="40" t="s">
        <v>47</v>
      </c>
      <c r="C25" s="31">
        <f t="shared" si="7"/>
        <v>0.45999999999999996</v>
      </c>
      <c r="D25" s="31">
        <f t="shared" si="8"/>
        <v>0.47</v>
      </c>
      <c r="E25" s="31">
        <f t="shared" si="9"/>
        <v>0.36999999999999994</v>
      </c>
      <c r="F25" s="31">
        <f t="shared" si="10"/>
        <v>0.7</v>
      </c>
      <c r="G25" s="32"/>
      <c r="I25" s="35"/>
      <c r="J25">
        <v>0.5</v>
      </c>
      <c r="K25">
        <v>0.7</v>
      </c>
      <c r="L25">
        <v>0.38</v>
      </c>
      <c r="M25">
        <v>0.27999999999999997</v>
      </c>
      <c r="N25">
        <v>0.42</v>
      </c>
      <c r="O25">
        <v>0.47</v>
      </c>
      <c r="P25">
        <v>0.45</v>
      </c>
      <c r="R25" s="29">
        <f t="shared" si="11"/>
        <v>0.5</v>
      </c>
      <c r="S25" s="29">
        <f t="shared" si="12"/>
        <v>0.7</v>
      </c>
      <c r="T25" s="29">
        <f t="shared" si="13"/>
        <v>0.38</v>
      </c>
      <c r="U25" s="29">
        <f t="shared" si="14"/>
        <v>0.27999999999999997</v>
      </c>
      <c r="V25" s="29">
        <f t="shared" si="15"/>
        <v>0.42</v>
      </c>
      <c r="W25" s="29">
        <f t="shared" si="16"/>
        <v>0.47</v>
      </c>
      <c r="X25" s="29">
        <f t="shared" si="17"/>
        <v>0.45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I30" s="29" t="s">
        <v>25</v>
      </c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 t="s">
        <v>25</v>
      </c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34"/>
  <sheetViews>
    <sheetView topLeftCell="G7" workbookViewId="0">
      <selection activeCell="L19" sqref="L19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102</v>
      </c>
      <c r="D7" s="33" t="s">
        <v>103</v>
      </c>
      <c r="E7" s="33" t="s">
        <v>104</v>
      </c>
      <c r="F7" s="33" t="s">
        <v>105</v>
      </c>
    </row>
    <row r="8" spans="1:26" x14ac:dyDescent="0.35">
      <c r="A8" s="34" t="s">
        <v>0</v>
      </c>
      <c r="B8" s="35" t="s">
        <v>31</v>
      </c>
      <c r="C8" s="31">
        <f>AVERAGE(R8,V8)</f>
        <v>0.27999999999999997</v>
      </c>
      <c r="D8" s="31">
        <f>+W8</f>
        <v>0.35000000000000003</v>
      </c>
      <c r="E8" s="31">
        <f>AVERAGE(T8,U8,X8)</f>
        <v>0.36333333333333334</v>
      </c>
      <c r="F8" s="31">
        <f>+S8</f>
        <v>0.76</v>
      </c>
      <c r="G8" s="32"/>
      <c r="I8" s="35"/>
      <c r="J8">
        <v>0.32999999999999996</v>
      </c>
      <c r="K8">
        <v>0.76</v>
      </c>
      <c r="L8">
        <v>0.23</v>
      </c>
      <c r="M8">
        <v>0.33</v>
      </c>
      <c r="N8">
        <v>0.23</v>
      </c>
      <c r="O8">
        <v>0.35000000000000003</v>
      </c>
      <c r="P8">
        <v>0.53</v>
      </c>
      <c r="R8" s="31">
        <f t="shared" ref="R8" si="0">IF(ISNUMBER(J8)=TRUE,R$5*(J8-R$4)/(R$3-R$4)+(1-R$5)*(1-(J8-R$4)/(R$3-R$4)),"..")</f>
        <v>0.32999999999999996</v>
      </c>
      <c r="S8" s="31">
        <f t="shared" ref="S8" si="1">IF(ISNUMBER(K8)=TRUE,S$5*(K8-S$4)/(S$3-S$4)+(1-S$5)*(1-(K8-S$4)/(S$3-S$4)),"..")</f>
        <v>0.76</v>
      </c>
      <c r="T8" s="31">
        <f t="shared" ref="T8" si="2">IF(ISNUMBER(L8)=TRUE,T$5*(L8-T$4)/(T$3-T$4)+(1-T$5)*(1-(L8-T$4)/(T$3-T$4)),"..")</f>
        <v>0.23</v>
      </c>
      <c r="U8" s="31">
        <f t="shared" ref="U8" si="3">IF(ISNUMBER(M8)=TRUE,U$5*(M8-U$4)/(U$3-U$4)+(1-U$5)*(1-(M8-U$4)/(U$3-U$4)),"..")</f>
        <v>0.33</v>
      </c>
      <c r="V8" s="31">
        <f>IF(ISNUMBER(N8)=TRUE,V$5*(N8-V$4)/(V$3-V$4)+(1-V$5)*(1-(N8-V$4)/(V$3-V$4)),"..")</f>
        <v>0.23</v>
      </c>
      <c r="W8" s="31">
        <f t="shared" ref="W8" si="4">IF(ISNUMBER(O8)=TRUE,W$5*(O8-W$4)/(W$3-W$4)+(1-W$5)*(1-(O8-W$4)/(W$3-W$4)),"..")</f>
        <v>0.35000000000000003</v>
      </c>
      <c r="X8" s="31">
        <f t="shared" ref="X8" si="5">IF(ISNUMBER(P8)=TRUE,X$5*(P8-X$4)/(X$3-X$4)+(1-X$5)*(1-(P8-X$4)/(X$3-X$4)),"..")</f>
        <v>0.53</v>
      </c>
    </row>
    <row r="9" spans="1:26" x14ac:dyDescent="0.35">
      <c r="A9" s="34" t="s">
        <v>1</v>
      </c>
      <c r="B9" s="35" t="s">
        <v>32</v>
      </c>
      <c r="C9" s="31">
        <f t="shared" ref="C9:C25" si="6">AVERAGE(R9,V9)</f>
        <v>0.375</v>
      </c>
      <c r="D9" s="31">
        <f t="shared" ref="D9:D25" si="7">+W9</f>
        <v>0.52</v>
      </c>
      <c r="E9" s="31">
        <f t="shared" ref="E9:E25" si="8">AVERAGE(T9,U9,X9)</f>
        <v>0.42333333333333334</v>
      </c>
      <c r="F9" s="31">
        <f t="shared" ref="F9:F25" si="9">+S9</f>
        <v>0.83</v>
      </c>
      <c r="G9" s="32"/>
      <c r="I9" s="35"/>
      <c r="J9">
        <v>0.41</v>
      </c>
      <c r="K9">
        <v>0.83</v>
      </c>
      <c r="L9">
        <v>0.31000000000000005</v>
      </c>
      <c r="M9">
        <v>0.39</v>
      </c>
      <c r="N9">
        <v>0.33999999999999997</v>
      </c>
      <c r="O9">
        <v>0.52</v>
      </c>
      <c r="P9">
        <v>0.56999999999999995</v>
      </c>
      <c r="R9" s="31">
        <f t="shared" ref="R9:R25" si="10">IF(ISNUMBER(J9)=TRUE,R$5*(J9-R$4)/(R$3-R$4)+(1-R$5)*(1-(J9-R$4)/(R$3-R$4)),"..")</f>
        <v>0.41</v>
      </c>
      <c r="S9" s="31">
        <f t="shared" ref="S9:S25" si="11">IF(ISNUMBER(K9)=TRUE,S$5*(K9-S$4)/(S$3-S$4)+(1-S$5)*(1-(K9-S$4)/(S$3-S$4)),"..")</f>
        <v>0.83</v>
      </c>
      <c r="T9" s="31">
        <f t="shared" ref="T9:T25" si="12">IF(ISNUMBER(L9)=TRUE,T$5*(L9-T$4)/(T$3-T$4)+(1-T$5)*(1-(L9-T$4)/(T$3-T$4)),"..")</f>
        <v>0.31000000000000005</v>
      </c>
      <c r="U9" s="31">
        <f t="shared" ref="U9:U25" si="13">IF(ISNUMBER(M9)=TRUE,U$5*(M9-U$4)/(U$3-U$4)+(1-U$5)*(1-(M9-U$4)/(U$3-U$4)),"..")</f>
        <v>0.39</v>
      </c>
      <c r="V9" s="31">
        <f t="shared" ref="V9:V25" si="14">IF(ISNUMBER(N9)=TRUE,V$5*(N9-V$4)/(V$3-V$4)+(1-V$5)*(1-(N9-V$4)/(V$3-V$4)),"..")</f>
        <v>0.33999999999999997</v>
      </c>
      <c r="W9" s="31">
        <f t="shared" ref="W9:W25" si="15">IF(ISNUMBER(O9)=TRUE,W$5*(O9-W$4)/(W$3-W$4)+(1-W$5)*(1-(O9-W$4)/(W$3-W$4)),"..")</f>
        <v>0.52</v>
      </c>
      <c r="X9" s="31">
        <f t="shared" ref="X9:X25" si="16">IF(ISNUMBER(P9)=TRUE,X$5*(P9-X$4)/(X$3-X$4)+(1-X$5)*(1-(P9-X$4)/(X$3-X$4)),"..")</f>
        <v>0.56999999999999995</v>
      </c>
    </row>
    <row r="10" spans="1:26" x14ac:dyDescent="0.35">
      <c r="A10" s="34" t="s">
        <v>2</v>
      </c>
      <c r="B10" s="35" t="s">
        <v>33</v>
      </c>
      <c r="C10" s="31">
        <f t="shared" si="6"/>
        <v>0.26500000000000001</v>
      </c>
      <c r="D10" s="31">
        <f t="shared" si="7"/>
        <v>0.35</v>
      </c>
      <c r="E10" s="31">
        <f t="shared" si="8"/>
        <v>0.4466666666666666</v>
      </c>
      <c r="F10" s="31">
        <f t="shared" si="9"/>
        <v>0.33</v>
      </c>
      <c r="G10" s="32"/>
      <c r="I10" s="35"/>
      <c r="J10">
        <v>0.30000000000000004</v>
      </c>
      <c r="K10">
        <v>0.33</v>
      </c>
      <c r="L10">
        <v>0.41000000000000003</v>
      </c>
      <c r="M10">
        <v>0.35</v>
      </c>
      <c r="N10">
        <v>0.23</v>
      </c>
      <c r="O10">
        <v>0.35</v>
      </c>
      <c r="P10">
        <v>0.57999999999999996</v>
      </c>
      <c r="R10" s="31">
        <f t="shared" si="10"/>
        <v>0.30000000000000004</v>
      </c>
      <c r="S10" s="31">
        <f t="shared" si="11"/>
        <v>0.33</v>
      </c>
      <c r="T10" s="31">
        <f t="shared" si="12"/>
        <v>0.41000000000000003</v>
      </c>
      <c r="U10" s="31">
        <f t="shared" si="13"/>
        <v>0.35</v>
      </c>
      <c r="V10" s="31">
        <f t="shared" si="14"/>
        <v>0.23</v>
      </c>
      <c r="W10" s="31">
        <f t="shared" si="15"/>
        <v>0.35</v>
      </c>
      <c r="X10" s="31">
        <f t="shared" si="16"/>
        <v>0.57999999999999996</v>
      </c>
    </row>
    <row r="11" spans="1:26" x14ac:dyDescent="0.35">
      <c r="A11" s="34" t="s">
        <v>3</v>
      </c>
      <c r="B11" s="35" t="s">
        <v>34</v>
      </c>
      <c r="C11" s="31">
        <f t="shared" si="6"/>
        <v>0.33500000000000002</v>
      </c>
      <c r="D11" s="31">
        <f t="shared" si="7"/>
        <v>0.44</v>
      </c>
      <c r="E11" s="31">
        <f t="shared" si="8"/>
        <v>0.50666666666666671</v>
      </c>
      <c r="F11" s="31">
        <f t="shared" si="9"/>
        <v>0.9</v>
      </c>
      <c r="G11" s="32"/>
      <c r="I11" s="40"/>
      <c r="J11">
        <v>0.37</v>
      </c>
      <c r="K11">
        <v>0.9</v>
      </c>
      <c r="L11">
        <v>0.23</v>
      </c>
      <c r="M11">
        <v>0.7</v>
      </c>
      <c r="N11">
        <v>0.30000000000000004</v>
      </c>
      <c r="O11">
        <v>0.44</v>
      </c>
      <c r="P11">
        <v>0.59</v>
      </c>
      <c r="R11" s="31">
        <f t="shared" si="10"/>
        <v>0.37</v>
      </c>
      <c r="S11" s="31">
        <f t="shared" si="11"/>
        <v>0.9</v>
      </c>
      <c r="T11" s="31">
        <f t="shared" si="12"/>
        <v>0.23</v>
      </c>
      <c r="U11" s="31">
        <f t="shared" si="13"/>
        <v>0.7</v>
      </c>
      <c r="V11" s="31">
        <f t="shared" si="14"/>
        <v>0.30000000000000004</v>
      </c>
      <c r="W11" s="31">
        <f t="shared" si="15"/>
        <v>0.44</v>
      </c>
      <c r="X11" s="31">
        <f t="shared" si="16"/>
        <v>0.59</v>
      </c>
    </row>
    <row r="12" spans="1:26" x14ac:dyDescent="0.35">
      <c r="A12" s="34" t="s">
        <v>4</v>
      </c>
      <c r="B12" s="35" t="s">
        <v>35</v>
      </c>
      <c r="C12" s="31">
        <f t="shared" si="6"/>
        <v>0.32</v>
      </c>
      <c r="D12" s="31">
        <f t="shared" si="7"/>
        <v>0.43000000000000005</v>
      </c>
      <c r="E12" s="31">
        <f t="shared" si="8"/>
        <v>0.5</v>
      </c>
      <c r="F12" s="31">
        <f t="shared" si="9"/>
        <v>0.86</v>
      </c>
      <c r="G12" s="32"/>
      <c r="I12" s="35"/>
      <c r="J12">
        <v>0.32</v>
      </c>
      <c r="K12">
        <v>0.86</v>
      </c>
      <c r="L12">
        <v>0.35</v>
      </c>
      <c r="M12">
        <v>0.5</v>
      </c>
      <c r="N12">
        <v>0.32</v>
      </c>
      <c r="O12">
        <v>0.43000000000000005</v>
      </c>
      <c r="P12">
        <v>0.65</v>
      </c>
      <c r="R12" s="31">
        <f t="shared" si="10"/>
        <v>0.32</v>
      </c>
      <c r="S12" s="31">
        <f t="shared" si="11"/>
        <v>0.86</v>
      </c>
      <c r="T12" s="31">
        <f t="shared" si="12"/>
        <v>0.35</v>
      </c>
      <c r="U12" s="31">
        <f t="shared" si="13"/>
        <v>0.5</v>
      </c>
      <c r="V12" s="31">
        <f t="shared" si="14"/>
        <v>0.32</v>
      </c>
      <c r="W12" s="31">
        <f t="shared" si="15"/>
        <v>0.43000000000000005</v>
      </c>
      <c r="X12" s="31">
        <f t="shared" si="16"/>
        <v>0.65</v>
      </c>
    </row>
    <row r="13" spans="1:26" x14ac:dyDescent="0.35">
      <c r="A13" s="34" t="s">
        <v>5</v>
      </c>
      <c r="B13" s="35" t="s">
        <v>36</v>
      </c>
      <c r="C13" s="31">
        <f t="shared" si="6"/>
        <v>0.37</v>
      </c>
      <c r="D13" s="31">
        <f t="shared" si="7"/>
        <v>0.33999999999999997</v>
      </c>
      <c r="E13" s="31">
        <f t="shared" si="8"/>
        <v>0.48333333333333339</v>
      </c>
      <c r="F13" s="31">
        <f t="shared" si="9"/>
        <v>0.76</v>
      </c>
      <c r="G13" s="32"/>
      <c r="I13" s="35"/>
      <c r="J13">
        <v>0.47</v>
      </c>
      <c r="K13">
        <v>0.76</v>
      </c>
      <c r="L13">
        <v>0.42</v>
      </c>
      <c r="M13">
        <v>0.36000000000000004</v>
      </c>
      <c r="N13">
        <v>0.27</v>
      </c>
      <c r="O13">
        <v>0.33999999999999997</v>
      </c>
      <c r="P13">
        <v>0.67</v>
      </c>
      <c r="R13" s="31">
        <f t="shared" si="10"/>
        <v>0.47</v>
      </c>
      <c r="S13" s="31">
        <f t="shared" si="11"/>
        <v>0.76</v>
      </c>
      <c r="T13" s="31">
        <f t="shared" si="12"/>
        <v>0.42</v>
      </c>
      <c r="U13" s="31">
        <f t="shared" si="13"/>
        <v>0.36000000000000004</v>
      </c>
      <c r="V13" s="31">
        <f t="shared" si="14"/>
        <v>0.27</v>
      </c>
      <c r="W13" s="31">
        <f t="shared" si="15"/>
        <v>0.33999999999999997</v>
      </c>
      <c r="X13" s="31">
        <f t="shared" si="16"/>
        <v>0.67</v>
      </c>
    </row>
    <row r="14" spans="1:26" x14ac:dyDescent="0.35">
      <c r="A14" s="34" t="s">
        <v>6</v>
      </c>
      <c r="B14" s="35" t="s">
        <v>143</v>
      </c>
      <c r="C14" s="31">
        <f t="shared" si="6"/>
        <v>0.42000000000000004</v>
      </c>
      <c r="D14" s="31">
        <f t="shared" si="7"/>
        <v>0.43000000000000005</v>
      </c>
      <c r="E14" s="31">
        <f t="shared" si="8"/>
        <v>0.49666666666666665</v>
      </c>
      <c r="F14" s="31">
        <f t="shared" si="9"/>
        <v>0.87</v>
      </c>
      <c r="G14" s="32"/>
      <c r="I14" s="40"/>
      <c r="J14">
        <v>0.49</v>
      </c>
      <c r="K14">
        <v>0.87</v>
      </c>
      <c r="L14">
        <v>0.36</v>
      </c>
      <c r="M14">
        <v>0.41000000000000003</v>
      </c>
      <c r="N14">
        <v>0.35000000000000003</v>
      </c>
      <c r="O14">
        <v>0.43000000000000005</v>
      </c>
      <c r="P14">
        <v>0.72</v>
      </c>
      <c r="R14" s="31">
        <f t="shared" si="10"/>
        <v>0.49</v>
      </c>
      <c r="S14" s="31">
        <f t="shared" si="11"/>
        <v>0.87</v>
      </c>
      <c r="T14" s="31">
        <f t="shared" si="12"/>
        <v>0.36</v>
      </c>
      <c r="U14" s="31">
        <f t="shared" si="13"/>
        <v>0.41000000000000003</v>
      </c>
      <c r="V14" s="31">
        <f t="shared" si="14"/>
        <v>0.35000000000000003</v>
      </c>
      <c r="W14" s="31">
        <f t="shared" si="15"/>
        <v>0.43000000000000005</v>
      </c>
      <c r="X14" s="31">
        <f t="shared" si="16"/>
        <v>0.72</v>
      </c>
    </row>
    <row r="15" spans="1:26" x14ac:dyDescent="0.35">
      <c r="A15" s="34" t="s">
        <v>7</v>
      </c>
      <c r="B15" s="35" t="s">
        <v>37</v>
      </c>
      <c r="C15" s="31">
        <f t="shared" si="6"/>
        <v>0.20499999999999999</v>
      </c>
      <c r="D15" s="31">
        <f t="shared" si="7"/>
        <v>0.41</v>
      </c>
      <c r="E15" s="31">
        <f t="shared" si="8"/>
        <v>0.34333333333333332</v>
      </c>
      <c r="F15" s="31">
        <f t="shared" si="9"/>
        <v>0.88</v>
      </c>
      <c r="G15" s="32"/>
      <c r="I15" s="35"/>
      <c r="J15">
        <v>0.35</v>
      </c>
      <c r="K15">
        <v>0.88</v>
      </c>
      <c r="L15">
        <v>9.9999999999999992E-2</v>
      </c>
      <c r="M15">
        <v>0.31000000000000005</v>
      </c>
      <c r="N15">
        <v>6.0000000000000005E-2</v>
      </c>
      <c r="O15">
        <v>0.41</v>
      </c>
      <c r="P15">
        <v>0.62</v>
      </c>
      <c r="R15" s="31">
        <f t="shared" si="10"/>
        <v>0.35</v>
      </c>
      <c r="S15" s="31">
        <f t="shared" si="11"/>
        <v>0.88</v>
      </c>
      <c r="T15" s="31">
        <f t="shared" si="12"/>
        <v>9.9999999999999992E-2</v>
      </c>
      <c r="U15" s="31">
        <f t="shared" si="13"/>
        <v>0.31000000000000005</v>
      </c>
      <c r="V15" s="31">
        <f t="shared" si="14"/>
        <v>6.0000000000000005E-2</v>
      </c>
      <c r="W15" s="31">
        <f t="shared" si="15"/>
        <v>0.41</v>
      </c>
      <c r="X15" s="31">
        <f t="shared" si="16"/>
        <v>0.62</v>
      </c>
    </row>
    <row r="16" spans="1:26" x14ac:dyDescent="0.35">
      <c r="A16" s="34" t="s">
        <v>15</v>
      </c>
      <c r="B16" s="35" t="s">
        <v>38</v>
      </c>
      <c r="C16" s="31">
        <f t="shared" si="6"/>
        <v>0.30500000000000005</v>
      </c>
      <c r="D16" s="31">
        <f t="shared" si="7"/>
        <v>0.39</v>
      </c>
      <c r="E16" s="31">
        <f t="shared" si="8"/>
        <v>0.41333333333333333</v>
      </c>
      <c r="F16" s="31">
        <f t="shared" si="9"/>
        <v>0.85</v>
      </c>
      <c r="G16" s="32"/>
      <c r="I16" s="35"/>
      <c r="J16">
        <v>0.33</v>
      </c>
      <c r="K16">
        <v>0.85</v>
      </c>
      <c r="L16">
        <v>0.30000000000000004</v>
      </c>
      <c r="M16">
        <v>0.37</v>
      </c>
      <c r="N16">
        <v>0.28000000000000003</v>
      </c>
      <c r="O16">
        <v>0.39</v>
      </c>
      <c r="P16">
        <v>0.56999999999999995</v>
      </c>
      <c r="R16" s="31">
        <f t="shared" si="10"/>
        <v>0.33</v>
      </c>
      <c r="S16" s="31">
        <f t="shared" si="11"/>
        <v>0.85</v>
      </c>
      <c r="T16" s="31">
        <f t="shared" si="12"/>
        <v>0.30000000000000004</v>
      </c>
      <c r="U16" s="31">
        <f t="shared" si="13"/>
        <v>0.37</v>
      </c>
      <c r="V16" s="31">
        <f t="shared" si="14"/>
        <v>0.28000000000000003</v>
      </c>
      <c r="W16" s="31">
        <f t="shared" si="15"/>
        <v>0.39</v>
      </c>
      <c r="X16" s="31">
        <f t="shared" si="16"/>
        <v>0.56999999999999995</v>
      </c>
    </row>
    <row r="17" spans="1:24" x14ac:dyDescent="0.35">
      <c r="A17" s="34" t="s">
        <v>8</v>
      </c>
      <c r="B17" s="35" t="s">
        <v>39</v>
      </c>
      <c r="C17" s="31">
        <f t="shared" si="6"/>
        <v>0.28000000000000003</v>
      </c>
      <c r="D17" s="31">
        <f t="shared" si="7"/>
        <v>0.3</v>
      </c>
      <c r="E17" s="31">
        <f t="shared" si="8"/>
        <v>0.38666666666666671</v>
      </c>
      <c r="F17" s="31">
        <f t="shared" si="9"/>
        <v>0.84</v>
      </c>
      <c r="G17" s="32"/>
      <c r="I17" s="35"/>
      <c r="J17">
        <v>0.3</v>
      </c>
      <c r="K17">
        <v>0.84</v>
      </c>
      <c r="L17">
        <v>0.27</v>
      </c>
      <c r="M17">
        <v>0.26</v>
      </c>
      <c r="N17">
        <v>0.26</v>
      </c>
      <c r="O17">
        <v>0.3</v>
      </c>
      <c r="P17">
        <v>0.63</v>
      </c>
      <c r="R17" s="31">
        <f t="shared" si="10"/>
        <v>0.3</v>
      </c>
      <c r="S17" s="31">
        <f t="shared" si="11"/>
        <v>0.84</v>
      </c>
      <c r="T17" s="31">
        <f t="shared" si="12"/>
        <v>0.27</v>
      </c>
      <c r="U17" s="31">
        <f t="shared" si="13"/>
        <v>0.26</v>
      </c>
      <c r="V17" s="31">
        <f t="shared" si="14"/>
        <v>0.26</v>
      </c>
      <c r="W17" s="31">
        <f t="shared" si="15"/>
        <v>0.3</v>
      </c>
      <c r="X17" s="31">
        <f t="shared" si="16"/>
        <v>0.63</v>
      </c>
    </row>
    <row r="18" spans="1:24" x14ac:dyDescent="0.35">
      <c r="A18" s="34" t="s">
        <v>9</v>
      </c>
      <c r="B18" s="35" t="s">
        <v>40</v>
      </c>
      <c r="C18" s="31">
        <f t="shared" si="6"/>
        <v>0.39</v>
      </c>
      <c r="D18" s="31">
        <f t="shared" si="7"/>
        <v>0.39999999999999997</v>
      </c>
      <c r="E18" s="31">
        <f t="shared" si="8"/>
        <v>0.39333333333333337</v>
      </c>
      <c r="F18" s="31">
        <f t="shared" si="9"/>
        <v>0.86</v>
      </c>
      <c r="G18" s="32"/>
      <c r="I18" s="35"/>
      <c r="J18">
        <v>0.31</v>
      </c>
      <c r="K18">
        <v>0.86</v>
      </c>
      <c r="L18">
        <v>0.26</v>
      </c>
      <c r="M18">
        <v>0.38</v>
      </c>
      <c r="N18">
        <v>0.47</v>
      </c>
      <c r="O18">
        <v>0.39999999999999997</v>
      </c>
      <c r="P18">
        <v>0.54</v>
      </c>
      <c r="R18" s="31">
        <f t="shared" si="10"/>
        <v>0.31</v>
      </c>
      <c r="S18" s="31">
        <f t="shared" si="11"/>
        <v>0.86</v>
      </c>
      <c r="T18" s="31">
        <f t="shared" si="12"/>
        <v>0.26</v>
      </c>
      <c r="U18" s="31">
        <f t="shared" si="13"/>
        <v>0.38</v>
      </c>
      <c r="V18" s="31">
        <f t="shared" si="14"/>
        <v>0.47</v>
      </c>
      <c r="W18" s="31">
        <f t="shared" si="15"/>
        <v>0.39999999999999997</v>
      </c>
      <c r="X18" s="31">
        <f t="shared" si="16"/>
        <v>0.54</v>
      </c>
    </row>
    <row r="19" spans="1:24" x14ac:dyDescent="0.35">
      <c r="A19" s="34" t="s">
        <v>10</v>
      </c>
      <c r="B19" s="35" t="s">
        <v>41</v>
      </c>
      <c r="C19" s="31">
        <f t="shared" si="6"/>
        <v>0.32999999999999996</v>
      </c>
      <c r="D19" s="31">
        <f t="shared" si="7"/>
        <v>0.36</v>
      </c>
      <c r="E19" s="31">
        <f t="shared" si="8"/>
        <v>0.41666666666666669</v>
      </c>
      <c r="F19" s="31">
        <f t="shared" si="9"/>
        <v>0.66</v>
      </c>
      <c r="G19" s="32"/>
      <c r="I19" s="35"/>
      <c r="J19">
        <v>0.31</v>
      </c>
      <c r="K19">
        <v>0.66</v>
      </c>
      <c r="L19">
        <v>0.32</v>
      </c>
      <c r="M19">
        <v>0.32</v>
      </c>
      <c r="N19">
        <v>0.35</v>
      </c>
      <c r="O19">
        <v>0.36</v>
      </c>
      <c r="P19">
        <v>0.61</v>
      </c>
      <c r="R19" s="31">
        <f t="shared" si="10"/>
        <v>0.31</v>
      </c>
      <c r="S19" s="31">
        <f t="shared" si="11"/>
        <v>0.66</v>
      </c>
      <c r="T19" s="31">
        <f t="shared" si="12"/>
        <v>0.32</v>
      </c>
      <c r="U19" s="31">
        <f t="shared" si="13"/>
        <v>0.32</v>
      </c>
      <c r="V19" s="31">
        <f t="shared" si="14"/>
        <v>0.35</v>
      </c>
      <c r="W19" s="31">
        <f t="shared" si="15"/>
        <v>0.36</v>
      </c>
      <c r="X19" s="31">
        <f t="shared" si="16"/>
        <v>0.61</v>
      </c>
    </row>
    <row r="20" spans="1:24" x14ac:dyDescent="0.35">
      <c r="A20" s="34" t="s">
        <v>11</v>
      </c>
      <c r="B20" s="35" t="s">
        <v>42</v>
      </c>
      <c r="C20" s="31">
        <f t="shared" si="6"/>
        <v>0.38</v>
      </c>
      <c r="D20" s="31">
        <f t="shared" si="7"/>
        <v>0.35</v>
      </c>
      <c r="E20" s="31">
        <f t="shared" si="8"/>
        <v>0.53333333333333333</v>
      </c>
      <c r="F20" s="31">
        <f t="shared" si="9"/>
        <v>0.89</v>
      </c>
      <c r="G20" s="32"/>
      <c r="I20" s="35"/>
      <c r="J20">
        <v>0.43</v>
      </c>
      <c r="K20">
        <v>0.89</v>
      </c>
      <c r="L20">
        <v>0.33</v>
      </c>
      <c r="M20">
        <v>0.55000000000000004</v>
      </c>
      <c r="N20">
        <v>0.33</v>
      </c>
      <c r="O20">
        <v>0.35</v>
      </c>
      <c r="P20">
        <v>0.72</v>
      </c>
      <c r="R20" s="31">
        <f t="shared" si="10"/>
        <v>0.43</v>
      </c>
      <c r="S20" s="31">
        <f t="shared" si="11"/>
        <v>0.89</v>
      </c>
      <c r="T20" s="31">
        <f t="shared" si="12"/>
        <v>0.33</v>
      </c>
      <c r="U20" s="31">
        <f t="shared" si="13"/>
        <v>0.55000000000000004</v>
      </c>
      <c r="V20" s="31">
        <f t="shared" si="14"/>
        <v>0.33</v>
      </c>
      <c r="W20" s="31">
        <f t="shared" si="15"/>
        <v>0.35</v>
      </c>
      <c r="X20" s="31">
        <f t="shared" si="16"/>
        <v>0.72</v>
      </c>
    </row>
    <row r="21" spans="1:24" x14ac:dyDescent="0.35">
      <c r="A21" s="34" t="s">
        <v>12</v>
      </c>
      <c r="B21" s="35" t="s">
        <v>43</v>
      </c>
      <c r="C21" s="31">
        <f t="shared" si="6"/>
        <v>0.27500000000000002</v>
      </c>
      <c r="D21" s="31">
        <f t="shared" si="7"/>
        <v>0.3</v>
      </c>
      <c r="E21" s="31">
        <f t="shared" si="8"/>
        <v>0.43999999999999995</v>
      </c>
      <c r="F21" s="31">
        <f t="shared" si="9"/>
        <v>0.9</v>
      </c>
      <c r="G21" s="32"/>
      <c r="I21" s="35"/>
      <c r="J21">
        <v>0.38</v>
      </c>
      <c r="K21">
        <v>0.9</v>
      </c>
      <c r="L21">
        <v>0.21</v>
      </c>
      <c r="M21">
        <v>0.27999999999999997</v>
      </c>
      <c r="N21">
        <v>0.17</v>
      </c>
      <c r="O21">
        <v>0.3</v>
      </c>
      <c r="P21">
        <v>0.83</v>
      </c>
      <c r="R21" s="31">
        <f t="shared" si="10"/>
        <v>0.38</v>
      </c>
      <c r="S21" s="31">
        <f t="shared" si="11"/>
        <v>0.9</v>
      </c>
      <c r="T21" s="31">
        <f t="shared" si="12"/>
        <v>0.21</v>
      </c>
      <c r="U21" s="31">
        <f t="shared" si="13"/>
        <v>0.27999999999999997</v>
      </c>
      <c r="V21" s="31">
        <f t="shared" si="14"/>
        <v>0.17</v>
      </c>
      <c r="W21" s="31">
        <f t="shared" si="15"/>
        <v>0.3</v>
      </c>
      <c r="X21" s="31">
        <f t="shared" si="16"/>
        <v>0.83</v>
      </c>
    </row>
    <row r="22" spans="1:24" x14ac:dyDescent="0.35">
      <c r="A22" s="34" t="s">
        <v>14</v>
      </c>
      <c r="B22" s="35" t="s">
        <v>44</v>
      </c>
      <c r="C22" s="31">
        <f t="shared" si="6"/>
        <v>0.11</v>
      </c>
      <c r="D22" s="31">
        <f t="shared" si="7"/>
        <v>0.15</v>
      </c>
      <c r="E22" s="31">
        <f t="shared" si="8"/>
        <v>0.31</v>
      </c>
      <c r="F22" s="31">
        <f t="shared" si="9"/>
        <v>0.78</v>
      </c>
      <c r="G22" s="32"/>
      <c r="I22" s="35"/>
      <c r="J22">
        <v>0.09</v>
      </c>
      <c r="K22">
        <v>0.78</v>
      </c>
      <c r="L22">
        <v>0.13</v>
      </c>
      <c r="M22">
        <v>0.21</v>
      </c>
      <c r="N22">
        <v>0.13</v>
      </c>
      <c r="O22">
        <v>0.15</v>
      </c>
      <c r="P22">
        <v>0.59</v>
      </c>
      <c r="R22" s="31">
        <f t="shared" si="10"/>
        <v>0.09</v>
      </c>
      <c r="S22" s="31">
        <f t="shared" si="11"/>
        <v>0.78</v>
      </c>
      <c r="T22" s="31">
        <f t="shared" si="12"/>
        <v>0.13</v>
      </c>
      <c r="U22" s="31">
        <f t="shared" si="13"/>
        <v>0.21</v>
      </c>
      <c r="V22" s="31">
        <f t="shared" si="14"/>
        <v>0.13</v>
      </c>
      <c r="W22" s="31">
        <f t="shared" si="15"/>
        <v>0.15</v>
      </c>
      <c r="X22" s="31">
        <f t="shared" si="16"/>
        <v>0.59</v>
      </c>
    </row>
    <row r="23" spans="1:24" x14ac:dyDescent="0.35">
      <c r="A23" s="34" t="s">
        <v>13</v>
      </c>
      <c r="B23" s="35" t="s">
        <v>45</v>
      </c>
      <c r="C23" s="31">
        <f t="shared" si="6"/>
        <v>0.16999999999999998</v>
      </c>
      <c r="D23" s="31">
        <f t="shared" si="7"/>
        <v>0.22</v>
      </c>
      <c r="E23" s="31">
        <f t="shared" si="8"/>
        <v>0.34666666666666668</v>
      </c>
      <c r="F23" s="31">
        <f t="shared" si="9"/>
        <v>0.76</v>
      </c>
      <c r="G23" s="32"/>
      <c r="I23" s="35"/>
      <c r="J23">
        <v>0.16999999999999998</v>
      </c>
      <c r="K23">
        <v>0.76</v>
      </c>
      <c r="L23">
        <v>0.15</v>
      </c>
      <c r="M23">
        <v>0.33</v>
      </c>
      <c r="N23">
        <v>0.16999999999999998</v>
      </c>
      <c r="O23">
        <v>0.22</v>
      </c>
      <c r="P23">
        <v>0.56000000000000005</v>
      </c>
      <c r="R23" s="31">
        <f t="shared" si="10"/>
        <v>0.16999999999999998</v>
      </c>
      <c r="S23" s="31">
        <f t="shared" si="11"/>
        <v>0.76</v>
      </c>
      <c r="T23" s="31">
        <f t="shared" si="12"/>
        <v>0.15</v>
      </c>
      <c r="U23" s="31">
        <f t="shared" si="13"/>
        <v>0.33</v>
      </c>
      <c r="V23" s="31">
        <f t="shared" si="14"/>
        <v>0.16999999999999998</v>
      </c>
      <c r="W23" s="31">
        <f t="shared" si="15"/>
        <v>0.22</v>
      </c>
      <c r="X23" s="31">
        <f t="shared" si="16"/>
        <v>0.56000000000000005</v>
      </c>
    </row>
    <row r="24" spans="1:24" x14ac:dyDescent="0.35">
      <c r="A24" s="47" t="s">
        <v>16</v>
      </c>
      <c r="B24" s="40" t="s">
        <v>46</v>
      </c>
      <c r="C24" s="31">
        <f t="shared" si="6"/>
        <v>0.59000000000000008</v>
      </c>
      <c r="D24" s="31">
        <f t="shared" si="7"/>
        <v>0.56999999999999995</v>
      </c>
      <c r="E24" s="31">
        <f t="shared" si="8"/>
        <v>0.56666666666666676</v>
      </c>
      <c r="F24" s="31">
        <f t="shared" si="9"/>
        <v>0.82</v>
      </c>
      <c r="G24" s="32"/>
      <c r="I24" s="35"/>
      <c r="J24">
        <v>0.66</v>
      </c>
      <c r="K24">
        <v>0.82</v>
      </c>
      <c r="L24">
        <v>0.52</v>
      </c>
      <c r="M24">
        <v>0.53</v>
      </c>
      <c r="N24">
        <v>0.52</v>
      </c>
      <c r="O24">
        <v>0.56999999999999995</v>
      </c>
      <c r="P24">
        <v>0.65</v>
      </c>
      <c r="R24" s="31">
        <f t="shared" si="10"/>
        <v>0.66</v>
      </c>
      <c r="S24" s="31">
        <f t="shared" si="11"/>
        <v>0.82</v>
      </c>
      <c r="T24" s="31">
        <f t="shared" si="12"/>
        <v>0.52</v>
      </c>
      <c r="U24" s="31">
        <f t="shared" si="13"/>
        <v>0.53</v>
      </c>
      <c r="V24" s="31">
        <f t="shared" si="14"/>
        <v>0.52</v>
      </c>
      <c r="W24" s="31">
        <f t="shared" si="15"/>
        <v>0.56999999999999995</v>
      </c>
      <c r="X24" s="31">
        <f t="shared" si="16"/>
        <v>0.65</v>
      </c>
    </row>
    <row r="25" spans="1:24" x14ac:dyDescent="0.35">
      <c r="A25" s="39" t="s">
        <v>17</v>
      </c>
      <c r="B25" s="40" t="s">
        <v>47</v>
      </c>
      <c r="C25" s="31">
        <f t="shared" si="6"/>
        <v>0.57499999999999996</v>
      </c>
      <c r="D25" s="31">
        <f t="shared" si="7"/>
        <v>0.64999999999999991</v>
      </c>
      <c r="E25" s="31">
        <f t="shared" si="8"/>
        <v>0.45</v>
      </c>
      <c r="F25" s="31">
        <f t="shared" si="9"/>
        <v>0.73</v>
      </c>
      <c r="G25" s="32"/>
      <c r="I25" s="35"/>
      <c r="J25">
        <v>0.59</v>
      </c>
      <c r="K25">
        <v>0.73</v>
      </c>
      <c r="L25">
        <v>0.45</v>
      </c>
      <c r="M25">
        <v>0.41000000000000003</v>
      </c>
      <c r="N25">
        <v>0.56000000000000005</v>
      </c>
      <c r="O25">
        <v>0.64999999999999991</v>
      </c>
      <c r="P25">
        <v>0.49</v>
      </c>
      <c r="R25" s="31">
        <f t="shared" si="10"/>
        <v>0.59</v>
      </c>
      <c r="S25" s="31">
        <f t="shared" si="11"/>
        <v>0.73</v>
      </c>
      <c r="T25" s="31">
        <f t="shared" si="12"/>
        <v>0.45</v>
      </c>
      <c r="U25" s="31">
        <f t="shared" si="13"/>
        <v>0.41000000000000003</v>
      </c>
      <c r="V25" s="31">
        <f t="shared" si="14"/>
        <v>0.56000000000000005</v>
      </c>
      <c r="W25" s="31">
        <f t="shared" si="15"/>
        <v>0.64999999999999991</v>
      </c>
      <c r="X25" s="31">
        <f t="shared" si="16"/>
        <v>0.49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8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8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  <c r="R34" t="s">
        <v>25</v>
      </c>
    </row>
    <row r="35" spans="1:18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8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8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8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8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8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8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8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8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8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8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8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8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8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34"/>
  <sheetViews>
    <sheetView workbookViewId="0">
      <selection activeCell="A8" sqref="A8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106</v>
      </c>
      <c r="D7" s="33" t="s">
        <v>107</v>
      </c>
      <c r="E7" s="33" t="s">
        <v>108</v>
      </c>
      <c r="F7" s="33" t="s">
        <v>109</v>
      </c>
    </row>
    <row r="8" spans="1:26" x14ac:dyDescent="0.35">
      <c r="A8" s="34" t="s">
        <v>0</v>
      </c>
      <c r="B8" s="35" t="s">
        <v>31</v>
      </c>
      <c r="C8" s="31">
        <f>AVERAGE(R8,V8)</f>
        <v>0.375</v>
      </c>
      <c r="D8" s="31">
        <f>+W8</f>
        <v>0.6</v>
      </c>
      <c r="E8" s="31">
        <f>AVERAGE(T8,U8,X8)</f>
        <v>0.40000000000000008</v>
      </c>
      <c r="F8" s="31">
        <f>+S8</f>
        <v>0.85</v>
      </c>
      <c r="G8" s="32"/>
      <c r="I8" s="35"/>
      <c r="J8">
        <v>0.5</v>
      </c>
      <c r="K8">
        <v>0.85</v>
      </c>
      <c r="L8">
        <v>0.32</v>
      </c>
      <c r="M8">
        <v>0.29000000000000004</v>
      </c>
      <c r="N8">
        <v>0.25</v>
      </c>
      <c r="O8">
        <v>0.6</v>
      </c>
      <c r="P8">
        <v>0.59</v>
      </c>
      <c r="R8" s="31">
        <f t="shared" ref="R8" si="0">IF(ISNUMBER(J8)=TRUE,R$5*(J8-R$4)/(R$3-R$4)+(1-R$5)*(1-(J8-R$4)/(R$3-R$4)),"..")</f>
        <v>0.5</v>
      </c>
      <c r="S8" s="31">
        <f t="shared" ref="S8" si="1">IF(ISNUMBER(K8)=TRUE,S$5*(K8-S$4)/(S$3-S$4)+(1-S$5)*(1-(K8-S$4)/(S$3-S$4)),"..")</f>
        <v>0.85</v>
      </c>
      <c r="T8" s="31">
        <f t="shared" ref="T8" si="2">IF(ISNUMBER(L8)=TRUE,T$5*(L8-T$4)/(T$3-T$4)+(1-T$5)*(1-(L8-T$4)/(T$3-T$4)),"..")</f>
        <v>0.32</v>
      </c>
      <c r="U8" s="31">
        <f t="shared" ref="U8" si="3">IF(ISNUMBER(M8)=TRUE,U$5*(M8-U$4)/(U$3-U$4)+(1-U$5)*(1-(M8-U$4)/(U$3-U$4)),"..")</f>
        <v>0.29000000000000004</v>
      </c>
      <c r="V8" s="31">
        <f>IF(ISNUMBER(N8)=TRUE,V$5*(N8-V$4)/(V$3-V$4)+(1-V$5)*(1-(N8-V$4)/(V$3-V$4)),"..")</f>
        <v>0.25</v>
      </c>
      <c r="W8" s="31">
        <f t="shared" ref="W8" si="4">IF(ISNUMBER(O8)=TRUE,W$5*(O8-W$4)/(W$3-W$4)+(1-W$5)*(1-(O8-W$4)/(W$3-W$4)),"..")</f>
        <v>0.6</v>
      </c>
      <c r="X8" s="31">
        <f t="shared" ref="X8" si="5">IF(ISNUMBER(P8)=TRUE,X$5*(P8-X$4)/(X$3-X$4)+(1-X$5)*(1-(P8-X$4)/(X$3-X$4)),"..")</f>
        <v>0.59</v>
      </c>
    </row>
    <row r="9" spans="1:26" x14ac:dyDescent="0.35">
      <c r="A9" s="34" t="s">
        <v>1</v>
      </c>
      <c r="B9" s="35" t="s">
        <v>32</v>
      </c>
      <c r="C9" s="31">
        <f t="shared" ref="C9:C25" si="6">AVERAGE(R9,V9)</f>
        <v>0.35499999999999998</v>
      </c>
      <c r="D9" s="31">
        <f t="shared" ref="D9:D25" si="7">+W9</f>
        <v>0.49</v>
      </c>
      <c r="E9" s="31">
        <f t="shared" ref="E9:E25" si="8">AVERAGE(T9,U9,X9)</f>
        <v>0.45999999999999996</v>
      </c>
      <c r="F9" s="31">
        <f t="shared" ref="F9:F25" si="9">+S9</f>
        <v>0.86</v>
      </c>
      <c r="G9" s="32"/>
      <c r="I9" s="35"/>
      <c r="J9">
        <v>0.39</v>
      </c>
      <c r="K9">
        <v>0.86</v>
      </c>
      <c r="L9">
        <v>0.36</v>
      </c>
      <c r="M9">
        <v>0.31999999999999995</v>
      </c>
      <c r="N9">
        <v>0.32</v>
      </c>
      <c r="O9">
        <v>0.49</v>
      </c>
      <c r="P9">
        <v>0.7</v>
      </c>
      <c r="R9" s="31">
        <f t="shared" ref="R9:R25" si="10">IF(ISNUMBER(J9)=TRUE,R$5*(J9-R$4)/(R$3-R$4)+(1-R$5)*(1-(J9-R$4)/(R$3-R$4)),"..")</f>
        <v>0.39</v>
      </c>
      <c r="S9" s="31">
        <f t="shared" ref="S9:S25" si="11">IF(ISNUMBER(K9)=TRUE,S$5*(K9-S$4)/(S$3-S$4)+(1-S$5)*(1-(K9-S$4)/(S$3-S$4)),"..")</f>
        <v>0.86</v>
      </c>
      <c r="T9" s="31">
        <f t="shared" ref="T9:T25" si="12">IF(ISNUMBER(L9)=TRUE,T$5*(L9-T$4)/(T$3-T$4)+(1-T$5)*(1-(L9-T$4)/(T$3-T$4)),"..")</f>
        <v>0.36</v>
      </c>
      <c r="U9" s="31">
        <f t="shared" ref="U9:U25" si="13">IF(ISNUMBER(M9)=TRUE,U$5*(M9-U$4)/(U$3-U$4)+(1-U$5)*(1-(M9-U$4)/(U$3-U$4)),"..")</f>
        <v>0.31999999999999995</v>
      </c>
      <c r="V9" s="31">
        <f t="shared" ref="V9:V25" si="14">IF(ISNUMBER(N9)=TRUE,V$5*(N9-V$4)/(V$3-V$4)+(1-V$5)*(1-(N9-V$4)/(V$3-V$4)),"..")</f>
        <v>0.32</v>
      </c>
      <c r="W9" s="31">
        <f t="shared" ref="W9:W25" si="15">IF(ISNUMBER(O9)=TRUE,W$5*(O9-W$4)/(W$3-W$4)+(1-W$5)*(1-(O9-W$4)/(W$3-W$4)),"..")</f>
        <v>0.49</v>
      </c>
      <c r="X9" s="31">
        <f t="shared" ref="X9:X25" si="16">IF(ISNUMBER(P9)=TRUE,X$5*(P9-X$4)/(X$3-X$4)+(1-X$5)*(1-(P9-X$4)/(X$3-X$4)),"..")</f>
        <v>0.7</v>
      </c>
    </row>
    <row r="10" spans="1:26" x14ac:dyDescent="0.35">
      <c r="A10" s="34" t="s">
        <v>2</v>
      </c>
      <c r="B10" s="35" t="s">
        <v>33</v>
      </c>
      <c r="C10" s="31">
        <f t="shared" si="6"/>
        <v>0.33999999999999997</v>
      </c>
      <c r="D10" s="31">
        <f t="shared" si="7"/>
        <v>0.47</v>
      </c>
      <c r="E10" s="31">
        <f t="shared" si="8"/>
        <v>0.50666666666666671</v>
      </c>
      <c r="F10" s="31">
        <f t="shared" si="9"/>
        <v>0.31</v>
      </c>
      <c r="G10" s="32"/>
      <c r="I10" s="35"/>
      <c r="J10">
        <v>0.37</v>
      </c>
      <c r="K10">
        <v>0.31</v>
      </c>
      <c r="L10">
        <v>0.44</v>
      </c>
      <c r="M10">
        <v>0.42</v>
      </c>
      <c r="N10">
        <v>0.31</v>
      </c>
      <c r="O10">
        <v>0.47</v>
      </c>
      <c r="P10">
        <v>0.66</v>
      </c>
      <c r="R10" s="31">
        <f t="shared" si="10"/>
        <v>0.37</v>
      </c>
      <c r="S10" s="31">
        <f t="shared" si="11"/>
        <v>0.31</v>
      </c>
      <c r="T10" s="31">
        <f t="shared" si="12"/>
        <v>0.44</v>
      </c>
      <c r="U10" s="31">
        <f t="shared" si="13"/>
        <v>0.42</v>
      </c>
      <c r="V10" s="31">
        <f t="shared" si="14"/>
        <v>0.31</v>
      </c>
      <c r="W10" s="31">
        <f t="shared" si="15"/>
        <v>0.47</v>
      </c>
      <c r="X10" s="31">
        <f t="shared" si="16"/>
        <v>0.66</v>
      </c>
    </row>
    <row r="11" spans="1:26" x14ac:dyDescent="0.35">
      <c r="A11" s="34" t="s">
        <v>3</v>
      </c>
      <c r="B11" s="35" t="s">
        <v>34</v>
      </c>
      <c r="C11" s="31">
        <f t="shared" si="6"/>
        <v>0.36</v>
      </c>
      <c r="D11" s="31">
        <f t="shared" si="7"/>
        <v>0.61</v>
      </c>
      <c r="E11" s="31">
        <f t="shared" si="8"/>
        <v>0.53666666666666663</v>
      </c>
      <c r="F11" s="31">
        <f t="shared" si="9"/>
        <v>0.9</v>
      </c>
      <c r="G11" s="32"/>
      <c r="I11" s="40"/>
      <c r="J11">
        <v>0.42</v>
      </c>
      <c r="K11">
        <v>0.9</v>
      </c>
      <c r="L11">
        <v>0.32999999999999996</v>
      </c>
      <c r="M11">
        <v>0.63</v>
      </c>
      <c r="N11">
        <v>0.30000000000000004</v>
      </c>
      <c r="O11">
        <v>0.61</v>
      </c>
      <c r="P11">
        <v>0.65</v>
      </c>
      <c r="R11" s="31">
        <f t="shared" si="10"/>
        <v>0.42</v>
      </c>
      <c r="S11" s="31">
        <f t="shared" si="11"/>
        <v>0.9</v>
      </c>
      <c r="T11" s="31">
        <f t="shared" si="12"/>
        <v>0.32999999999999996</v>
      </c>
      <c r="U11" s="31">
        <f t="shared" si="13"/>
        <v>0.63</v>
      </c>
      <c r="V11" s="31">
        <f t="shared" si="14"/>
        <v>0.30000000000000004</v>
      </c>
      <c r="W11" s="31">
        <f t="shared" si="15"/>
        <v>0.61</v>
      </c>
      <c r="X11" s="31">
        <f t="shared" si="16"/>
        <v>0.65</v>
      </c>
    </row>
    <row r="12" spans="1:26" x14ac:dyDescent="0.35">
      <c r="A12" s="34" t="s">
        <v>4</v>
      </c>
      <c r="B12" s="35" t="s">
        <v>35</v>
      </c>
      <c r="C12" s="31">
        <f t="shared" si="6"/>
        <v>0.30500000000000005</v>
      </c>
      <c r="D12" s="31">
        <f t="shared" si="7"/>
        <v>0.47</v>
      </c>
      <c r="E12" s="31">
        <f t="shared" si="8"/>
        <v>0.5</v>
      </c>
      <c r="F12" s="31">
        <f t="shared" si="9"/>
        <v>0.87</v>
      </c>
      <c r="G12" s="32"/>
      <c r="I12" s="35"/>
      <c r="J12">
        <v>0.32</v>
      </c>
      <c r="K12">
        <v>0.87</v>
      </c>
      <c r="L12">
        <v>0.39</v>
      </c>
      <c r="M12">
        <v>0.42000000000000004</v>
      </c>
      <c r="N12">
        <v>0.29000000000000004</v>
      </c>
      <c r="O12">
        <v>0.47</v>
      </c>
      <c r="P12">
        <v>0.69</v>
      </c>
      <c r="R12" s="31">
        <f t="shared" si="10"/>
        <v>0.32</v>
      </c>
      <c r="S12" s="31">
        <f t="shared" si="11"/>
        <v>0.87</v>
      </c>
      <c r="T12" s="31">
        <f t="shared" si="12"/>
        <v>0.39</v>
      </c>
      <c r="U12" s="31">
        <f t="shared" si="13"/>
        <v>0.42000000000000004</v>
      </c>
      <c r="V12" s="31">
        <f t="shared" si="14"/>
        <v>0.29000000000000004</v>
      </c>
      <c r="W12" s="31">
        <f t="shared" si="15"/>
        <v>0.47</v>
      </c>
      <c r="X12" s="31">
        <f t="shared" si="16"/>
        <v>0.69</v>
      </c>
    </row>
    <row r="13" spans="1:26" x14ac:dyDescent="0.35">
      <c r="A13" s="34" t="s">
        <v>5</v>
      </c>
      <c r="B13" s="35" t="s">
        <v>36</v>
      </c>
      <c r="C13" s="31">
        <f t="shared" si="6"/>
        <v>0.38500000000000001</v>
      </c>
      <c r="D13" s="31">
        <f t="shared" si="7"/>
        <v>0.42000000000000004</v>
      </c>
      <c r="E13" s="31">
        <f t="shared" si="8"/>
        <v>0.48666666666666664</v>
      </c>
      <c r="F13" s="31">
        <f t="shared" si="9"/>
        <v>0.82</v>
      </c>
      <c r="G13" s="32"/>
      <c r="I13" s="35"/>
      <c r="J13">
        <v>0.48</v>
      </c>
      <c r="K13">
        <v>0.82</v>
      </c>
      <c r="L13">
        <v>0.44000000000000006</v>
      </c>
      <c r="M13">
        <v>0.36</v>
      </c>
      <c r="N13">
        <v>0.28999999999999998</v>
      </c>
      <c r="O13">
        <v>0.42000000000000004</v>
      </c>
      <c r="P13">
        <v>0.66</v>
      </c>
      <c r="R13" s="31">
        <f t="shared" si="10"/>
        <v>0.48</v>
      </c>
      <c r="S13" s="31">
        <f t="shared" si="11"/>
        <v>0.82</v>
      </c>
      <c r="T13" s="31">
        <f t="shared" si="12"/>
        <v>0.44000000000000006</v>
      </c>
      <c r="U13" s="31">
        <f t="shared" si="13"/>
        <v>0.36</v>
      </c>
      <c r="V13" s="31">
        <f t="shared" si="14"/>
        <v>0.28999999999999998</v>
      </c>
      <c r="W13" s="31">
        <f t="shared" si="15"/>
        <v>0.42000000000000004</v>
      </c>
      <c r="X13" s="31">
        <f t="shared" si="16"/>
        <v>0.66</v>
      </c>
    </row>
    <row r="14" spans="1:26" x14ac:dyDescent="0.35">
      <c r="A14" s="34" t="s">
        <v>6</v>
      </c>
      <c r="B14" s="35" t="s">
        <v>143</v>
      </c>
      <c r="C14" s="31">
        <f t="shared" si="6"/>
        <v>0.44500000000000001</v>
      </c>
      <c r="D14" s="31">
        <f t="shared" si="7"/>
        <v>0.63</v>
      </c>
      <c r="E14" s="31">
        <f t="shared" si="8"/>
        <v>0.53333333333333333</v>
      </c>
      <c r="F14" s="31">
        <f t="shared" si="9"/>
        <v>0.8</v>
      </c>
      <c r="G14" s="32"/>
      <c r="I14" s="40"/>
      <c r="J14">
        <v>0.49</v>
      </c>
      <c r="K14">
        <v>0.8</v>
      </c>
      <c r="L14">
        <v>0.55000000000000004</v>
      </c>
      <c r="M14">
        <v>0.45999999999999996</v>
      </c>
      <c r="N14">
        <v>0.4</v>
      </c>
      <c r="O14">
        <v>0.63</v>
      </c>
      <c r="P14">
        <v>0.59</v>
      </c>
      <c r="R14" s="31">
        <f t="shared" si="10"/>
        <v>0.49</v>
      </c>
      <c r="S14" s="31">
        <f t="shared" si="11"/>
        <v>0.8</v>
      </c>
      <c r="T14" s="31">
        <f t="shared" si="12"/>
        <v>0.55000000000000004</v>
      </c>
      <c r="U14" s="31">
        <f t="shared" si="13"/>
        <v>0.45999999999999996</v>
      </c>
      <c r="V14" s="31">
        <f t="shared" si="14"/>
        <v>0.4</v>
      </c>
      <c r="W14" s="31">
        <f t="shared" si="15"/>
        <v>0.63</v>
      </c>
      <c r="X14" s="31">
        <f t="shared" si="16"/>
        <v>0.59</v>
      </c>
    </row>
    <row r="15" spans="1:26" x14ac:dyDescent="0.35">
      <c r="A15" s="34" t="s">
        <v>7</v>
      </c>
      <c r="B15" s="35" t="s">
        <v>37</v>
      </c>
      <c r="C15" s="31">
        <f t="shared" si="6"/>
        <v>0.14000000000000001</v>
      </c>
      <c r="D15" s="31">
        <f t="shared" si="7"/>
        <v>0.08</v>
      </c>
      <c r="E15" s="31">
        <f t="shared" si="8"/>
        <v>0.33</v>
      </c>
      <c r="F15" s="31">
        <f t="shared" si="9"/>
        <v>0.92</v>
      </c>
      <c r="G15" s="32"/>
      <c r="I15" s="35"/>
      <c r="J15">
        <v>0.22</v>
      </c>
      <c r="K15">
        <v>0.92</v>
      </c>
      <c r="L15">
        <v>0.15000000000000002</v>
      </c>
      <c r="M15">
        <v>0.18</v>
      </c>
      <c r="N15">
        <v>0.06</v>
      </c>
      <c r="O15">
        <v>0.08</v>
      </c>
      <c r="P15">
        <v>0.66</v>
      </c>
      <c r="R15" s="31">
        <f t="shared" si="10"/>
        <v>0.22</v>
      </c>
      <c r="S15" s="31">
        <f t="shared" si="11"/>
        <v>0.92</v>
      </c>
      <c r="T15" s="31">
        <f t="shared" si="12"/>
        <v>0.15000000000000002</v>
      </c>
      <c r="U15" s="31">
        <f t="shared" si="13"/>
        <v>0.18</v>
      </c>
      <c r="V15" s="31">
        <f t="shared" si="14"/>
        <v>0.06</v>
      </c>
      <c r="W15" s="31">
        <f t="shared" si="15"/>
        <v>0.08</v>
      </c>
      <c r="X15" s="31">
        <f t="shared" si="16"/>
        <v>0.66</v>
      </c>
    </row>
    <row r="16" spans="1:26" x14ac:dyDescent="0.35">
      <c r="A16" s="34" t="s">
        <v>15</v>
      </c>
      <c r="B16" s="35" t="s">
        <v>38</v>
      </c>
      <c r="C16" s="31">
        <f t="shared" si="6"/>
        <v>0.21500000000000002</v>
      </c>
      <c r="D16" s="31">
        <f t="shared" si="7"/>
        <v>0.29000000000000004</v>
      </c>
      <c r="E16" s="31">
        <f t="shared" si="8"/>
        <v>0.44333333333333336</v>
      </c>
      <c r="F16" s="31">
        <f t="shared" si="9"/>
        <v>0.85</v>
      </c>
      <c r="G16" s="32"/>
      <c r="I16" s="35"/>
      <c r="J16">
        <v>0.25</v>
      </c>
      <c r="K16">
        <v>0.85</v>
      </c>
      <c r="L16">
        <v>0.27</v>
      </c>
      <c r="M16">
        <v>0.32</v>
      </c>
      <c r="N16">
        <v>0.18000000000000002</v>
      </c>
      <c r="O16">
        <v>0.29000000000000004</v>
      </c>
      <c r="P16">
        <v>0.74</v>
      </c>
      <c r="R16" s="31">
        <f t="shared" si="10"/>
        <v>0.25</v>
      </c>
      <c r="S16" s="31">
        <f t="shared" si="11"/>
        <v>0.85</v>
      </c>
      <c r="T16" s="31">
        <f t="shared" si="12"/>
        <v>0.27</v>
      </c>
      <c r="U16" s="31">
        <f t="shared" si="13"/>
        <v>0.32</v>
      </c>
      <c r="V16" s="31">
        <f t="shared" si="14"/>
        <v>0.18000000000000002</v>
      </c>
      <c r="W16" s="31">
        <f t="shared" si="15"/>
        <v>0.29000000000000004</v>
      </c>
      <c r="X16" s="31">
        <f t="shared" si="16"/>
        <v>0.74</v>
      </c>
    </row>
    <row r="17" spans="1:24" x14ac:dyDescent="0.35">
      <c r="A17" s="34" t="s">
        <v>8</v>
      </c>
      <c r="B17" s="35" t="s">
        <v>39</v>
      </c>
      <c r="C17" s="31">
        <f t="shared" si="6"/>
        <v>0.255</v>
      </c>
      <c r="D17" s="31">
        <f t="shared" si="7"/>
        <v>0.26</v>
      </c>
      <c r="E17" s="31">
        <f t="shared" si="8"/>
        <v>0.34</v>
      </c>
      <c r="F17" s="31">
        <f t="shared" si="9"/>
        <v>0.79</v>
      </c>
      <c r="G17" s="32"/>
      <c r="I17" s="35"/>
      <c r="J17">
        <v>0.31</v>
      </c>
      <c r="K17">
        <v>0.79</v>
      </c>
      <c r="L17">
        <v>0.27</v>
      </c>
      <c r="M17">
        <v>0.2</v>
      </c>
      <c r="N17">
        <v>0.2</v>
      </c>
      <c r="O17">
        <v>0.26</v>
      </c>
      <c r="P17">
        <v>0.55000000000000004</v>
      </c>
      <c r="R17" s="31">
        <f t="shared" si="10"/>
        <v>0.31</v>
      </c>
      <c r="S17" s="31">
        <f t="shared" si="11"/>
        <v>0.79</v>
      </c>
      <c r="T17" s="31">
        <f t="shared" si="12"/>
        <v>0.27</v>
      </c>
      <c r="U17" s="31">
        <f t="shared" si="13"/>
        <v>0.2</v>
      </c>
      <c r="V17" s="31">
        <f t="shared" si="14"/>
        <v>0.2</v>
      </c>
      <c r="W17" s="31">
        <f t="shared" si="15"/>
        <v>0.26</v>
      </c>
      <c r="X17" s="31">
        <f t="shared" si="16"/>
        <v>0.55000000000000004</v>
      </c>
    </row>
    <row r="18" spans="1:24" x14ac:dyDescent="0.35">
      <c r="A18" s="34" t="s">
        <v>9</v>
      </c>
      <c r="B18" s="35" t="s">
        <v>40</v>
      </c>
      <c r="C18" s="31">
        <f t="shared" si="6"/>
        <v>0.32</v>
      </c>
      <c r="D18" s="31">
        <f t="shared" si="7"/>
        <v>0.41000000000000003</v>
      </c>
      <c r="E18" s="31">
        <f t="shared" si="8"/>
        <v>0.46</v>
      </c>
      <c r="F18" s="31">
        <f t="shared" si="9"/>
        <v>0.88</v>
      </c>
      <c r="G18" s="32"/>
      <c r="I18" s="35"/>
      <c r="J18">
        <v>0.34</v>
      </c>
      <c r="K18">
        <v>0.88</v>
      </c>
      <c r="L18">
        <v>0.31000000000000005</v>
      </c>
      <c r="M18">
        <v>0.39</v>
      </c>
      <c r="N18">
        <v>0.3</v>
      </c>
      <c r="O18">
        <v>0.41000000000000003</v>
      </c>
      <c r="P18">
        <v>0.68</v>
      </c>
      <c r="R18" s="31">
        <f t="shared" si="10"/>
        <v>0.34</v>
      </c>
      <c r="S18" s="31">
        <f t="shared" si="11"/>
        <v>0.88</v>
      </c>
      <c r="T18" s="31">
        <f t="shared" si="12"/>
        <v>0.31000000000000005</v>
      </c>
      <c r="U18" s="31">
        <f t="shared" si="13"/>
        <v>0.39</v>
      </c>
      <c r="V18" s="31">
        <f t="shared" si="14"/>
        <v>0.3</v>
      </c>
      <c r="W18" s="31">
        <f t="shared" si="15"/>
        <v>0.41000000000000003</v>
      </c>
      <c r="X18" s="31">
        <f t="shared" si="16"/>
        <v>0.68</v>
      </c>
    </row>
    <row r="19" spans="1:24" x14ac:dyDescent="0.35">
      <c r="A19" s="34" t="s">
        <v>10</v>
      </c>
      <c r="B19" s="35" t="s">
        <v>41</v>
      </c>
      <c r="C19" s="31">
        <f t="shared" si="6"/>
        <v>0.34500000000000003</v>
      </c>
      <c r="D19" s="31">
        <f t="shared" si="7"/>
        <v>0.47</v>
      </c>
      <c r="E19" s="31">
        <f t="shared" si="8"/>
        <v>0.45</v>
      </c>
      <c r="F19" s="31">
        <f t="shared" si="9"/>
        <v>0.72</v>
      </c>
      <c r="G19" s="32"/>
      <c r="I19" s="35"/>
      <c r="J19">
        <v>0.41000000000000003</v>
      </c>
      <c r="K19">
        <v>0.72</v>
      </c>
      <c r="L19">
        <v>0.38</v>
      </c>
      <c r="M19">
        <v>0.31</v>
      </c>
      <c r="N19">
        <v>0.28000000000000003</v>
      </c>
      <c r="O19">
        <v>0.47</v>
      </c>
      <c r="P19">
        <v>0.66</v>
      </c>
      <c r="R19" s="31">
        <f t="shared" si="10"/>
        <v>0.41000000000000003</v>
      </c>
      <c r="S19" s="31">
        <f t="shared" si="11"/>
        <v>0.72</v>
      </c>
      <c r="T19" s="31">
        <f t="shared" si="12"/>
        <v>0.38</v>
      </c>
      <c r="U19" s="31">
        <f t="shared" si="13"/>
        <v>0.31</v>
      </c>
      <c r="V19" s="31">
        <f t="shared" si="14"/>
        <v>0.28000000000000003</v>
      </c>
      <c r="W19" s="31">
        <f t="shared" si="15"/>
        <v>0.47</v>
      </c>
      <c r="X19" s="31">
        <f t="shared" si="16"/>
        <v>0.66</v>
      </c>
    </row>
    <row r="20" spans="1:24" x14ac:dyDescent="0.35">
      <c r="A20" s="34" t="s">
        <v>11</v>
      </c>
      <c r="B20" s="35" t="s">
        <v>42</v>
      </c>
      <c r="C20" s="31">
        <f t="shared" si="6"/>
        <v>0.22</v>
      </c>
      <c r="D20" s="31">
        <f t="shared" si="7"/>
        <v>0.15</v>
      </c>
      <c r="E20" s="31">
        <f t="shared" si="8"/>
        <v>0.43999999999999995</v>
      </c>
      <c r="F20" s="31">
        <f t="shared" si="9"/>
        <v>0.85</v>
      </c>
      <c r="G20" s="32"/>
      <c r="I20" s="35"/>
      <c r="J20">
        <v>0.26</v>
      </c>
      <c r="K20">
        <v>0.85</v>
      </c>
      <c r="L20">
        <v>0.24</v>
      </c>
      <c r="M20">
        <v>0.38</v>
      </c>
      <c r="N20">
        <v>0.18</v>
      </c>
      <c r="O20">
        <v>0.15</v>
      </c>
      <c r="P20">
        <v>0.7</v>
      </c>
      <c r="R20" s="31">
        <f t="shared" si="10"/>
        <v>0.26</v>
      </c>
      <c r="S20" s="31">
        <f t="shared" si="11"/>
        <v>0.85</v>
      </c>
      <c r="T20" s="31">
        <f t="shared" si="12"/>
        <v>0.24</v>
      </c>
      <c r="U20" s="31">
        <f t="shared" si="13"/>
        <v>0.38</v>
      </c>
      <c r="V20" s="31">
        <f t="shared" si="14"/>
        <v>0.18</v>
      </c>
      <c r="W20" s="31">
        <f t="shared" si="15"/>
        <v>0.15</v>
      </c>
      <c r="X20" s="31">
        <f t="shared" si="16"/>
        <v>0.7</v>
      </c>
    </row>
    <row r="21" spans="1:24" x14ac:dyDescent="0.35">
      <c r="A21" s="34" t="s">
        <v>12</v>
      </c>
      <c r="B21" s="35" t="s">
        <v>43</v>
      </c>
      <c r="C21" s="31">
        <f t="shared" si="6"/>
        <v>0.30000000000000004</v>
      </c>
      <c r="D21" s="31">
        <f t="shared" si="7"/>
        <v>0.44</v>
      </c>
      <c r="E21" s="31">
        <f t="shared" si="8"/>
        <v>0.57666666666666666</v>
      </c>
      <c r="F21" s="31">
        <f t="shared" si="9"/>
        <v>0.93</v>
      </c>
      <c r="G21" s="32"/>
      <c r="I21" s="35"/>
      <c r="J21">
        <v>0.4</v>
      </c>
      <c r="K21">
        <v>0.93</v>
      </c>
      <c r="L21">
        <v>0.39</v>
      </c>
      <c r="M21">
        <v>0.52</v>
      </c>
      <c r="N21">
        <v>0.2</v>
      </c>
      <c r="O21">
        <v>0.44</v>
      </c>
      <c r="P21">
        <v>0.82</v>
      </c>
      <c r="R21" s="31">
        <f t="shared" si="10"/>
        <v>0.4</v>
      </c>
      <c r="S21" s="31">
        <f t="shared" si="11"/>
        <v>0.93</v>
      </c>
      <c r="T21" s="31">
        <f t="shared" si="12"/>
        <v>0.39</v>
      </c>
      <c r="U21" s="31">
        <f t="shared" si="13"/>
        <v>0.52</v>
      </c>
      <c r="V21" s="31">
        <f t="shared" si="14"/>
        <v>0.2</v>
      </c>
      <c r="W21" s="31">
        <f t="shared" si="15"/>
        <v>0.44</v>
      </c>
      <c r="X21" s="31">
        <f t="shared" si="16"/>
        <v>0.82</v>
      </c>
    </row>
    <row r="22" spans="1:24" x14ac:dyDescent="0.35">
      <c r="A22" s="34" t="s">
        <v>14</v>
      </c>
      <c r="B22" s="35" t="s">
        <v>44</v>
      </c>
      <c r="C22" s="31">
        <f t="shared" si="6"/>
        <v>0.13</v>
      </c>
      <c r="D22" s="31">
        <f t="shared" si="7"/>
        <v>0.26</v>
      </c>
      <c r="E22" s="31">
        <f t="shared" si="8"/>
        <v>0.39999999999999997</v>
      </c>
      <c r="F22" s="31">
        <f t="shared" si="9"/>
        <v>0.84</v>
      </c>
      <c r="G22" s="32"/>
      <c r="I22" s="35"/>
      <c r="J22">
        <v>0.11</v>
      </c>
      <c r="K22">
        <v>0.84</v>
      </c>
      <c r="L22">
        <v>0.19</v>
      </c>
      <c r="M22">
        <v>0.25</v>
      </c>
      <c r="N22">
        <v>0.15</v>
      </c>
      <c r="O22">
        <v>0.26</v>
      </c>
      <c r="P22">
        <v>0.76</v>
      </c>
      <c r="R22" s="31">
        <f t="shared" si="10"/>
        <v>0.11</v>
      </c>
      <c r="S22" s="31">
        <f t="shared" si="11"/>
        <v>0.84</v>
      </c>
      <c r="T22" s="31">
        <f t="shared" si="12"/>
        <v>0.19</v>
      </c>
      <c r="U22" s="31">
        <f t="shared" si="13"/>
        <v>0.25</v>
      </c>
      <c r="V22" s="31">
        <f t="shared" si="14"/>
        <v>0.15</v>
      </c>
      <c r="W22" s="31">
        <f t="shared" si="15"/>
        <v>0.26</v>
      </c>
      <c r="X22" s="31">
        <f t="shared" si="16"/>
        <v>0.76</v>
      </c>
    </row>
    <row r="23" spans="1:24" x14ac:dyDescent="0.35">
      <c r="A23" s="34" t="s">
        <v>13</v>
      </c>
      <c r="B23" s="35" t="s">
        <v>45</v>
      </c>
      <c r="C23" s="31">
        <f t="shared" si="6"/>
        <v>0.21000000000000002</v>
      </c>
      <c r="D23" s="31">
        <f t="shared" si="7"/>
        <v>0.38</v>
      </c>
      <c r="E23" s="31">
        <f t="shared" si="8"/>
        <v>0.37333333333333335</v>
      </c>
      <c r="F23" s="31">
        <f t="shared" si="9"/>
        <v>0.87</v>
      </c>
      <c r="G23" s="32"/>
      <c r="I23" s="35"/>
      <c r="J23">
        <v>0.23</v>
      </c>
      <c r="K23">
        <v>0.87</v>
      </c>
      <c r="L23">
        <v>0.18</v>
      </c>
      <c r="M23">
        <v>0.3</v>
      </c>
      <c r="N23">
        <v>0.19</v>
      </c>
      <c r="O23">
        <v>0.38</v>
      </c>
      <c r="P23">
        <v>0.64</v>
      </c>
      <c r="R23" s="31">
        <f t="shared" si="10"/>
        <v>0.23</v>
      </c>
      <c r="S23" s="31">
        <f t="shared" si="11"/>
        <v>0.87</v>
      </c>
      <c r="T23" s="31">
        <f t="shared" si="12"/>
        <v>0.18</v>
      </c>
      <c r="U23" s="31">
        <f t="shared" si="13"/>
        <v>0.3</v>
      </c>
      <c r="V23" s="31">
        <f t="shared" si="14"/>
        <v>0.19</v>
      </c>
      <c r="W23" s="31">
        <f t="shared" si="15"/>
        <v>0.38</v>
      </c>
      <c r="X23" s="31">
        <f t="shared" si="16"/>
        <v>0.64</v>
      </c>
    </row>
    <row r="24" spans="1:24" x14ac:dyDescent="0.35">
      <c r="A24" s="47" t="s">
        <v>16</v>
      </c>
      <c r="B24" s="40" t="s">
        <v>46</v>
      </c>
      <c r="C24" s="31">
        <f t="shared" si="6"/>
        <v>0.55500000000000005</v>
      </c>
      <c r="D24" s="31">
        <f t="shared" si="7"/>
        <v>0.66</v>
      </c>
      <c r="E24" s="31">
        <f t="shared" si="8"/>
        <v>0.58000000000000007</v>
      </c>
      <c r="F24" s="31">
        <f t="shared" si="9"/>
        <v>0.86</v>
      </c>
      <c r="G24" s="32"/>
      <c r="I24" s="35"/>
      <c r="J24">
        <v>0.66</v>
      </c>
      <c r="K24">
        <v>0.86</v>
      </c>
      <c r="L24">
        <v>0.55999999999999994</v>
      </c>
      <c r="M24">
        <v>0.5</v>
      </c>
      <c r="N24">
        <v>0.45</v>
      </c>
      <c r="O24">
        <v>0.66</v>
      </c>
      <c r="P24">
        <v>0.68</v>
      </c>
      <c r="R24" s="31">
        <f t="shared" si="10"/>
        <v>0.66</v>
      </c>
      <c r="S24" s="31">
        <f t="shared" si="11"/>
        <v>0.86</v>
      </c>
      <c r="T24" s="31">
        <f t="shared" si="12"/>
        <v>0.55999999999999994</v>
      </c>
      <c r="U24" s="31">
        <f t="shared" si="13"/>
        <v>0.5</v>
      </c>
      <c r="V24" s="31">
        <f t="shared" si="14"/>
        <v>0.45</v>
      </c>
      <c r="W24" s="31">
        <f t="shared" si="15"/>
        <v>0.66</v>
      </c>
      <c r="X24" s="31">
        <f t="shared" si="16"/>
        <v>0.68</v>
      </c>
    </row>
    <row r="25" spans="1:24" x14ac:dyDescent="0.35">
      <c r="A25" s="39" t="s">
        <v>17</v>
      </c>
      <c r="B25" s="40" t="s">
        <v>47</v>
      </c>
      <c r="C25" s="31">
        <f t="shared" si="6"/>
        <v>0.56000000000000005</v>
      </c>
      <c r="D25" s="31">
        <f t="shared" si="7"/>
        <v>0.66</v>
      </c>
      <c r="E25" s="31">
        <f t="shared" si="8"/>
        <v>0.56000000000000005</v>
      </c>
      <c r="F25" s="31">
        <f t="shared" si="9"/>
        <v>0.83</v>
      </c>
      <c r="G25" s="32"/>
      <c r="I25" s="35"/>
      <c r="J25">
        <v>0.57000000000000006</v>
      </c>
      <c r="K25">
        <v>0.83</v>
      </c>
      <c r="L25">
        <v>0.57999999999999996</v>
      </c>
      <c r="M25">
        <v>0.48000000000000004</v>
      </c>
      <c r="N25">
        <v>0.55000000000000004</v>
      </c>
      <c r="O25">
        <v>0.66</v>
      </c>
      <c r="P25">
        <v>0.62</v>
      </c>
      <c r="R25" s="31">
        <f t="shared" si="10"/>
        <v>0.57000000000000006</v>
      </c>
      <c r="S25" s="31">
        <f t="shared" si="11"/>
        <v>0.83</v>
      </c>
      <c r="T25" s="31">
        <f t="shared" si="12"/>
        <v>0.57999999999999996</v>
      </c>
      <c r="U25" s="31">
        <f t="shared" si="13"/>
        <v>0.48000000000000004</v>
      </c>
      <c r="V25" s="31">
        <f t="shared" si="14"/>
        <v>0.55000000000000004</v>
      </c>
      <c r="W25" s="31">
        <f t="shared" si="15"/>
        <v>0.66</v>
      </c>
      <c r="X25" s="31">
        <f t="shared" si="16"/>
        <v>0.62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  <c r="R26" t="s">
        <v>25</v>
      </c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t="s">
        <v>25</v>
      </c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34"/>
  <sheetViews>
    <sheetView topLeftCell="F3" workbookViewId="0">
      <selection activeCell="J23" sqref="J23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110</v>
      </c>
      <c r="D7" s="33" t="s">
        <v>111</v>
      </c>
      <c r="E7" s="33" t="s">
        <v>112</v>
      </c>
      <c r="F7" s="33" t="s">
        <v>113</v>
      </c>
    </row>
    <row r="8" spans="1:26" x14ac:dyDescent="0.35">
      <c r="A8" s="34" t="s">
        <v>0</v>
      </c>
      <c r="B8" s="35" t="s">
        <v>31</v>
      </c>
      <c r="C8" s="31">
        <f>AVERAGE(R8,V8)</f>
        <v>0.3</v>
      </c>
      <c r="D8" s="31">
        <f>+W8</f>
        <v>0.41</v>
      </c>
      <c r="E8" s="31">
        <f>AVERAGE(T8,U8,X8)</f>
        <v>0.39333333333333331</v>
      </c>
      <c r="F8" s="31">
        <f>+S8</f>
        <v>0.84</v>
      </c>
      <c r="G8" s="32"/>
      <c r="I8" s="35"/>
      <c r="J8">
        <v>0.32999999999999996</v>
      </c>
      <c r="K8">
        <v>0.84</v>
      </c>
      <c r="L8">
        <v>0.26</v>
      </c>
      <c r="M8">
        <v>0.35</v>
      </c>
      <c r="N8">
        <v>0.27</v>
      </c>
      <c r="O8">
        <v>0.41</v>
      </c>
      <c r="P8">
        <v>0.56999999999999995</v>
      </c>
      <c r="R8" s="29">
        <f t="shared" ref="R8" si="0">IF(ISNUMBER(J8)=TRUE,R$5*(J8-R$4)/(R$3-R$4)+(1-R$5)*(1-(J8-R$4)/(R$3-R$4)),"..")</f>
        <v>0.32999999999999996</v>
      </c>
      <c r="S8" s="29">
        <f t="shared" ref="S8" si="1">IF(ISNUMBER(K8)=TRUE,S$5*(K8-S$4)/(S$3-S$4)+(1-S$5)*(1-(K8-S$4)/(S$3-S$4)),"..")</f>
        <v>0.84</v>
      </c>
      <c r="T8" s="29">
        <f t="shared" ref="T8" si="2">IF(ISNUMBER(L8)=TRUE,T$5*(L8-T$4)/(T$3-T$4)+(1-T$5)*(1-(L8-T$4)/(T$3-T$4)),"..")</f>
        <v>0.26</v>
      </c>
      <c r="U8" s="29">
        <f t="shared" ref="U8" si="3">IF(ISNUMBER(M8)=TRUE,U$5*(M8-U$4)/(U$3-U$4)+(1-U$5)*(1-(M8-U$4)/(U$3-U$4)),"..")</f>
        <v>0.35</v>
      </c>
      <c r="V8" s="29">
        <f t="shared" ref="V8" si="4">IF(ISNUMBER(N8)=TRUE,V$5*(N8-V$4)/(V$3-V$4)+(1-V$5)*(1-(N8-V$4)/(V$3-V$4)),"..")</f>
        <v>0.27</v>
      </c>
      <c r="W8" s="29">
        <f t="shared" ref="W8" si="5">IF(ISNUMBER(O8)=TRUE,W$5*(O8-W$4)/(W$3-W$4)+(1-W$5)*(1-(O8-W$4)/(W$3-W$4)),"..")</f>
        <v>0.41</v>
      </c>
      <c r="X8" s="29">
        <f t="shared" ref="X8" si="6">IF(ISNUMBER(P8)=TRUE,X$5*(P8-X$4)/(X$3-X$4)+(1-X$5)*(1-(P8-X$4)/(X$3-X$4)),"..")</f>
        <v>0.56999999999999995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0.22999999999999998</v>
      </c>
      <c r="D9" s="31">
        <f t="shared" ref="D9:D25" si="8">+W9</f>
        <v>0.23</v>
      </c>
      <c r="E9" s="31">
        <f t="shared" ref="E9:E25" si="9">AVERAGE(T9,U9,X9)</f>
        <v>0.33333333333333331</v>
      </c>
      <c r="F9" s="31">
        <f t="shared" ref="F9:F25" si="10">+S9</f>
        <v>0.77</v>
      </c>
      <c r="G9" s="32"/>
      <c r="I9" s="35"/>
      <c r="J9">
        <v>0.24</v>
      </c>
      <c r="K9">
        <v>0.77</v>
      </c>
      <c r="L9">
        <v>0.25</v>
      </c>
      <c r="M9">
        <v>0.21</v>
      </c>
      <c r="N9">
        <v>0.22</v>
      </c>
      <c r="O9">
        <v>0.23</v>
      </c>
      <c r="P9">
        <v>0.54</v>
      </c>
      <c r="R9" s="29">
        <f t="shared" ref="R9:R25" si="11">IF(ISNUMBER(J9)=TRUE,R$5*(J9-R$4)/(R$3-R$4)+(1-R$5)*(1-(J9-R$4)/(R$3-R$4)),"..")</f>
        <v>0.24</v>
      </c>
      <c r="S9" s="29">
        <f t="shared" ref="S9:S25" si="12">IF(ISNUMBER(K9)=TRUE,S$5*(K9-S$4)/(S$3-S$4)+(1-S$5)*(1-(K9-S$4)/(S$3-S$4)),"..")</f>
        <v>0.77</v>
      </c>
      <c r="T9" s="29">
        <f t="shared" ref="T9:T25" si="13">IF(ISNUMBER(L9)=TRUE,T$5*(L9-T$4)/(T$3-T$4)+(1-T$5)*(1-(L9-T$4)/(T$3-T$4)),"..")</f>
        <v>0.25</v>
      </c>
      <c r="U9" s="29">
        <f t="shared" ref="U9:U25" si="14">IF(ISNUMBER(M9)=TRUE,U$5*(M9-U$4)/(U$3-U$4)+(1-U$5)*(1-(M9-U$4)/(U$3-U$4)),"..")</f>
        <v>0.21</v>
      </c>
      <c r="V9" s="29">
        <f t="shared" ref="V9:V25" si="15">IF(ISNUMBER(N9)=TRUE,V$5*(N9-V$4)/(V$3-V$4)+(1-V$5)*(1-(N9-V$4)/(V$3-V$4)),"..")</f>
        <v>0.22</v>
      </c>
      <c r="W9" s="29">
        <f t="shared" ref="W9:W25" si="16">IF(ISNUMBER(O9)=TRUE,W$5*(O9-W$4)/(W$3-W$4)+(1-W$5)*(1-(O9-W$4)/(W$3-W$4)),"..")</f>
        <v>0.23</v>
      </c>
      <c r="X9" s="29">
        <f t="shared" ref="X9:X25" si="17">IF(ISNUMBER(P9)=TRUE,X$5*(P9-X$4)/(X$3-X$4)+(1-X$5)*(1-(P9-X$4)/(X$3-X$4)),"..")</f>
        <v>0.54</v>
      </c>
    </row>
    <row r="10" spans="1:26" x14ac:dyDescent="0.35">
      <c r="A10" s="34" t="s">
        <v>2</v>
      </c>
      <c r="B10" s="35" t="s">
        <v>33</v>
      </c>
      <c r="C10" s="31">
        <f t="shared" si="7"/>
        <v>0.24</v>
      </c>
      <c r="D10" s="31">
        <f t="shared" si="8"/>
        <v>0.33</v>
      </c>
      <c r="E10" s="31">
        <f t="shared" si="9"/>
        <v>0.44666666666666671</v>
      </c>
      <c r="F10" s="31">
        <f t="shared" si="10"/>
        <v>0.25</v>
      </c>
      <c r="G10" s="32"/>
      <c r="I10" s="35"/>
      <c r="J10">
        <v>0.22</v>
      </c>
      <c r="K10">
        <v>0.25</v>
      </c>
      <c r="L10">
        <v>0.41000000000000003</v>
      </c>
      <c r="M10">
        <v>0.38</v>
      </c>
      <c r="N10">
        <v>0.26</v>
      </c>
      <c r="O10">
        <v>0.33</v>
      </c>
      <c r="P10">
        <v>0.55000000000000004</v>
      </c>
      <c r="R10" s="29">
        <f t="shared" si="11"/>
        <v>0.22</v>
      </c>
      <c r="S10" s="29">
        <f t="shared" si="12"/>
        <v>0.25</v>
      </c>
      <c r="T10" s="29">
        <f t="shared" si="13"/>
        <v>0.41000000000000003</v>
      </c>
      <c r="U10" s="29">
        <f t="shared" si="14"/>
        <v>0.38</v>
      </c>
      <c r="V10" s="29">
        <f t="shared" si="15"/>
        <v>0.26</v>
      </c>
      <c r="W10" s="29">
        <f t="shared" si="16"/>
        <v>0.33</v>
      </c>
      <c r="X10" s="29">
        <f t="shared" si="17"/>
        <v>0.55000000000000004</v>
      </c>
    </row>
    <row r="11" spans="1:26" x14ac:dyDescent="0.35">
      <c r="A11" s="34" t="s">
        <v>3</v>
      </c>
      <c r="B11" s="35" t="s">
        <v>34</v>
      </c>
      <c r="C11" s="31">
        <f t="shared" si="7"/>
        <v>0.39500000000000002</v>
      </c>
      <c r="D11" s="31">
        <f t="shared" si="8"/>
        <v>0.6</v>
      </c>
      <c r="E11" s="31">
        <f t="shared" si="9"/>
        <v>0.50666666666666671</v>
      </c>
      <c r="F11" s="31">
        <f t="shared" si="10"/>
        <v>0.91</v>
      </c>
      <c r="G11" s="32"/>
      <c r="I11" s="40"/>
      <c r="J11">
        <v>0.42</v>
      </c>
      <c r="K11">
        <v>0.91</v>
      </c>
      <c r="L11">
        <v>0.27</v>
      </c>
      <c r="M11">
        <v>0.64</v>
      </c>
      <c r="N11">
        <v>0.37</v>
      </c>
      <c r="O11">
        <v>0.6</v>
      </c>
      <c r="P11">
        <v>0.61</v>
      </c>
      <c r="R11" s="29">
        <f t="shared" si="11"/>
        <v>0.42</v>
      </c>
      <c r="S11" s="29">
        <f t="shared" si="12"/>
        <v>0.91</v>
      </c>
      <c r="T11" s="29">
        <f t="shared" si="13"/>
        <v>0.27</v>
      </c>
      <c r="U11" s="29">
        <f t="shared" si="14"/>
        <v>0.64</v>
      </c>
      <c r="V11" s="29">
        <f t="shared" si="15"/>
        <v>0.37</v>
      </c>
      <c r="W11" s="29">
        <f t="shared" si="16"/>
        <v>0.6</v>
      </c>
      <c r="X11" s="29">
        <f t="shared" si="17"/>
        <v>0.61</v>
      </c>
    </row>
    <row r="12" spans="1:26" x14ac:dyDescent="0.35">
      <c r="A12" s="34" t="s">
        <v>4</v>
      </c>
      <c r="B12" s="35" t="s">
        <v>35</v>
      </c>
      <c r="C12" s="31">
        <f t="shared" si="7"/>
        <v>0.29000000000000004</v>
      </c>
      <c r="D12" s="31">
        <f t="shared" si="8"/>
        <v>0.45999999999999996</v>
      </c>
      <c r="E12" s="31">
        <f t="shared" si="9"/>
        <v>0.52333333333333332</v>
      </c>
      <c r="F12" s="31">
        <f t="shared" si="10"/>
        <v>0.85</v>
      </c>
      <c r="G12" s="32"/>
      <c r="I12" s="35"/>
      <c r="J12">
        <v>0.29000000000000004</v>
      </c>
      <c r="K12">
        <v>0.85</v>
      </c>
      <c r="L12">
        <v>0.42000000000000004</v>
      </c>
      <c r="M12">
        <v>0.52</v>
      </c>
      <c r="N12">
        <v>0.28999999999999998</v>
      </c>
      <c r="O12">
        <v>0.45999999999999996</v>
      </c>
      <c r="P12">
        <v>0.63</v>
      </c>
      <c r="R12" s="29">
        <f t="shared" si="11"/>
        <v>0.29000000000000004</v>
      </c>
      <c r="S12" s="29">
        <f t="shared" si="12"/>
        <v>0.85</v>
      </c>
      <c r="T12" s="29">
        <f t="shared" si="13"/>
        <v>0.42000000000000004</v>
      </c>
      <c r="U12" s="29">
        <f t="shared" si="14"/>
        <v>0.52</v>
      </c>
      <c r="V12" s="29">
        <f t="shared" si="15"/>
        <v>0.28999999999999998</v>
      </c>
      <c r="W12" s="29">
        <f t="shared" si="16"/>
        <v>0.45999999999999996</v>
      </c>
      <c r="X12" s="29">
        <f t="shared" si="17"/>
        <v>0.63</v>
      </c>
    </row>
    <row r="13" spans="1:26" x14ac:dyDescent="0.35">
      <c r="A13" s="34" t="s">
        <v>5</v>
      </c>
      <c r="B13" s="35" t="s">
        <v>36</v>
      </c>
      <c r="C13" s="31">
        <f t="shared" si="7"/>
        <v>0.32500000000000001</v>
      </c>
      <c r="D13" s="31">
        <f t="shared" si="8"/>
        <v>0.26</v>
      </c>
      <c r="E13" s="31">
        <f t="shared" si="9"/>
        <v>0.47666666666666674</v>
      </c>
      <c r="F13" s="31">
        <f t="shared" si="10"/>
        <v>0.78</v>
      </c>
      <c r="G13" s="32"/>
      <c r="I13" s="35"/>
      <c r="J13">
        <v>0.39</v>
      </c>
      <c r="K13">
        <v>0.78</v>
      </c>
      <c r="L13">
        <v>0.46</v>
      </c>
      <c r="M13">
        <v>0.42</v>
      </c>
      <c r="N13">
        <v>0.26</v>
      </c>
      <c r="O13">
        <v>0.26</v>
      </c>
      <c r="P13">
        <v>0.55000000000000004</v>
      </c>
      <c r="R13" s="29">
        <f t="shared" si="11"/>
        <v>0.39</v>
      </c>
      <c r="S13" s="29">
        <f t="shared" si="12"/>
        <v>0.78</v>
      </c>
      <c r="T13" s="29">
        <f t="shared" si="13"/>
        <v>0.46</v>
      </c>
      <c r="U13" s="29">
        <f t="shared" si="14"/>
        <v>0.42</v>
      </c>
      <c r="V13" s="29">
        <f t="shared" si="15"/>
        <v>0.26</v>
      </c>
      <c r="W13" s="29">
        <f t="shared" si="16"/>
        <v>0.26</v>
      </c>
      <c r="X13" s="29">
        <f t="shared" si="17"/>
        <v>0.55000000000000004</v>
      </c>
    </row>
    <row r="14" spans="1:26" x14ac:dyDescent="0.35">
      <c r="A14" s="34" t="s">
        <v>6</v>
      </c>
      <c r="B14" s="35" t="s">
        <v>143</v>
      </c>
      <c r="C14" s="31">
        <f t="shared" si="7"/>
        <v>0.43000000000000005</v>
      </c>
      <c r="D14" s="31">
        <f t="shared" si="8"/>
        <v>0.5</v>
      </c>
      <c r="E14" s="31">
        <f t="shared" si="9"/>
        <v>0.47000000000000003</v>
      </c>
      <c r="F14" s="31">
        <f t="shared" si="10"/>
        <v>0.77</v>
      </c>
      <c r="G14" s="32"/>
      <c r="I14" s="40"/>
      <c r="J14">
        <v>0.43000000000000005</v>
      </c>
      <c r="K14">
        <v>0.77</v>
      </c>
      <c r="L14">
        <v>0.4</v>
      </c>
      <c r="M14">
        <v>0.35</v>
      </c>
      <c r="N14">
        <v>0.43</v>
      </c>
      <c r="O14">
        <v>0.5</v>
      </c>
      <c r="P14">
        <v>0.66</v>
      </c>
      <c r="R14" s="29">
        <f t="shared" si="11"/>
        <v>0.43000000000000005</v>
      </c>
      <c r="S14" s="29">
        <f t="shared" si="12"/>
        <v>0.77</v>
      </c>
      <c r="T14" s="29">
        <f t="shared" si="13"/>
        <v>0.4</v>
      </c>
      <c r="U14" s="29">
        <f t="shared" si="14"/>
        <v>0.35</v>
      </c>
      <c r="V14" s="29">
        <f t="shared" si="15"/>
        <v>0.43</v>
      </c>
      <c r="W14" s="29">
        <f t="shared" si="16"/>
        <v>0.5</v>
      </c>
      <c r="X14" s="29">
        <f t="shared" si="17"/>
        <v>0.66</v>
      </c>
    </row>
    <row r="15" spans="1:26" x14ac:dyDescent="0.35">
      <c r="A15" s="34" t="s">
        <v>7</v>
      </c>
      <c r="B15" s="35" t="s">
        <v>37</v>
      </c>
      <c r="C15" s="31">
        <f t="shared" si="7"/>
        <v>0.13500000000000001</v>
      </c>
      <c r="D15" s="31">
        <f t="shared" si="8"/>
        <v>0.13</v>
      </c>
      <c r="E15" s="31">
        <f t="shared" si="9"/>
        <v>0.30333333333333334</v>
      </c>
      <c r="F15" s="31">
        <f t="shared" si="10"/>
        <v>0.82</v>
      </c>
      <c r="G15" s="32"/>
      <c r="I15" s="35"/>
      <c r="J15">
        <v>0.14000000000000001</v>
      </c>
      <c r="K15">
        <v>0.82</v>
      </c>
      <c r="L15">
        <v>0.15000000000000002</v>
      </c>
      <c r="M15">
        <v>0.28000000000000003</v>
      </c>
      <c r="N15">
        <v>0.13</v>
      </c>
      <c r="O15">
        <v>0.13</v>
      </c>
      <c r="P15">
        <v>0.48</v>
      </c>
      <c r="R15" s="29">
        <f t="shared" si="11"/>
        <v>0.14000000000000001</v>
      </c>
      <c r="S15" s="29">
        <f t="shared" si="12"/>
        <v>0.82</v>
      </c>
      <c r="T15" s="29">
        <f t="shared" si="13"/>
        <v>0.15000000000000002</v>
      </c>
      <c r="U15" s="29">
        <f t="shared" si="14"/>
        <v>0.28000000000000003</v>
      </c>
      <c r="V15" s="29">
        <f t="shared" si="15"/>
        <v>0.13</v>
      </c>
      <c r="W15" s="29">
        <f t="shared" si="16"/>
        <v>0.13</v>
      </c>
      <c r="X15" s="29">
        <f t="shared" si="17"/>
        <v>0.48</v>
      </c>
    </row>
    <row r="16" spans="1:26" x14ac:dyDescent="0.35">
      <c r="A16" s="34" t="s">
        <v>15</v>
      </c>
      <c r="B16" s="35" t="s">
        <v>38</v>
      </c>
      <c r="C16" s="31">
        <f t="shared" si="7"/>
        <v>0.28999999999999998</v>
      </c>
      <c r="D16" s="31">
        <f t="shared" si="8"/>
        <v>0.42000000000000004</v>
      </c>
      <c r="E16" s="31">
        <f t="shared" si="9"/>
        <v>0.42</v>
      </c>
      <c r="F16" s="31">
        <f t="shared" si="10"/>
        <v>0.91</v>
      </c>
      <c r="G16" s="32"/>
      <c r="I16" s="35"/>
      <c r="J16">
        <v>0.36</v>
      </c>
      <c r="K16">
        <v>0.91</v>
      </c>
      <c r="L16">
        <v>0.22999999999999998</v>
      </c>
      <c r="M16">
        <v>0.37</v>
      </c>
      <c r="N16">
        <v>0.22</v>
      </c>
      <c r="O16">
        <v>0.42000000000000004</v>
      </c>
      <c r="P16">
        <v>0.66</v>
      </c>
      <c r="R16" s="29">
        <f t="shared" si="11"/>
        <v>0.36</v>
      </c>
      <c r="S16" s="29">
        <f t="shared" si="12"/>
        <v>0.91</v>
      </c>
      <c r="T16" s="29">
        <f t="shared" si="13"/>
        <v>0.22999999999999998</v>
      </c>
      <c r="U16" s="29">
        <f t="shared" si="14"/>
        <v>0.37</v>
      </c>
      <c r="V16" s="29">
        <f t="shared" si="15"/>
        <v>0.22</v>
      </c>
      <c r="W16" s="29">
        <f t="shared" si="16"/>
        <v>0.42000000000000004</v>
      </c>
      <c r="X16" s="29">
        <f t="shared" si="17"/>
        <v>0.66</v>
      </c>
    </row>
    <row r="17" spans="1:24" x14ac:dyDescent="0.35">
      <c r="A17" s="34" t="s">
        <v>8</v>
      </c>
      <c r="B17" s="35" t="s">
        <v>39</v>
      </c>
      <c r="C17" s="31">
        <f t="shared" si="7"/>
        <v>0.22</v>
      </c>
      <c r="D17" s="31">
        <f t="shared" si="8"/>
        <v>0.26</v>
      </c>
      <c r="E17" s="31">
        <f t="shared" si="9"/>
        <v>0.31666666666666665</v>
      </c>
      <c r="F17" s="31">
        <f t="shared" si="10"/>
        <v>0.86</v>
      </c>
      <c r="G17" s="32"/>
      <c r="I17" s="35"/>
      <c r="J17">
        <v>0.27</v>
      </c>
      <c r="K17">
        <v>0.86</v>
      </c>
      <c r="L17">
        <v>0.2</v>
      </c>
      <c r="M17">
        <v>0.16</v>
      </c>
      <c r="N17">
        <v>0.16999999999999998</v>
      </c>
      <c r="O17">
        <v>0.26</v>
      </c>
      <c r="P17">
        <v>0.59</v>
      </c>
      <c r="R17" s="29">
        <f t="shared" si="11"/>
        <v>0.27</v>
      </c>
      <c r="S17" s="29">
        <f t="shared" si="12"/>
        <v>0.86</v>
      </c>
      <c r="T17" s="29">
        <f t="shared" si="13"/>
        <v>0.2</v>
      </c>
      <c r="U17" s="29">
        <f t="shared" si="14"/>
        <v>0.16</v>
      </c>
      <c r="V17" s="29">
        <f t="shared" si="15"/>
        <v>0.16999999999999998</v>
      </c>
      <c r="W17" s="29">
        <f t="shared" si="16"/>
        <v>0.26</v>
      </c>
      <c r="X17" s="29">
        <f t="shared" si="17"/>
        <v>0.59</v>
      </c>
    </row>
    <row r="18" spans="1:24" x14ac:dyDescent="0.35">
      <c r="A18" s="34" t="s">
        <v>9</v>
      </c>
      <c r="B18" s="35" t="s">
        <v>40</v>
      </c>
      <c r="C18" s="31">
        <f t="shared" si="7"/>
        <v>0.29500000000000004</v>
      </c>
      <c r="D18" s="31">
        <f t="shared" si="8"/>
        <v>0.27</v>
      </c>
      <c r="E18" s="31">
        <f t="shared" si="9"/>
        <v>0.51666666666666672</v>
      </c>
      <c r="F18" s="31">
        <f t="shared" si="10"/>
        <v>0.91</v>
      </c>
      <c r="G18" s="32"/>
      <c r="I18" s="35"/>
      <c r="J18">
        <v>0.26</v>
      </c>
      <c r="K18">
        <v>0.91</v>
      </c>
      <c r="L18">
        <v>0.37</v>
      </c>
      <c r="M18">
        <v>0.5</v>
      </c>
      <c r="N18">
        <v>0.33</v>
      </c>
      <c r="O18">
        <v>0.27</v>
      </c>
      <c r="P18">
        <v>0.68</v>
      </c>
      <c r="R18" s="29">
        <f t="shared" si="11"/>
        <v>0.26</v>
      </c>
      <c r="S18" s="29">
        <f t="shared" si="12"/>
        <v>0.91</v>
      </c>
      <c r="T18" s="29">
        <f t="shared" si="13"/>
        <v>0.37</v>
      </c>
      <c r="U18" s="29">
        <f t="shared" si="14"/>
        <v>0.5</v>
      </c>
      <c r="V18" s="29">
        <f t="shared" si="15"/>
        <v>0.33</v>
      </c>
      <c r="W18" s="29">
        <f t="shared" si="16"/>
        <v>0.27</v>
      </c>
      <c r="X18" s="29">
        <f t="shared" si="17"/>
        <v>0.68</v>
      </c>
    </row>
    <row r="19" spans="1:24" x14ac:dyDescent="0.35">
      <c r="A19" s="34" t="s">
        <v>10</v>
      </c>
      <c r="B19" s="35" t="s">
        <v>41</v>
      </c>
      <c r="C19" s="31">
        <f t="shared" si="7"/>
        <v>0.29000000000000004</v>
      </c>
      <c r="D19" s="31">
        <f t="shared" si="8"/>
        <v>0.32</v>
      </c>
      <c r="E19" s="31">
        <f t="shared" si="9"/>
        <v>0.27333333333333337</v>
      </c>
      <c r="F19" s="31">
        <f t="shared" si="10"/>
        <v>0.48</v>
      </c>
      <c r="G19" s="32"/>
      <c r="I19" s="35"/>
      <c r="J19">
        <v>0.24000000000000002</v>
      </c>
      <c r="K19">
        <v>0.48</v>
      </c>
      <c r="L19">
        <v>0.27</v>
      </c>
      <c r="M19">
        <v>0.22</v>
      </c>
      <c r="N19">
        <v>0.34</v>
      </c>
      <c r="O19">
        <v>0.32</v>
      </c>
      <c r="P19">
        <v>0.33</v>
      </c>
      <c r="R19" s="29">
        <f t="shared" si="11"/>
        <v>0.24000000000000002</v>
      </c>
      <c r="S19" s="29">
        <f t="shared" si="12"/>
        <v>0.48</v>
      </c>
      <c r="T19" s="29">
        <f t="shared" si="13"/>
        <v>0.27</v>
      </c>
      <c r="U19" s="29">
        <f t="shared" si="14"/>
        <v>0.22</v>
      </c>
      <c r="V19" s="29">
        <f t="shared" si="15"/>
        <v>0.34</v>
      </c>
      <c r="W19" s="29">
        <f t="shared" si="16"/>
        <v>0.32</v>
      </c>
      <c r="X19" s="29">
        <f t="shared" si="17"/>
        <v>0.33</v>
      </c>
    </row>
    <row r="20" spans="1:24" x14ac:dyDescent="0.35">
      <c r="A20" s="34" t="s">
        <v>11</v>
      </c>
      <c r="B20" s="35" t="s">
        <v>42</v>
      </c>
      <c r="C20" s="31">
        <f t="shared" si="7"/>
        <v>0.14000000000000001</v>
      </c>
      <c r="D20" s="31">
        <f t="shared" si="8"/>
        <v>0.14000000000000001</v>
      </c>
      <c r="E20" s="31">
        <f t="shared" si="9"/>
        <v>0.36333333333333334</v>
      </c>
      <c r="F20" s="31">
        <f t="shared" si="10"/>
        <v>0.83</v>
      </c>
      <c r="G20" s="32"/>
      <c r="I20" s="35"/>
      <c r="J20">
        <v>0.18</v>
      </c>
      <c r="K20">
        <v>0.83</v>
      </c>
      <c r="L20">
        <v>0.15</v>
      </c>
      <c r="M20">
        <v>0.31000000000000005</v>
      </c>
      <c r="N20">
        <v>0.1</v>
      </c>
      <c r="O20">
        <v>0.14000000000000001</v>
      </c>
      <c r="P20">
        <v>0.63</v>
      </c>
      <c r="R20" s="29">
        <f t="shared" si="11"/>
        <v>0.18</v>
      </c>
      <c r="S20" s="29">
        <f t="shared" si="12"/>
        <v>0.83</v>
      </c>
      <c r="T20" s="29">
        <f t="shared" si="13"/>
        <v>0.15</v>
      </c>
      <c r="U20" s="29">
        <f t="shared" si="14"/>
        <v>0.31000000000000005</v>
      </c>
      <c r="V20" s="29">
        <f t="shared" si="15"/>
        <v>0.1</v>
      </c>
      <c r="W20" s="29">
        <f t="shared" si="16"/>
        <v>0.14000000000000001</v>
      </c>
      <c r="X20" s="29">
        <f t="shared" si="17"/>
        <v>0.63</v>
      </c>
    </row>
    <row r="21" spans="1:24" x14ac:dyDescent="0.35">
      <c r="A21" s="34" t="s">
        <v>12</v>
      </c>
      <c r="B21" s="35" t="s">
        <v>43</v>
      </c>
      <c r="C21" s="31">
        <f t="shared" si="7"/>
        <v>0.17499999999999999</v>
      </c>
      <c r="D21" s="31">
        <f t="shared" si="8"/>
        <v>0.27999999999999997</v>
      </c>
      <c r="E21" s="31">
        <f t="shared" si="9"/>
        <v>0.47666666666666674</v>
      </c>
      <c r="F21" s="31">
        <f t="shared" si="10"/>
        <v>0.9</v>
      </c>
      <c r="G21" s="32"/>
      <c r="I21" s="35"/>
      <c r="J21">
        <v>0.2</v>
      </c>
      <c r="K21">
        <v>0.9</v>
      </c>
      <c r="L21">
        <v>0.22999999999999998</v>
      </c>
      <c r="M21">
        <v>0.43000000000000005</v>
      </c>
      <c r="N21">
        <v>0.15</v>
      </c>
      <c r="O21">
        <v>0.27999999999999997</v>
      </c>
      <c r="P21">
        <v>0.77</v>
      </c>
      <c r="R21" s="29">
        <f t="shared" si="11"/>
        <v>0.2</v>
      </c>
      <c r="S21" s="29">
        <f t="shared" si="12"/>
        <v>0.9</v>
      </c>
      <c r="T21" s="29">
        <f t="shared" si="13"/>
        <v>0.22999999999999998</v>
      </c>
      <c r="U21" s="29">
        <f t="shared" si="14"/>
        <v>0.43000000000000005</v>
      </c>
      <c r="V21" s="29">
        <f t="shared" si="15"/>
        <v>0.15</v>
      </c>
      <c r="W21" s="29">
        <f t="shared" si="16"/>
        <v>0.27999999999999997</v>
      </c>
      <c r="X21" s="29">
        <f t="shared" si="17"/>
        <v>0.77</v>
      </c>
    </row>
    <row r="22" spans="1:24" x14ac:dyDescent="0.35">
      <c r="A22" s="34" t="s">
        <v>14</v>
      </c>
      <c r="B22" s="35" t="s">
        <v>44</v>
      </c>
      <c r="C22" s="31">
        <f t="shared" si="7"/>
        <v>0.215</v>
      </c>
      <c r="D22" s="31">
        <f t="shared" si="8"/>
        <v>0.37</v>
      </c>
      <c r="E22" s="31">
        <f t="shared" si="9"/>
        <v>0.39666666666666667</v>
      </c>
      <c r="F22" s="31">
        <f t="shared" si="10"/>
        <v>0.8</v>
      </c>
      <c r="G22" s="32"/>
      <c r="I22" s="35"/>
      <c r="J22">
        <v>0.16999999999999998</v>
      </c>
      <c r="K22">
        <v>0.8</v>
      </c>
      <c r="L22">
        <v>0.29000000000000004</v>
      </c>
      <c r="M22">
        <v>0.30000000000000004</v>
      </c>
      <c r="N22">
        <v>0.26</v>
      </c>
      <c r="O22">
        <v>0.37</v>
      </c>
      <c r="P22">
        <v>0.6</v>
      </c>
      <c r="R22" s="29">
        <f t="shared" si="11"/>
        <v>0.16999999999999998</v>
      </c>
      <c r="S22" s="29">
        <f t="shared" si="12"/>
        <v>0.8</v>
      </c>
      <c r="T22" s="29">
        <f t="shared" si="13"/>
        <v>0.29000000000000004</v>
      </c>
      <c r="U22" s="29">
        <f t="shared" si="14"/>
        <v>0.30000000000000004</v>
      </c>
      <c r="V22" s="29">
        <f t="shared" si="15"/>
        <v>0.26</v>
      </c>
      <c r="W22" s="29">
        <f t="shared" si="16"/>
        <v>0.37</v>
      </c>
      <c r="X22" s="29">
        <f t="shared" si="17"/>
        <v>0.6</v>
      </c>
    </row>
    <row r="23" spans="1:24" x14ac:dyDescent="0.35">
      <c r="A23" s="34" t="s">
        <v>13</v>
      </c>
      <c r="B23" s="35" t="s">
        <v>45</v>
      </c>
      <c r="C23" s="31">
        <f t="shared" si="7"/>
        <v>0.15500000000000003</v>
      </c>
      <c r="D23" s="31">
        <f t="shared" si="8"/>
        <v>0.13999999999999999</v>
      </c>
      <c r="E23" s="31">
        <f t="shared" si="9"/>
        <v>0.34333333333333332</v>
      </c>
      <c r="F23" s="31">
        <f t="shared" si="10"/>
        <v>0.84</v>
      </c>
      <c r="G23" s="32"/>
      <c r="I23" s="35"/>
      <c r="J23">
        <v>0.14000000000000001</v>
      </c>
      <c r="K23">
        <v>0.84</v>
      </c>
      <c r="L23">
        <v>0.21000000000000002</v>
      </c>
      <c r="M23">
        <v>0.3</v>
      </c>
      <c r="N23">
        <v>0.17</v>
      </c>
      <c r="O23">
        <v>0.13999999999999999</v>
      </c>
      <c r="P23">
        <v>0.52</v>
      </c>
      <c r="R23" s="29">
        <f t="shared" si="11"/>
        <v>0.14000000000000001</v>
      </c>
      <c r="S23" s="29">
        <f t="shared" si="12"/>
        <v>0.84</v>
      </c>
      <c r="T23" s="29">
        <f t="shared" si="13"/>
        <v>0.21000000000000002</v>
      </c>
      <c r="U23" s="29">
        <f t="shared" si="14"/>
        <v>0.3</v>
      </c>
      <c r="V23" s="29">
        <f t="shared" si="15"/>
        <v>0.17</v>
      </c>
      <c r="W23" s="29">
        <f t="shared" si="16"/>
        <v>0.13999999999999999</v>
      </c>
      <c r="X23" s="29">
        <f t="shared" si="17"/>
        <v>0.52</v>
      </c>
    </row>
    <row r="24" spans="1:24" x14ac:dyDescent="0.35">
      <c r="A24" s="47" t="s">
        <v>16</v>
      </c>
      <c r="B24" s="40" t="s">
        <v>46</v>
      </c>
      <c r="C24" s="31">
        <f t="shared" si="7"/>
        <v>0.60000000000000009</v>
      </c>
      <c r="D24" s="31">
        <f t="shared" si="8"/>
        <v>0.67999999999999994</v>
      </c>
      <c r="E24" s="31">
        <f t="shared" si="9"/>
        <v>0.55666666666666664</v>
      </c>
      <c r="F24" s="31">
        <f t="shared" si="10"/>
        <v>0.88</v>
      </c>
      <c r="G24" s="32"/>
      <c r="I24" s="35"/>
      <c r="J24">
        <v>0.63</v>
      </c>
      <c r="K24">
        <v>0.88</v>
      </c>
      <c r="L24">
        <v>0.52</v>
      </c>
      <c r="M24">
        <v>0.54</v>
      </c>
      <c r="N24">
        <v>0.57000000000000006</v>
      </c>
      <c r="O24">
        <v>0.67999999999999994</v>
      </c>
      <c r="P24">
        <v>0.61</v>
      </c>
      <c r="R24" s="29">
        <f t="shared" si="11"/>
        <v>0.63</v>
      </c>
      <c r="S24" s="29">
        <f t="shared" si="12"/>
        <v>0.88</v>
      </c>
      <c r="T24" s="29">
        <f t="shared" si="13"/>
        <v>0.52</v>
      </c>
      <c r="U24" s="29">
        <f t="shared" si="14"/>
        <v>0.54</v>
      </c>
      <c r="V24" s="29">
        <f t="shared" si="15"/>
        <v>0.57000000000000006</v>
      </c>
      <c r="W24" s="29">
        <f t="shared" si="16"/>
        <v>0.67999999999999994</v>
      </c>
      <c r="X24" s="29">
        <f t="shared" si="17"/>
        <v>0.61</v>
      </c>
    </row>
    <row r="25" spans="1:24" x14ac:dyDescent="0.35">
      <c r="A25" s="39" t="s">
        <v>17</v>
      </c>
      <c r="B25" s="40" t="s">
        <v>47</v>
      </c>
      <c r="C25" s="31">
        <f t="shared" si="7"/>
        <v>0.53</v>
      </c>
      <c r="D25" s="31">
        <f t="shared" si="8"/>
        <v>0.59</v>
      </c>
      <c r="E25" s="31">
        <f t="shared" si="9"/>
        <v>0.43</v>
      </c>
      <c r="F25" s="31">
        <f t="shared" si="10"/>
        <v>0.81</v>
      </c>
      <c r="G25" s="32"/>
      <c r="I25" s="35"/>
      <c r="J25">
        <v>0.56000000000000005</v>
      </c>
      <c r="K25">
        <v>0.81</v>
      </c>
      <c r="L25">
        <v>0.42</v>
      </c>
      <c r="M25">
        <v>0.37</v>
      </c>
      <c r="N25">
        <v>0.5</v>
      </c>
      <c r="O25">
        <v>0.59</v>
      </c>
      <c r="P25">
        <v>0.5</v>
      </c>
      <c r="R25" s="29">
        <f t="shared" si="11"/>
        <v>0.56000000000000005</v>
      </c>
      <c r="S25" s="29">
        <f t="shared" si="12"/>
        <v>0.81</v>
      </c>
      <c r="T25" s="29">
        <f t="shared" si="13"/>
        <v>0.42</v>
      </c>
      <c r="U25" s="29">
        <f t="shared" si="14"/>
        <v>0.37</v>
      </c>
      <c r="V25" s="29">
        <f t="shared" si="15"/>
        <v>0.5</v>
      </c>
      <c r="W25" s="29">
        <f t="shared" si="16"/>
        <v>0.59</v>
      </c>
      <c r="X25" s="29">
        <f t="shared" si="17"/>
        <v>0.5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t="s">
        <v>25</v>
      </c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/>
      <c r="K31" s="41"/>
      <c r="L31" s="41"/>
      <c r="M31" s="41"/>
      <c r="N31" s="41"/>
      <c r="O31" t="s">
        <v>25</v>
      </c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34"/>
  <sheetViews>
    <sheetView topLeftCell="A4" workbookViewId="0">
      <selection activeCell="P14" sqref="P14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114</v>
      </c>
      <c r="D7" s="33" t="s">
        <v>115</v>
      </c>
      <c r="E7" s="33" t="s">
        <v>116</v>
      </c>
      <c r="F7" s="33" t="s">
        <v>117</v>
      </c>
      <c r="N7"/>
    </row>
    <row r="8" spans="1:26" x14ac:dyDescent="0.35">
      <c r="A8" s="34" t="s">
        <v>0</v>
      </c>
      <c r="B8" s="35" t="s">
        <v>31</v>
      </c>
      <c r="C8" s="31">
        <f>AVERAGE(R8,V8)</f>
        <v>0.27499999999999997</v>
      </c>
      <c r="D8" s="31">
        <f>+W8</f>
        <v>0.43000000000000005</v>
      </c>
      <c r="E8" s="31">
        <f>AVERAGE(T8,U8,X8)</f>
        <v>0.38666666666666671</v>
      </c>
      <c r="F8" s="31">
        <f>+S8</f>
        <v>0.81</v>
      </c>
      <c r="G8" s="32"/>
      <c r="I8" s="35"/>
      <c r="J8">
        <v>0.33999999999999997</v>
      </c>
      <c r="K8">
        <v>0.81</v>
      </c>
      <c r="L8">
        <v>0.26</v>
      </c>
      <c r="M8">
        <v>0.26</v>
      </c>
      <c r="N8">
        <v>0.21</v>
      </c>
      <c r="O8">
        <v>0.43000000000000005</v>
      </c>
      <c r="P8">
        <v>0.64</v>
      </c>
      <c r="Q8"/>
      <c r="R8" s="31">
        <f t="shared" ref="R8" si="0">IF(ISNUMBER(J8)=TRUE,R$5*(J8-R$4)/(R$3-R$4)+(1-R$5)*(1-(J8-R$4)/(R$3-R$4)),"..")</f>
        <v>0.33999999999999997</v>
      </c>
      <c r="S8" s="31">
        <f t="shared" ref="S8" si="1">IF(ISNUMBER(K8)=TRUE,S$5*(K8-S$4)/(S$3-S$4)+(1-S$5)*(1-(K8-S$4)/(S$3-S$4)),"..")</f>
        <v>0.81</v>
      </c>
      <c r="T8" s="31">
        <f t="shared" ref="T8" si="2">IF(ISNUMBER(L8)=TRUE,T$5*(L8-T$4)/(T$3-T$4)+(1-T$5)*(1-(L8-T$4)/(T$3-T$4)),"..")</f>
        <v>0.26</v>
      </c>
      <c r="U8" s="31">
        <f t="shared" ref="U8" si="3">IF(ISNUMBER(M8)=TRUE,U$5*(M8-U$4)/(U$3-U$4)+(1-U$5)*(1-(M8-U$4)/(U$3-U$4)),"..")</f>
        <v>0.26</v>
      </c>
      <c r="V8" s="31">
        <f t="shared" ref="V8" si="4">IF(ISNUMBER(N8)=TRUE,V$5*(N8-V$4)/(V$3-V$4)+(1-V$5)*(1-(N8-V$4)/(V$3-V$4)),"..")</f>
        <v>0.21</v>
      </c>
      <c r="W8" s="31">
        <f t="shared" ref="W8" si="5">IF(ISNUMBER(O8)=TRUE,W$5*(O8-W$4)/(W$3-W$4)+(1-W$5)*(1-(O8-W$4)/(W$3-W$4)),"..")</f>
        <v>0.43000000000000005</v>
      </c>
      <c r="X8" s="31">
        <f t="shared" ref="X8" si="6">IF(ISNUMBER(P8)=TRUE,X$5*(P8-X$4)/(X$3-X$4)+(1-X$5)*(1-(P8-X$4)/(X$3-X$4)),"..")</f>
        <v>0.64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0.155</v>
      </c>
      <c r="D9" s="31">
        <f t="shared" ref="D9:D25" si="8">+W9</f>
        <v>0.19</v>
      </c>
      <c r="E9" s="31">
        <f t="shared" ref="E9:E25" si="9">AVERAGE(T9,U9,X9)</f>
        <v>0.33666666666666667</v>
      </c>
      <c r="F9" s="31">
        <f t="shared" ref="F9:F25" si="10">+S9</f>
        <v>0.79</v>
      </c>
      <c r="G9" s="32"/>
      <c r="I9" s="35"/>
      <c r="J9">
        <v>0.16</v>
      </c>
      <c r="K9">
        <v>0.79</v>
      </c>
      <c r="L9">
        <v>0.2</v>
      </c>
      <c r="M9">
        <v>0.17</v>
      </c>
      <c r="N9">
        <v>0.15</v>
      </c>
      <c r="O9">
        <v>0.19</v>
      </c>
      <c r="P9">
        <v>0.64</v>
      </c>
      <c r="Q9"/>
      <c r="R9" s="31">
        <f t="shared" ref="R9:R25" si="11">IF(ISNUMBER(J9)=TRUE,R$5*(J9-R$4)/(R$3-R$4)+(1-R$5)*(1-(J9-R$4)/(R$3-R$4)),"..")</f>
        <v>0.16</v>
      </c>
      <c r="S9" s="31">
        <f t="shared" ref="S9:S25" si="12">IF(ISNUMBER(K9)=TRUE,S$5*(K9-S$4)/(S$3-S$4)+(1-S$5)*(1-(K9-S$4)/(S$3-S$4)),"..")</f>
        <v>0.79</v>
      </c>
      <c r="T9" s="31">
        <f t="shared" ref="T9:T25" si="13">IF(ISNUMBER(L9)=TRUE,T$5*(L9-T$4)/(T$3-T$4)+(1-T$5)*(1-(L9-T$4)/(T$3-T$4)),"..")</f>
        <v>0.2</v>
      </c>
      <c r="U9" s="31">
        <f t="shared" ref="U9:U25" si="14">IF(ISNUMBER(M9)=TRUE,U$5*(M9-U$4)/(U$3-U$4)+(1-U$5)*(1-(M9-U$4)/(U$3-U$4)),"..")</f>
        <v>0.17</v>
      </c>
      <c r="V9" s="31">
        <f t="shared" ref="V9:V25" si="15">IF(ISNUMBER(N9)=TRUE,V$5*(N9-V$4)/(V$3-V$4)+(1-V$5)*(1-(N9-V$4)/(V$3-V$4)),"..")</f>
        <v>0.15</v>
      </c>
      <c r="W9" s="31">
        <f t="shared" ref="W9:W25" si="16">IF(ISNUMBER(O9)=TRUE,W$5*(O9-W$4)/(W$3-W$4)+(1-W$5)*(1-(O9-W$4)/(W$3-W$4)),"..")</f>
        <v>0.19</v>
      </c>
      <c r="X9" s="31">
        <f t="shared" ref="X9:X25" si="17">IF(ISNUMBER(P9)=TRUE,X$5*(P9-X$4)/(X$3-X$4)+(1-X$5)*(1-(P9-X$4)/(X$3-X$4)),"..")</f>
        <v>0.64</v>
      </c>
    </row>
    <row r="10" spans="1:26" x14ac:dyDescent="0.35">
      <c r="A10" s="34" t="s">
        <v>2</v>
      </c>
      <c r="B10" s="35" t="s">
        <v>33</v>
      </c>
      <c r="C10" s="31">
        <f t="shared" si="7"/>
        <v>0.315</v>
      </c>
      <c r="D10" s="31">
        <f t="shared" si="8"/>
        <v>0.39</v>
      </c>
      <c r="E10" s="31">
        <f t="shared" si="9"/>
        <v>0.52666666666666673</v>
      </c>
      <c r="F10" s="31">
        <f t="shared" si="10"/>
        <v>0.45</v>
      </c>
      <c r="G10" s="32"/>
      <c r="I10" s="35"/>
      <c r="J10">
        <v>0.28000000000000003</v>
      </c>
      <c r="K10">
        <v>0.45</v>
      </c>
      <c r="L10">
        <v>0.48</v>
      </c>
      <c r="M10">
        <v>0.37</v>
      </c>
      <c r="N10">
        <v>0.35</v>
      </c>
      <c r="O10">
        <v>0.39</v>
      </c>
      <c r="P10">
        <v>0.73</v>
      </c>
      <c r="Q10"/>
      <c r="R10" s="31">
        <f t="shared" si="11"/>
        <v>0.28000000000000003</v>
      </c>
      <c r="S10" s="31">
        <f t="shared" si="12"/>
        <v>0.45</v>
      </c>
      <c r="T10" s="31">
        <f t="shared" si="13"/>
        <v>0.48</v>
      </c>
      <c r="U10" s="31">
        <f t="shared" si="14"/>
        <v>0.37</v>
      </c>
      <c r="V10" s="31">
        <f t="shared" si="15"/>
        <v>0.35</v>
      </c>
      <c r="W10" s="31">
        <f t="shared" si="16"/>
        <v>0.39</v>
      </c>
      <c r="X10" s="31">
        <f t="shared" si="17"/>
        <v>0.73</v>
      </c>
    </row>
    <row r="11" spans="1:26" x14ac:dyDescent="0.35">
      <c r="A11" s="34" t="s">
        <v>3</v>
      </c>
      <c r="B11" s="35" t="s">
        <v>34</v>
      </c>
      <c r="C11" s="31">
        <f t="shared" si="7"/>
        <v>0.35000000000000003</v>
      </c>
      <c r="D11" s="31">
        <f t="shared" si="8"/>
        <v>0.53</v>
      </c>
      <c r="E11" s="31">
        <f t="shared" si="9"/>
        <v>0.52666666666666673</v>
      </c>
      <c r="F11" s="31">
        <f t="shared" si="10"/>
        <v>0.89</v>
      </c>
      <c r="G11" s="32"/>
      <c r="I11" s="40"/>
      <c r="J11">
        <v>0.4</v>
      </c>
      <c r="K11">
        <v>0.89</v>
      </c>
      <c r="L11">
        <v>0.32</v>
      </c>
      <c r="M11">
        <v>0.59000000000000008</v>
      </c>
      <c r="N11">
        <v>0.30000000000000004</v>
      </c>
      <c r="O11">
        <v>0.53</v>
      </c>
      <c r="P11">
        <v>0.67</v>
      </c>
      <c r="Q11"/>
      <c r="R11" s="31">
        <f t="shared" si="11"/>
        <v>0.4</v>
      </c>
      <c r="S11" s="31">
        <f t="shared" si="12"/>
        <v>0.89</v>
      </c>
      <c r="T11" s="31">
        <f t="shared" si="13"/>
        <v>0.32</v>
      </c>
      <c r="U11" s="31">
        <f t="shared" si="14"/>
        <v>0.59000000000000008</v>
      </c>
      <c r="V11" s="31">
        <f t="shared" si="15"/>
        <v>0.30000000000000004</v>
      </c>
      <c r="W11" s="31">
        <f t="shared" si="16"/>
        <v>0.53</v>
      </c>
      <c r="X11" s="31">
        <f t="shared" si="17"/>
        <v>0.67</v>
      </c>
    </row>
    <row r="12" spans="1:26" x14ac:dyDescent="0.35">
      <c r="A12" s="34" t="s">
        <v>4</v>
      </c>
      <c r="B12" s="35" t="s">
        <v>35</v>
      </c>
      <c r="C12" s="31">
        <f t="shared" si="7"/>
        <v>0.27500000000000002</v>
      </c>
      <c r="D12" s="31">
        <f t="shared" si="8"/>
        <v>0.43000000000000005</v>
      </c>
      <c r="E12" s="31">
        <f t="shared" si="9"/>
        <v>0.54666666666666675</v>
      </c>
      <c r="F12" s="31">
        <f t="shared" si="10"/>
        <v>0.89</v>
      </c>
      <c r="G12" s="32"/>
      <c r="I12" s="35"/>
      <c r="J12">
        <v>0.3</v>
      </c>
      <c r="K12">
        <v>0.89</v>
      </c>
      <c r="L12">
        <v>0.41000000000000003</v>
      </c>
      <c r="M12">
        <v>0.48</v>
      </c>
      <c r="N12">
        <v>0.25</v>
      </c>
      <c r="O12">
        <v>0.43000000000000005</v>
      </c>
      <c r="P12">
        <v>0.75</v>
      </c>
      <c r="Q12"/>
      <c r="R12" s="31">
        <f t="shared" si="11"/>
        <v>0.3</v>
      </c>
      <c r="S12" s="31">
        <f t="shared" si="12"/>
        <v>0.89</v>
      </c>
      <c r="T12" s="31">
        <f t="shared" si="13"/>
        <v>0.41000000000000003</v>
      </c>
      <c r="U12" s="31">
        <f t="shared" si="14"/>
        <v>0.48</v>
      </c>
      <c r="V12" s="31">
        <f t="shared" si="15"/>
        <v>0.25</v>
      </c>
      <c r="W12" s="31">
        <f t="shared" si="16"/>
        <v>0.43000000000000005</v>
      </c>
      <c r="X12" s="31">
        <f t="shared" si="17"/>
        <v>0.75</v>
      </c>
    </row>
    <row r="13" spans="1:26" x14ac:dyDescent="0.35">
      <c r="A13" s="34" t="s">
        <v>5</v>
      </c>
      <c r="B13" s="35" t="s">
        <v>36</v>
      </c>
      <c r="C13" s="31">
        <f t="shared" si="7"/>
        <v>0.42000000000000004</v>
      </c>
      <c r="D13" s="31">
        <f t="shared" si="8"/>
        <v>0.35000000000000003</v>
      </c>
      <c r="E13" s="31">
        <f t="shared" si="9"/>
        <v>0.55666666666666664</v>
      </c>
      <c r="F13" s="31">
        <f t="shared" si="10"/>
        <v>0.71</v>
      </c>
      <c r="G13" s="32"/>
      <c r="I13" s="35"/>
      <c r="J13">
        <v>0.48</v>
      </c>
      <c r="K13">
        <v>0.71</v>
      </c>
      <c r="L13">
        <v>0.54</v>
      </c>
      <c r="M13">
        <v>0.49</v>
      </c>
      <c r="N13">
        <v>0.36000000000000004</v>
      </c>
      <c r="O13">
        <v>0.35000000000000003</v>
      </c>
      <c r="P13">
        <v>0.64</v>
      </c>
      <c r="Q13"/>
      <c r="R13" s="31">
        <f t="shared" si="11"/>
        <v>0.48</v>
      </c>
      <c r="S13" s="31">
        <f t="shared" si="12"/>
        <v>0.71</v>
      </c>
      <c r="T13" s="31">
        <f t="shared" si="13"/>
        <v>0.54</v>
      </c>
      <c r="U13" s="31">
        <f t="shared" si="14"/>
        <v>0.49</v>
      </c>
      <c r="V13" s="31">
        <f t="shared" si="15"/>
        <v>0.36000000000000004</v>
      </c>
      <c r="W13" s="31">
        <f t="shared" si="16"/>
        <v>0.35000000000000003</v>
      </c>
      <c r="X13" s="31">
        <f t="shared" si="17"/>
        <v>0.64</v>
      </c>
    </row>
    <row r="14" spans="1:26" x14ac:dyDescent="0.35">
      <c r="A14" s="34" t="s">
        <v>6</v>
      </c>
      <c r="B14" s="35" t="s">
        <v>143</v>
      </c>
      <c r="C14" s="31">
        <f t="shared" si="7"/>
        <v>0.4</v>
      </c>
      <c r="D14" s="31">
        <f t="shared" si="8"/>
        <v>0.35</v>
      </c>
      <c r="E14" s="31">
        <f t="shared" si="9"/>
        <v>0.52666666666666673</v>
      </c>
      <c r="F14" s="31">
        <f t="shared" si="10"/>
        <v>0.69</v>
      </c>
      <c r="G14" s="32"/>
      <c r="I14" s="40"/>
      <c r="J14">
        <v>0.36</v>
      </c>
      <c r="K14">
        <v>0.69</v>
      </c>
      <c r="L14">
        <v>0.52</v>
      </c>
      <c r="M14">
        <v>0.36</v>
      </c>
      <c r="N14">
        <v>0.44</v>
      </c>
      <c r="O14">
        <v>0.35</v>
      </c>
      <c r="P14" s="43">
        <v>0.7</v>
      </c>
      <c r="Q14"/>
      <c r="R14" s="31">
        <f t="shared" si="11"/>
        <v>0.36</v>
      </c>
      <c r="S14" s="31">
        <f t="shared" si="12"/>
        <v>0.69</v>
      </c>
      <c r="T14" s="31">
        <f t="shared" si="13"/>
        <v>0.52</v>
      </c>
      <c r="U14" s="31">
        <f t="shared" si="14"/>
        <v>0.36</v>
      </c>
      <c r="V14" s="31">
        <f t="shared" si="15"/>
        <v>0.44</v>
      </c>
      <c r="W14" s="31">
        <f t="shared" si="16"/>
        <v>0.35</v>
      </c>
      <c r="X14" s="31">
        <f t="shared" si="17"/>
        <v>0.7</v>
      </c>
    </row>
    <row r="15" spans="1:26" x14ac:dyDescent="0.35">
      <c r="A15" s="34" t="s">
        <v>7</v>
      </c>
      <c r="B15" s="35" t="s">
        <v>37</v>
      </c>
      <c r="C15" s="31">
        <f t="shared" si="7"/>
        <v>0.11000000000000001</v>
      </c>
      <c r="D15" s="31">
        <f t="shared" si="8"/>
        <v>0.11</v>
      </c>
      <c r="E15" s="31">
        <f t="shared" si="9"/>
        <v>0.34</v>
      </c>
      <c r="F15" s="31">
        <f t="shared" si="10"/>
        <v>0.86</v>
      </c>
      <c r="G15" s="32"/>
      <c r="I15" s="35"/>
      <c r="J15">
        <v>0.14000000000000001</v>
      </c>
      <c r="K15">
        <v>0.86</v>
      </c>
      <c r="L15">
        <v>0.13</v>
      </c>
      <c r="M15">
        <v>0.26</v>
      </c>
      <c r="N15">
        <v>0.08</v>
      </c>
      <c r="O15">
        <v>0.11</v>
      </c>
      <c r="P15">
        <v>0.63</v>
      </c>
      <c r="Q15"/>
      <c r="R15" s="31">
        <f t="shared" si="11"/>
        <v>0.14000000000000001</v>
      </c>
      <c r="S15" s="31">
        <f t="shared" si="12"/>
        <v>0.86</v>
      </c>
      <c r="T15" s="31">
        <f t="shared" si="13"/>
        <v>0.13</v>
      </c>
      <c r="U15" s="31">
        <f t="shared" si="14"/>
        <v>0.26</v>
      </c>
      <c r="V15" s="31">
        <f t="shared" si="15"/>
        <v>0.08</v>
      </c>
      <c r="W15" s="31">
        <f t="shared" si="16"/>
        <v>0.11</v>
      </c>
      <c r="X15" s="31">
        <f t="shared" si="17"/>
        <v>0.63</v>
      </c>
    </row>
    <row r="16" spans="1:26" x14ac:dyDescent="0.35">
      <c r="A16" s="34" t="s">
        <v>15</v>
      </c>
      <c r="B16" s="35" t="s">
        <v>38</v>
      </c>
      <c r="C16" s="31">
        <f t="shared" si="7"/>
        <v>0.29499999999999998</v>
      </c>
      <c r="D16" s="31">
        <f t="shared" si="8"/>
        <v>0.41000000000000003</v>
      </c>
      <c r="E16" s="31">
        <f t="shared" si="9"/>
        <v>0.5033333333333333</v>
      </c>
      <c r="F16" s="31">
        <f t="shared" si="10"/>
        <v>0.82</v>
      </c>
      <c r="G16" s="32"/>
      <c r="I16" s="35"/>
      <c r="J16">
        <v>0.37</v>
      </c>
      <c r="K16">
        <v>0.82</v>
      </c>
      <c r="L16">
        <v>0.31</v>
      </c>
      <c r="M16">
        <v>0.5</v>
      </c>
      <c r="N16">
        <v>0.22</v>
      </c>
      <c r="O16">
        <v>0.41000000000000003</v>
      </c>
      <c r="P16">
        <v>0.7</v>
      </c>
      <c r="Q16"/>
      <c r="R16" s="31">
        <f t="shared" si="11"/>
        <v>0.37</v>
      </c>
      <c r="S16" s="31">
        <f t="shared" si="12"/>
        <v>0.82</v>
      </c>
      <c r="T16" s="31">
        <f t="shared" si="13"/>
        <v>0.31</v>
      </c>
      <c r="U16" s="31">
        <f t="shared" si="14"/>
        <v>0.5</v>
      </c>
      <c r="V16" s="31">
        <f t="shared" si="15"/>
        <v>0.22</v>
      </c>
      <c r="W16" s="31">
        <f t="shared" si="16"/>
        <v>0.41000000000000003</v>
      </c>
      <c r="X16" s="31">
        <f t="shared" si="17"/>
        <v>0.7</v>
      </c>
    </row>
    <row r="17" spans="1:24" x14ac:dyDescent="0.35">
      <c r="A17" s="34" t="s">
        <v>8</v>
      </c>
      <c r="B17" s="35" t="s">
        <v>39</v>
      </c>
      <c r="C17" s="31">
        <f t="shared" si="7"/>
        <v>0.2</v>
      </c>
      <c r="D17" s="31">
        <f t="shared" si="8"/>
        <v>0.23</v>
      </c>
      <c r="E17" s="31">
        <f t="shared" si="9"/>
        <v>0.36333333333333334</v>
      </c>
      <c r="F17" s="31">
        <f t="shared" si="10"/>
        <v>0.74</v>
      </c>
      <c r="G17" s="32"/>
      <c r="I17" s="35"/>
      <c r="J17">
        <v>0.21000000000000002</v>
      </c>
      <c r="K17">
        <v>0.74</v>
      </c>
      <c r="L17">
        <v>0.22</v>
      </c>
      <c r="M17">
        <v>0.22</v>
      </c>
      <c r="N17">
        <v>0.19</v>
      </c>
      <c r="O17">
        <v>0.23</v>
      </c>
      <c r="P17">
        <v>0.65</v>
      </c>
      <c r="Q17"/>
      <c r="R17" s="31">
        <f t="shared" si="11"/>
        <v>0.21000000000000002</v>
      </c>
      <c r="S17" s="31">
        <f t="shared" si="12"/>
        <v>0.74</v>
      </c>
      <c r="T17" s="31">
        <f t="shared" si="13"/>
        <v>0.22</v>
      </c>
      <c r="U17" s="31">
        <f t="shared" si="14"/>
        <v>0.22</v>
      </c>
      <c r="V17" s="31">
        <f t="shared" si="15"/>
        <v>0.19</v>
      </c>
      <c r="W17" s="31">
        <f t="shared" si="16"/>
        <v>0.23</v>
      </c>
      <c r="X17" s="31">
        <f t="shared" si="17"/>
        <v>0.65</v>
      </c>
    </row>
    <row r="18" spans="1:24" x14ac:dyDescent="0.35">
      <c r="A18" s="34" t="s">
        <v>9</v>
      </c>
      <c r="B18" s="35" t="s">
        <v>40</v>
      </c>
      <c r="C18" s="31">
        <f t="shared" si="7"/>
        <v>0.30499999999999999</v>
      </c>
      <c r="D18" s="31">
        <f t="shared" si="8"/>
        <v>0.31</v>
      </c>
      <c r="E18" s="31">
        <f t="shared" si="9"/>
        <v>0.49333333333333335</v>
      </c>
      <c r="F18" s="31">
        <f t="shared" si="10"/>
        <v>0.82</v>
      </c>
      <c r="G18" s="32"/>
      <c r="I18" s="35"/>
      <c r="J18">
        <v>0.3</v>
      </c>
      <c r="K18">
        <v>0.82</v>
      </c>
      <c r="L18">
        <v>0.36</v>
      </c>
      <c r="M18">
        <v>0.44999999999999996</v>
      </c>
      <c r="N18">
        <v>0.31</v>
      </c>
      <c r="O18">
        <v>0.31</v>
      </c>
      <c r="P18">
        <v>0.67</v>
      </c>
      <c r="Q18"/>
      <c r="R18" s="31">
        <f t="shared" si="11"/>
        <v>0.3</v>
      </c>
      <c r="S18" s="31">
        <f t="shared" si="12"/>
        <v>0.82</v>
      </c>
      <c r="T18" s="31">
        <f t="shared" si="13"/>
        <v>0.36</v>
      </c>
      <c r="U18" s="31">
        <f t="shared" si="14"/>
        <v>0.44999999999999996</v>
      </c>
      <c r="V18" s="31">
        <f t="shared" si="15"/>
        <v>0.31</v>
      </c>
      <c r="W18" s="31">
        <f t="shared" si="16"/>
        <v>0.31</v>
      </c>
      <c r="X18" s="31">
        <f t="shared" si="17"/>
        <v>0.67</v>
      </c>
    </row>
    <row r="19" spans="1:24" x14ac:dyDescent="0.35">
      <c r="A19" s="34" t="s">
        <v>10</v>
      </c>
      <c r="B19" s="35" t="s">
        <v>41</v>
      </c>
      <c r="C19" s="31">
        <f t="shared" si="7"/>
        <v>0.21000000000000002</v>
      </c>
      <c r="D19" s="31">
        <f t="shared" si="8"/>
        <v>0.2</v>
      </c>
      <c r="E19" s="31">
        <f t="shared" si="9"/>
        <v>0.25333333333333335</v>
      </c>
      <c r="F19" s="31">
        <f t="shared" si="10"/>
        <v>0.49</v>
      </c>
      <c r="G19" s="32"/>
      <c r="I19" s="35"/>
      <c r="J19">
        <v>0.19</v>
      </c>
      <c r="K19">
        <v>0.49</v>
      </c>
      <c r="L19">
        <v>0.22000000000000003</v>
      </c>
      <c r="M19">
        <v>0.15000000000000002</v>
      </c>
      <c r="N19">
        <v>0.23</v>
      </c>
      <c r="O19">
        <v>0.2</v>
      </c>
      <c r="P19">
        <v>0.39</v>
      </c>
      <c r="Q19"/>
      <c r="R19" s="31">
        <f t="shared" si="11"/>
        <v>0.19</v>
      </c>
      <c r="S19" s="31">
        <f t="shared" si="12"/>
        <v>0.49</v>
      </c>
      <c r="T19" s="31">
        <f t="shared" si="13"/>
        <v>0.22000000000000003</v>
      </c>
      <c r="U19" s="31">
        <f t="shared" si="14"/>
        <v>0.15000000000000002</v>
      </c>
      <c r="V19" s="31">
        <f t="shared" si="15"/>
        <v>0.23</v>
      </c>
      <c r="W19" s="31">
        <f t="shared" si="16"/>
        <v>0.2</v>
      </c>
      <c r="X19" s="31">
        <f t="shared" si="17"/>
        <v>0.39</v>
      </c>
    </row>
    <row r="20" spans="1:24" x14ac:dyDescent="0.35">
      <c r="A20" s="34" t="s">
        <v>11</v>
      </c>
      <c r="B20" s="35" t="s">
        <v>42</v>
      </c>
      <c r="C20" s="31">
        <f t="shared" si="7"/>
        <v>0.18</v>
      </c>
      <c r="D20" s="31">
        <f t="shared" si="8"/>
        <v>0.15000000000000002</v>
      </c>
      <c r="E20" s="31">
        <f t="shared" si="9"/>
        <v>0.42</v>
      </c>
      <c r="F20" s="31">
        <f t="shared" si="10"/>
        <v>0.78</v>
      </c>
      <c r="G20" s="32"/>
      <c r="I20" s="35"/>
      <c r="J20">
        <v>0.2</v>
      </c>
      <c r="K20">
        <v>0.78</v>
      </c>
      <c r="L20">
        <v>0.23</v>
      </c>
      <c r="M20">
        <v>0.35</v>
      </c>
      <c r="N20">
        <v>0.16</v>
      </c>
      <c r="O20">
        <v>0.15000000000000002</v>
      </c>
      <c r="P20">
        <v>0.68</v>
      </c>
      <c r="Q20"/>
      <c r="R20" s="31">
        <f t="shared" si="11"/>
        <v>0.2</v>
      </c>
      <c r="S20" s="31">
        <f t="shared" si="12"/>
        <v>0.78</v>
      </c>
      <c r="T20" s="31">
        <f t="shared" si="13"/>
        <v>0.23</v>
      </c>
      <c r="U20" s="31">
        <f t="shared" si="14"/>
        <v>0.35</v>
      </c>
      <c r="V20" s="31">
        <f t="shared" si="15"/>
        <v>0.16</v>
      </c>
      <c r="W20" s="31">
        <f t="shared" si="16"/>
        <v>0.15000000000000002</v>
      </c>
      <c r="X20" s="31">
        <f t="shared" si="17"/>
        <v>0.68</v>
      </c>
    </row>
    <row r="21" spans="1:24" x14ac:dyDescent="0.35">
      <c r="A21" s="34" t="s">
        <v>12</v>
      </c>
      <c r="B21" s="35" t="s">
        <v>43</v>
      </c>
      <c r="C21" s="31">
        <f t="shared" si="7"/>
        <v>0.30000000000000004</v>
      </c>
      <c r="D21" s="31">
        <f t="shared" si="8"/>
        <v>0.32</v>
      </c>
      <c r="E21" s="31">
        <f t="shared" si="9"/>
        <v>0.55666666666666664</v>
      </c>
      <c r="F21" s="31">
        <f t="shared" si="10"/>
        <v>0.82</v>
      </c>
      <c r="G21" s="32"/>
      <c r="I21" s="35"/>
      <c r="J21">
        <v>0.35000000000000003</v>
      </c>
      <c r="K21">
        <v>0.82</v>
      </c>
      <c r="L21">
        <v>0.37</v>
      </c>
      <c r="M21">
        <v>0.49</v>
      </c>
      <c r="N21">
        <v>0.25</v>
      </c>
      <c r="O21">
        <v>0.32</v>
      </c>
      <c r="P21">
        <v>0.81</v>
      </c>
      <c r="Q21"/>
      <c r="R21" s="31">
        <f t="shared" si="11"/>
        <v>0.35000000000000003</v>
      </c>
      <c r="S21" s="31">
        <f t="shared" si="12"/>
        <v>0.82</v>
      </c>
      <c r="T21" s="31">
        <f t="shared" si="13"/>
        <v>0.37</v>
      </c>
      <c r="U21" s="31">
        <f t="shared" si="14"/>
        <v>0.49</v>
      </c>
      <c r="V21" s="31">
        <f t="shared" si="15"/>
        <v>0.25</v>
      </c>
      <c r="W21" s="31">
        <f t="shared" si="16"/>
        <v>0.32</v>
      </c>
      <c r="X21" s="31">
        <f t="shared" si="17"/>
        <v>0.81</v>
      </c>
    </row>
    <row r="22" spans="1:24" x14ac:dyDescent="0.35">
      <c r="A22" s="34" t="s">
        <v>14</v>
      </c>
      <c r="B22" s="35" t="s">
        <v>44</v>
      </c>
      <c r="C22" s="31">
        <f t="shared" si="7"/>
        <v>0.17</v>
      </c>
      <c r="D22" s="31">
        <f t="shared" si="8"/>
        <v>0.38</v>
      </c>
      <c r="E22" s="31">
        <f t="shared" si="9"/>
        <v>0.39666666666666667</v>
      </c>
      <c r="F22" s="31">
        <f t="shared" si="10"/>
        <v>0.84</v>
      </c>
      <c r="G22" s="32"/>
      <c r="I22" s="35"/>
      <c r="J22">
        <v>0.14000000000000001</v>
      </c>
      <c r="K22">
        <v>0.84</v>
      </c>
      <c r="L22">
        <v>0.28000000000000003</v>
      </c>
      <c r="M22">
        <v>0.31</v>
      </c>
      <c r="N22">
        <v>0.2</v>
      </c>
      <c r="O22">
        <v>0.38</v>
      </c>
      <c r="P22">
        <v>0.6</v>
      </c>
      <c r="Q22"/>
      <c r="R22" s="31">
        <f t="shared" si="11"/>
        <v>0.14000000000000001</v>
      </c>
      <c r="S22" s="31">
        <f t="shared" si="12"/>
        <v>0.84</v>
      </c>
      <c r="T22" s="31">
        <f t="shared" si="13"/>
        <v>0.28000000000000003</v>
      </c>
      <c r="U22" s="31">
        <f t="shared" si="14"/>
        <v>0.31</v>
      </c>
      <c r="V22" s="31">
        <f t="shared" si="15"/>
        <v>0.2</v>
      </c>
      <c r="W22" s="31">
        <f t="shared" si="16"/>
        <v>0.38</v>
      </c>
      <c r="X22" s="31">
        <f t="shared" si="17"/>
        <v>0.6</v>
      </c>
    </row>
    <row r="23" spans="1:24" x14ac:dyDescent="0.35">
      <c r="A23" s="34" t="s">
        <v>13</v>
      </c>
      <c r="B23" s="35" t="s">
        <v>45</v>
      </c>
      <c r="C23" s="31">
        <f t="shared" si="7"/>
        <v>0.10500000000000001</v>
      </c>
      <c r="D23" s="31">
        <f t="shared" si="8"/>
        <v>0.09</v>
      </c>
      <c r="E23" s="31">
        <f t="shared" si="9"/>
        <v>0.36333333333333334</v>
      </c>
      <c r="F23" s="31">
        <f t="shared" si="10"/>
        <v>0.82</v>
      </c>
      <c r="G23" s="32"/>
      <c r="I23" s="35"/>
      <c r="J23">
        <v>6.9999999999999993E-2</v>
      </c>
      <c r="K23">
        <v>0.82</v>
      </c>
      <c r="L23">
        <v>0.19</v>
      </c>
      <c r="M23">
        <v>0.24000000000000002</v>
      </c>
      <c r="N23">
        <v>0.14000000000000001</v>
      </c>
      <c r="O23">
        <v>0.09</v>
      </c>
      <c r="P23">
        <v>0.66</v>
      </c>
      <c r="Q23"/>
      <c r="R23" s="31">
        <f t="shared" si="11"/>
        <v>6.9999999999999993E-2</v>
      </c>
      <c r="S23" s="31">
        <f t="shared" si="12"/>
        <v>0.82</v>
      </c>
      <c r="T23" s="31">
        <f t="shared" si="13"/>
        <v>0.19</v>
      </c>
      <c r="U23" s="31">
        <f t="shared" si="14"/>
        <v>0.24000000000000002</v>
      </c>
      <c r="V23" s="31">
        <f t="shared" si="15"/>
        <v>0.14000000000000001</v>
      </c>
      <c r="W23" s="31">
        <f t="shared" si="16"/>
        <v>0.09</v>
      </c>
      <c r="X23" s="31">
        <f t="shared" si="17"/>
        <v>0.66</v>
      </c>
    </row>
    <row r="24" spans="1:24" x14ac:dyDescent="0.35">
      <c r="A24" s="47" t="s">
        <v>16</v>
      </c>
      <c r="B24" s="40" t="s">
        <v>46</v>
      </c>
      <c r="C24" s="31">
        <f t="shared" si="7"/>
        <v>0.375</v>
      </c>
      <c r="D24" s="31">
        <f t="shared" si="8"/>
        <v>0.16</v>
      </c>
      <c r="E24" s="31">
        <f t="shared" si="9"/>
        <v>0.55666666666666675</v>
      </c>
      <c r="F24" s="31">
        <f t="shared" si="10"/>
        <v>0.89</v>
      </c>
      <c r="G24" s="32"/>
      <c r="I24" s="35"/>
      <c r="J24">
        <v>0.45</v>
      </c>
      <c r="K24">
        <v>0.89</v>
      </c>
      <c r="L24">
        <v>0.4</v>
      </c>
      <c r="M24">
        <v>0.46</v>
      </c>
      <c r="N24">
        <v>0.30000000000000004</v>
      </c>
      <c r="O24">
        <v>0.16</v>
      </c>
      <c r="P24">
        <v>0.81</v>
      </c>
      <c r="Q24"/>
      <c r="R24" s="31">
        <f t="shared" si="11"/>
        <v>0.45</v>
      </c>
      <c r="S24" s="31">
        <f t="shared" si="12"/>
        <v>0.89</v>
      </c>
      <c r="T24" s="31">
        <f t="shared" si="13"/>
        <v>0.4</v>
      </c>
      <c r="U24" s="31">
        <f t="shared" si="14"/>
        <v>0.46</v>
      </c>
      <c r="V24" s="31">
        <f t="shared" si="15"/>
        <v>0.30000000000000004</v>
      </c>
      <c r="W24" s="31">
        <f t="shared" si="16"/>
        <v>0.16</v>
      </c>
      <c r="X24" s="31">
        <f t="shared" si="17"/>
        <v>0.81</v>
      </c>
    </row>
    <row r="25" spans="1:24" x14ac:dyDescent="0.35">
      <c r="A25" s="39" t="s">
        <v>17</v>
      </c>
      <c r="B25" s="40" t="s">
        <v>47</v>
      </c>
      <c r="C25" s="31">
        <f t="shared" si="7"/>
        <v>0.36499999999999999</v>
      </c>
      <c r="D25" s="31">
        <f t="shared" si="8"/>
        <v>0.41000000000000003</v>
      </c>
      <c r="E25" s="31">
        <f t="shared" si="9"/>
        <v>0.41333333333333333</v>
      </c>
      <c r="F25" s="31">
        <f t="shared" si="10"/>
        <v>0.8</v>
      </c>
      <c r="G25" s="32"/>
      <c r="I25" s="35"/>
      <c r="J25">
        <v>0.42000000000000004</v>
      </c>
      <c r="K25">
        <v>0.8</v>
      </c>
      <c r="L25">
        <v>0.32999999999999996</v>
      </c>
      <c r="M25">
        <v>0.36</v>
      </c>
      <c r="N25">
        <v>0.31</v>
      </c>
      <c r="O25">
        <v>0.41000000000000003</v>
      </c>
      <c r="P25">
        <v>0.55000000000000004</v>
      </c>
      <c r="Q25"/>
      <c r="R25" s="31">
        <f t="shared" si="11"/>
        <v>0.42000000000000004</v>
      </c>
      <c r="S25" s="31">
        <f t="shared" si="12"/>
        <v>0.8</v>
      </c>
      <c r="T25" s="31">
        <f t="shared" si="13"/>
        <v>0.32999999999999996</v>
      </c>
      <c r="U25" s="31">
        <f t="shared" si="14"/>
        <v>0.36</v>
      </c>
      <c r="V25" s="31">
        <f t="shared" si="15"/>
        <v>0.31</v>
      </c>
      <c r="W25" s="31">
        <f t="shared" si="16"/>
        <v>0.41000000000000003</v>
      </c>
      <c r="X25" s="31">
        <f t="shared" si="17"/>
        <v>0.55000000000000004</v>
      </c>
    </row>
    <row r="26" spans="1:24" x14ac:dyDescent="0.35">
      <c r="A26" s="39"/>
      <c r="B26" s="40"/>
      <c r="C26" s="32"/>
      <c r="D26" s="32"/>
      <c r="E26" s="32"/>
      <c r="F26" s="32"/>
      <c r="G26" s="32"/>
      <c r="J26"/>
      <c r="K26" s="41"/>
      <c r="L26" s="41"/>
      <c r="M26" s="41"/>
      <c r="N26" s="41"/>
      <c r="O26" s="41"/>
      <c r="P26" s="41"/>
      <c r="Q26"/>
    </row>
    <row r="27" spans="1:24" x14ac:dyDescent="0.35">
      <c r="A27" s="39"/>
      <c r="B27" s="40"/>
      <c r="C27" s="32"/>
      <c r="D27" s="32"/>
      <c r="E27" s="32"/>
      <c r="F27" s="32"/>
      <c r="G27" s="32"/>
      <c r="J27" t="s">
        <v>25</v>
      </c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/>
      <c r="K29" t="s">
        <v>25</v>
      </c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/>
      <c r="L31" s="41"/>
      <c r="M31" t="s">
        <v>25</v>
      </c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34"/>
  <sheetViews>
    <sheetView workbookViewId="0">
      <selection activeCell="N20" sqref="N20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9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C7" s="33" t="s">
        <v>118</v>
      </c>
      <c r="D7" s="33" t="s">
        <v>119</v>
      </c>
      <c r="E7" s="33" t="s">
        <v>120</v>
      </c>
      <c r="F7" s="33" t="s">
        <v>121</v>
      </c>
    </row>
    <row r="8" spans="1:26" x14ac:dyDescent="0.35">
      <c r="A8" s="34" t="s">
        <v>0</v>
      </c>
      <c r="B8" s="35" t="s">
        <v>31</v>
      </c>
      <c r="C8" s="31">
        <f>AVERAGE(R8,V8)</f>
        <v>0.24000000000000002</v>
      </c>
      <c r="D8" s="31">
        <f>+W8</f>
        <v>0.44999999999999996</v>
      </c>
      <c r="E8" s="31">
        <f>AVERAGE(T8,U8,X8)</f>
        <v>0.31666666666666665</v>
      </c>
      <c r="F8" s="31">
        <f>+S8</f>
        <v>0.8</v>
      </c>
      <c r="G8" s="32"/>
      <c r="I8" s="35"/>
      <c r="J8">
        <v>0.34</v>
      </c>
      <c r="K8">
        <v>0.8</v>
      </c>
      <c r="L8">
        <v>0.16</v>
      </c>
      <c r="M8">
        <v>0.22000000000000003</v>
      </c>
      <c r="N8">
        <v>0.14000000000000001</v>
      </c>
      <c r="O8">
        <v>0.44999999999999996</v>
      </c>
      <c r="P8">
        <v>0.56999999999999995</v>
      </c>
      <c r="R8">
        <f>IF(ISNUMBER(J8)=TRUE,R$5*(J8-R$4)/(R$3-R$4)+(1-R$5)*(1-(J8-R$4)/(R$3-R$4)),"..")</f>
        <v>0.34</v>
      </c>
      <c r="S8">
        <f>IF(ISNUMBER(K8)=TRUE,S$5*(K8-S$4)/(S$3-S$4)+(1-S$5)*(1-(K8-S$4)/(S$3-S$4)),"..")</f>
        <v>0.8</v>
      </c>
      <c r="T8">
        <f>IF(ISNUMBER(L8)=TRUE,T$5*(L8-T$4)/(T$3-T$4)+(1-T$5)*(1-(L8-T$4)/(T$3-T$4)),"..")</f>
        <v>0.16</v>
      </c>
      <c r="U8">
        <f>IF(ISNUMBER(M8)=TRUE,U$5*(M8-U$4)/(U$3-U$4)+(1-U$5)*(1-(M8-U$4)/(U$3-U$4)),"..")</f>
        <v>0.22000000000000003</v>
      </c>
      <c r="V8">
        <f>IF(ISNUMBER(N8)=TRUE,V$5*(N8-V$4)/(V$3-V$4)+(1-V$5)*(1-(N8-V$4)/(V$3-V$4)),"..")</f>
        <v>0.14000000000000001</v>
      </c>
      <c r="W8">
        <f t="shared" ref="W8" si="0">IF(ISNUMBER(O8)=TRUE,W$5*(O8-W$4)/(W$3-W$4)+(1-W$5)*(1-(O8-W$4)/(W$3-W$4)),"..")</f>
        <v>0.44999999999999996</v>
      </c>
      <c r="X8">
        <f t="shared" ref="X8" si="1">IF(ISNUMBER(P8)=TRUE,X$5*(P8-X$4)/(X$3-X$4)+(1-X$5)*(1-(P8-X$4)/(X$3-X$4)),"..")</f>
        <v>0.56999999999999995</v>
      </c>
      <c r="Y8" t="s">
        <v>25</v>
      </c>
    </row>
    <row r="9" spans="1:26" x14ac:dyDescent="0.35">
      <c r="A9" s="34" t="s">
        <v>1</v>
      </c>
      <c r="B9" s="35" t="s">
        <v>32</v>
      </c>
      <c r="C9" s="31">
        <f t="shared" ref="C9:C25" si="2">AVERAGE(R9,V9)</f>
        <v>0.185</v>
      </c>
      <c r="D9" s="31">
        <f t="shared" ref="D9:D25" si="3">+W9</f>
        <v>0.13999999999999999</v>
      </c>
      <c r="E9" s="31">
        <f t="shared" ref="E9:E25" si="4">AVERAGE(T9,U9,X9)</f>
        <v>0.32666666666666666</v>
      </c>
      <c r="F9" s="31">
        <f t="shared" ref="F9:F25" si="5">+S9</f>
        <v>0.78</v>
      </c>
      <c r="G9" s="32"/>
      <c r="I9" s="35"/>
      <c r="J9">
        <v>0.24000000000000002</v>
      </c>
      <c r="K9">
        <v>0.78</v>
      </c>
      <c r="L9">
        <v>0.16</v>
      </c>
      <c r="M9">
        <v>0.13999999999999999</v>
      </c>
      <c r="N9">
        <v>0.13</v>
      </c>
      <c r="O9">
        <v>0.13999999999999999</v>
      </c>
      <c r="P9">
        <v>0.68</v>
      </c>
      <c r="R9">
        <f t="shared" ref="R9:R25" si="6">IF(ISNUMBER(J9)=TRUE,R$5*(J9-R$4)/(R$3-R$4)+(1-R$5)*(1-(J9-R$4)/(R$3-R$4)),"..")</f>
        <v>0.24000000000000002</v>
      </c>
      <c r="S9">
        <f t="shared" ref="S9:S25" si="7">IF(ISNUMBER(K9)=TRUE,S$5*(K9-S$4)/(S$3-S$4)+(1-S$5)*(1-(K9-S$4)/(S$3-S$4)),"..")</f>
        <v>0.78</v>
      </c>
      <c r="T9">
        <f t="shared" ref="T9:T25" si="8">IF(ISNUMBER(L9)=TRUE,T$5*(L9-T$4)/(T$3-T$4)+(1-T$5)*(1-(L9-T$4)/(T$3-T$4)),"..")</f>
        <v>0.16</v>
      </c>
      <c r="U9">
        <f t="shared" ref="U9:U25" si="9">IF(ISNUMBER(M9)=TRUE,U$5*(M9-U$4)/(U$3-U$4)+(1-U$5)*(1-(M9-U$4)/(U$3-U$4)),"..")</f>
        <v>0.13999999999999999</v>
      </c>
      <c r="V9">
        <f t="shared" ref="V9:V25" si="10">IF(ISNUMBER(N9)=TRUE,V$5*(N9-V$4)/(V$3-V$4)+(1-V$5)*(1-(N9-V$4)/(V$3-V$4)),"..")</f>
        <v>0.13</v>
      </c>
      <c r="W9">
        <f t="shared" ref="W9:W25" si="11">IF(ISNUMBER(O9)=TRUE,W$5*(O9-W$4)/(W$3-W$4)+(1-W$5)*(1-(O9-W$4)/(W$3-W$4)),"..")</f>
        <v>0.13999999999999999</v>
      </c>
      <c r="X9">
        <f t="shared" ref="X9:X25" si="12">IF(ISNUMBER(P9)=TRUE,X$5*(P9-X$4)/(X$3-X$4)+(1-X$5)*(1-(P9-X$4)/(X$3-X$4)),"..")</f>
        <v>0.68</v>
      </c>
      <c r="Y9" t="s">
        <v>25</v>
      </c>
    </row>
    <row r="10" spans="1:26" x14ac:dyDescent="0.35">
      <c r="A10" s="34" t="s">
        <v>2</v>
      </c>
      <c r="B10" s="35" t="s">
        <v>33</v>
      </c>
      <c r="C10" s="31">
        <f t="shared" si="2"/>
        <v>0.28000000000000003</v>
      </c>
      <c r="D10" s="31">
        <f t="shared" si="3"/>
        <v>0.43</v>
      </c>
      <c r="E10" s="31">
        <f t="shared" si="4"/>
        <v>0.48</v>
      </c>
      <c r="F10" s="31">
        <f t="shared" si="5"/>
        <v>0.43</v>
      </c>
      <c r="G10" s="32"/>
      <c r="I10" s="35"/>
      <c r="J10">
        <v>0.28000000000000003</v>
      </c>
      <c r="K10">
        <v>0.43</v>
      </c>
      <c r="L10">
        <v>0.43</v>
      </c>
      <c r="M10">
        <v>0.37</v>
      </c>
      <c r="N10">
        <v>0.28000000000000003</v>
      </c>
      <c r="O10">
        <v>0.43</v>
      </c>
      <c r="P10">
        <v>0.64</v>
      </c>
      <c r="R10">
        <f t="shared" si="6"/>
        <v>0.28000000000000003</v>
      </c>
      <c r="S10">
        <f t="shared" si="7"/>
        <v>0.43</v>
      </c>
      <c r="T10">
        <f t="shared" si="8"/>
        <v>0.43</v>
      </c>
      <c r="U10">
        <f t="shared" si="9"/>
        <v>0.37</v>
      </c>
      <c r="V10">
        <f t="shared" si="10"/>
        <v>0.28000000000000003</v>
      </c>
      <c r="W10">
        <f t="shared" si="11"/>
        <v>0.43</v>
      </c>
      <c r="X10">
        <f t="shared" si="12"/>
        <v>0.64</v>
      </c>
      <c r="Y10" t="s">
        <v>25</v>
      </c>
    </row>
    <row r="11" spans="1:26" x14ac:dyDescent="0.35">
      <c r="A11" s="34" t="s">
        <v>3</v>
      </c>
      <c r="B11" s="35" t="s">
        <v>34</v>
      </c>
      <c r="C11" s="31">
        <f t="shared" si="2"/>
        <v>0.27499999999999997</v>
      </c>
      <c r="D11" s="31">
        <f t="shared" si="3"/>
        <v>0.45999999999999996</v>
      </c>
      <c r="E11" s="31">
        <f t="shared" si="4"/>
        <v>0.45</v>
      </c>
      <c r="F11" s="31">
        <f t="shared" si="5"/>
        <v>0.93</v>
      </c>
      <c r="G11" s="32"/>
      <c r="I11" s="40"/>
      <c r="J11">
        <v>0.32999999999999996</v>
      </c>
      <c r="K11">
        <v>0.93</v>
      </c>
      <c r="L11">
        <v>0.21</v>
      </c>
      <c r="M11">
        <v>0.48</v>
      </c>
      <c r="N11">
        <v>0.22</v>
      </c>
      <c r="O11">
        <v>0.45999999999999996</v>
      </c>
      <c r="P11">
        <v>0.66</v>
      </c>
      <c r="R11">
        <f t="shared" si="6"/>
        <v>0.32999999999999996</v>
      </c>
      <c r="S11">
        <f t="shared" si="7"/>
        <v>0.93</v>
      </c>
      <c r="T11">
        <f t="shared" si="8"/>
        <v>0.21</v>
      </c>
      <c r="U11">
        <f t="shared" si="9"/>
        <v>0.48</v>
      </c>
      <c r="V11">
        <f t="shared" si="10"/>
        <v>0.22</v>
      </c>
      <c r="W11">
        <f t="shared" si="11"/>
        <v>0.45999999999999996</v>
      </c>
      <c r="X11">
        <f t="shared" si="12"/>
        <v>0.66</v>
      </c>
      <c r="Y11" t="s">
        <v>25</v>
      </c>
    </row>
    <row r="12" spans="1:26" x14ac:dyDescent="0.35">
      <c r="A12" s="34" t="s">
        <v>4</v>
      </c>
      <c r="B12" s="35" t="s">
        <v>35</v>
      </c>
      <c r="C12" s="31">
        <f t="shared" si="2"/>
        <v>0.17499999999999999</v>
      </c>
      <c r="D12" s="31">
        <f t="shared" si="3"/>
        <v>0.34</v>
      </c>
      <c r="E12" s="31">
        <f t="shared" si="4"/>
        <v>0.38999999999999996</v>
      </c>
      <c r="F12" s="31">
        <f t="shared" si="5"/>
        <v>0.87</v>
      </c>
      <c r="G12" s="32"/>
      <c r="I12" s="35"/>
      <c r="J12">
        <v>0.22</v>
      </c>
      <c r="K12">
        <v>0.87</v>
      </c>
      <c r="L12">
        <v>0.19</v>
      </c>
      <c r="M12">
        <v>0.37</v>
      </c>
      <c r="N12">
        <v>0.13</v>
      </c>
      <c r="O12">
        <v>0.34</v>
      </c>
      <c r="P12">
        <v>0.61</v>
      </c>
      <c r="R12">
        <f t="shared" si="6"/>
        <v>0.22</v>
      </c>
      <c r="S12">
        <f t="shared" si="7"/>
        <v>0.87</v>
      </c>
      <c r="T12">
        <f t="shared" si="8"/>
        <v>0.19</v>
      </c>
      <c r="U12">
        <f t="shared" si="9"/>
        <v>0.37</v>
      </c>
      <c r="V12">
        <f t="shared" si="10"/>
        <v>0.13</v>
      </c>
      <c r="W12">
        <f t="shared" si="11"/>
        <v>0.34</v>
      </c>
      <c r="X12">
        <f t="shared" si="12"/>
        <v>0.61</v>
      </c>
      <c r="Y12" t="s">
        <v>25</v>
      </c>
    </row>
    <row r="13" spans="1:26" x14ac:dyDescent="0.35">
      <c r="A13" s="34" t="s">
        <v>5</v>
      </c>
      <c r="B13" s="35" t="s">
        <v>36</v>
      </c>
      <c r="C13" s="31">
        <f t="shared" si="2"/>
        <v>0.33499999999999996</v>
      </c>
      <c r="D13" s="31">
        <f t="shared" si="3"/>
        <v>0.23</v>
      </c>
      <c r="E13" s="31">
        <f t="shared" si="4"/>
        <v>0.4466666666666666</v>
      </c>
      <c r="F13" s="31">
        <f t="shared" si="5"/>
        <v>0.82</v>
      </c>
      <c r="G13" s="32"/>
      <c r="I13" s="35"/>
      <c r="J13">
        <v>0.47</v>
      </c>
      <c r="K13">
        <v>0.82</v>
      </c>
      <c r="L13">
        <v>0.3</v>
      </c>
      <c r="M13">
        <v>0.37</v>
      </c>
      <c r="N13">
        <v>0.2</v>
      </c>
      <c r="O13">
        <v>0.23</v>
      </c>
      <c r="P13">
        <v>0.67</v>
      </c>
      <c r="R13">
        <f t="shared" si="6"/>
        <v>0.47</v>
      </c>
      <c r="S13">
        <f t="shared" si="7"/>
        <v>0.82</v>
      </c>
      <c r="T13">
        <f t="shared" si="8"/>
        <v>0.3</v>
      </c>
      <c r="U13">
        <f t="shared" si="9"/>
        <v>0.37</v>
      </c>
      <c r="V13">
        <f t="shared" si="10"/>
        <v>0.2</v>
      </c>
      <c r="W13">
        <f t="shared" si="11"/>
        <v>0.23</v>
      </c>
      <c r="X13">
        <f t="shared" si="12"/>
        <v>0.67</v>
      </c>
      <c r="Y13" t="s">
        <v>25</v>
      </c>
    </row>
    <row r="14" spans="1:26" x14ac:dyDescent="0.35">
      <c r="A14" s="34" t="s">
        <v>6</v>
      </c>
      <c r="B14" s="35" t="s">
        <v>143</v>
      </c>
      <c r="C14" s="31" t="s">
        <v>78</v>
      </c>
      <c r="D14" s="31" t="str">
        <f t="shared" si="3"/>
        <v>..</v>
      </c>
      <c r="E14" s="31" t="s">
        <v>78</v>
      </c>
      <c r="F14" s="31" t="str">
        <f t="shared" si="5"/>
        <v>..</v>
      </c>
      <c r="G14" s="32"/>
      <c r="I14" s="40"/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R14" t="str">
        <f t="shared" si="6"/>
        <v>..</v>
      </c>
      <c r="S14" t="str">
        <f t="shared" si="7"/>
        <v>..</v>
      </c>
      <c r="T14" t="str">
        <f t="shared" si="8"/>
        <v>..</v>
      </c>
      <c r="U14" t="str">
        <f t="shared" si="9"/>
        <v>..</v>
      </c>
      <c r="V14" t="str">
        <f t="shared" si="10"/>
        <v>..</v>
      </c>
      <c r="W14" t="str">
        <f t="shared" si="11"/>
        <v>..</v>
      </c>
      <c r="X14" t="str">
        <f t="shared" si="12"/>
        <v>..</v>
      </c>
      <c r="Y14" t="s">
        <v>25</v>
      </c>
    </row>
    <row r="15" spans="1:26" x14ac:dyDescent="0.35">
      <c r="A15" s="34" t="s">
        <v>7</v>
      </c>
      <c r="B15" s="35" t="s">
        <v>37</v>
      </c>
      <c r="C15" s="31">
        <f t="shared" si="2"/>
        <v>0.15</v>
      </c>
      <c r="D15" s="31">
        <f t="shared" si="3"/>
        <v>9.9999999999999992E-2</v>
      </c>
      <c r="E15" s="31">
        <f t="shared" si="4"/>
        <v>0.31</v>
      </c>
      <c r="F15" s="31">
        <f t="shared" si="5"/>
        <v>0.84</v>
      </c>
      <c r="G15" s="32"/>
      <c r="I15" s="35"/>
      <c r="J15">
        <v>0.23</v>
      </c>
      <c r="K15">
        <v>0.84</v>
      </c>
      <c r="L15">
        <v>0.08</v>
      </c>
      <c r="M15">
        <v>0.16999999999999998</v>
      </c>
      <c r="N15">
        <v>6.9999999999999993E-2</v>
      </c>
      <c r="O15">
        <v>9.9999999999999992E-2</v>
      </c>
      <c r="P15">
        <v>0.68</v>
      </c>
      <c r="R15">
        <f t="shared" si="6"/>
        <v>0.23</v>
      </c>
      <c r="S15">
        <f t="shared" si="7"/>
        <v>0.84</v>
      </c>
      <c r="T15">
        <f t="shared" si="8"/>
        <v>0.08</v>
      </c>
      <c r="U15">
        <f t="shared" si="9"/>
        <v>0.16999999999999998</v>
      </c>
      <c r="V15">
        <f t="shared" si="10"/>
        <v>6.9999999999999993E-2</v>
      </c>
      <c r="W15">
        <f t="shared" si="11"/>
        <v>9.9999999999999992E-2</v>
      </c>
      <c r="X15">
        <f t="shared" si="12"/>
        <v>0.68</v>
      </c>
      <c r="Y15" t="s">
        <v>25</v>
      </c>
    </row>
    <row r="16" spans="1:26" x14ac:dyDescent="0.35">
      <c r="A16" s="34" t="s">
        <v>15</v>
      </c>
      <c r="B16" s="35" t="s">
        <v>38</v>
      </c>
      <c r="C16" s="31">
        <f t="shared" si="2"/>
        <v>0.23500000000000001</v>
      </c>
      <c r="D16" s="31">
        <f t="shared" si="3"/>
        <v>0.21000000000000002</v>
      </c>
      <c r="E16" s="31">
        <f t="shared" si="4"/>
        <v>0.36999999999999994</v>
      </c>
      <c r="F16" s="31">
        <f t="shared" si="5"/>
        <v>0.8</v>
      </c>
      <c r="G16" s="32"/>
      <c r="I16" s="35"/>
      <c r="J16">
        <v>0.33</v>
      </c>
      <c r="K16">
        <v>0.8</v>
      </c>
      <c r="L16">
        <v>0.17</v>
      </c>
      <c r="M16">
        <v>0.33</v>
      </c>
      <c r="N16">
        <v>0.14000000000000001</v>
      </c>
      <c r="O16">
        <v>0.21000000000000002</v>
      </c>
      <c r="P16">
        <v>0.61</v>
      </c>
      <c r="R16">
        <f t="shared" si="6"/>
        <v>0.33</v>
      </c>
      <c r="S16">
        <f t="shared" si="7"/>
        <v>0.8</v>
      </c>
      <c r="T16">
        <f t="shared" si="8"/>
        <v>0.17</v>
      </c>
      <c r="U16">
        <f t="shared" si="9"/>
        <v>0.33</v>
      </c>
      <c r="V16">
        <f t="shared" si="10"/>
        <v>0.14000000000000001</v>
      </c>
      <c r="W16">
        <f t="shared" si="11"/>
        <v>0.21000000000000002</v>
      </c>
      <c r="X16">
        <f t="shared" si="12"/>
        <v>0.61</v>
      </c>
      <c r="Y16" t="s">
        <v>25</v>
      </c>
    </row>
    <row r="17" spans="1:25" x14ac:dyDescent="0.35">
      <c r="A17" s="34" t="s">
        <v>8</v>
      </c>
      <c r="B17" s="35" t="s">
        <v>39</v>
      </c>
      <c r="C17" s="31">
        <f t="shared" si="2"/>
        <v>0.15</v>
      </c>
      <c r="D17" s="31">
        <f t="shared" si="3"/>
        <v>7.0000000000000007E-2</v>
      </c>
      <c r="E17" s="31">
        <f t="shared" si="4"/>
        <v>0.32</v>
      </c>
      <c r="F17" s="31">
        <f t="shared" si="5"/>
        <v>0.88</v>
      </c>
      <c r="G17" s="32"/>
      <c r="I17" s="35"/>
      <c r="J17">
        <v>0.21</v>
      </c>
      <c r="K17">
        <v>0.88</v>
      </c>
      <c r="L17">
        <v>0.13</v>
      </c>
      <c r="M17">
        <v>0.16</v>
      </c>
      <c r="N17">
        <v>0.09</v>
      </c>
      <c r="O17">
        <v>7.0000000000000007E-2</v>
      </c>
      <c r="P17">
        <v>0.67</v>
      </c>
      <c r="R17">
        <f t="shared" si="6"/>
        <v>0.21</v>
      </c>
      <c r="S17">
        <f t="shared" si="7"/>
        <v>0.88</v>
      </c>
      <c r="T17">
        <f t="shared" si="8"/>
        <v>0.13</v>
      </c>
      <c r="U17">
        <f t="shared" si="9"/>
        <v>0.16</v>
      </c>
      <c r="V17">
        <f t="shared" si="10"/>
        <v>0.09</v>
      </c>
      <c r="W17">
        <f t="shared" si="11"/>
        <v>7.0000000000000007E-2</v>
      </c>
      <c r="X17">
        <f t="shared" si="12"/>
        <v>0.67</v>
      </c>
      <c r="Y17" t="s">
        <v>25</v>
      </c>
    </row>
    <row r="18" spans="1:25" x14ac:dyDescent="0.35">
      <c r="A18" s="34" t="s">
        <v>9</v>
      </c>
      <c r="B18" s="35" t="s">
        <v>40</v>
      </c>
      <c r="C18" s="31">
        <f t="shared" si="2"/>
        <v>0.27500000000000002</v>
      </c>
      <c r="D18" s="31">
        <f t="shared" si="3"/>
        <v>0.25</v>
      </c>
      <c r="E18" s="31">
        <f t="shared" si="4"/>
        <v>0.41333333333333333</v>
      </c>
      <c r="F18" s="31">
        <f t="shared" si="5"/>
        <v>0.84</v>
      </c>
      <c r="G18" s="32"/>
      <c r="I18" s="35"/>
      <c r="J18">
        <v>0.36</v>
      </c>
      <c r="K18">
        <v>0.84</v>
      </c>
      <c r="L18">
        <v>0.19</v>
      </c>
      <c r="M18">
        <v>0.33</v>
      </c>
      <c r="N18">
        <v>0.19</v>
      </c>
      <c r="O18">
        <v>0.25</v>
      </c>
      <c r="P18">
        <v>0.72</v>
      </c>
      <c r="R18">
        <f t="shared" si="6"/>
        <v>0.36</v>
      </c>
      <c r="S18">
        <f t="shared" si="7"/>
        <v>0.84</v>
      </c>
      <c r="T18">
        <f t="shared" si="8"/>
        <v>0.19</v>
      </c>
      <c r="U18">
        <f t="shared" si="9"/>
        <v>0.33</v>
      </c>
      <c r="V18">
        <f t="shared" si="10"/>
        <v>0.19</v>
      </c>
      <c r="W18">
        <f t="shared" si="11"/>
        <v>0.25</v>
      </c>
      <c r="X18">
        <f t="shared" si="12"/>
        <v>0.72</v>
      </c>
      <c r="Y18" t="s">
        <v>25</v>
      </c>
    </row>
    <row r="19" spans="1:25" x14ac:dyDescent="0.35">
      <c r="A19" s="34" t="s">
        <v>10</v>
      </c>
      <c r="B19" s="35" t="s">
        <v>41</v>
      </c>
      <c r="C19" s="31">
        <f t="shared" si="2"/>
        <v>0.19500000000000001</v>
      </c>
      <c r="D19" s="31">
        <f t="shared" si="3"/>
        <v>0.24</v>
      </c>
      <c r="E19" s="31">
        <f t="shared" si="4"/>
        <v>0.23333333333333336</v>
      </c>
      <c r="F19" s="31">
        <f t="shared" si="5"/>
        <v>0.46</v>
      </c>
      <c r="G19" s="32"/>
      <c r="I19" s="35"/>
      <c r="J19">
        <v>0.18000000000000002</v>
      </c>
      <c r="K19">
        <v>0.46</v>
      </c>
      <c r="L19">
        <v>0.13</v>
      </c>
      <c r="M19">
        <v>0.17</v>
      </c>
      <c r="N19">
        <v>0.21</v>
      </c>
      <c r="O19">
        <v>0.24</v>
      </c>
      <c r="P19">
        <v>0.4</v>
      </c>
      <c r="R19">
        <f t="shared" si="6"/>
        <v>0.18000000000000002</v>
      </c>
      <c r="S19">
        <f t="shared" si="7"/>
        <v>0.46</v>
      </c>
      <c r="T19">
        <f t="shared" si="8"/>
        <v>0.13</v>
      </c>
      <c r="U19">
        <f t="shared" si="9"/>
        <v>0.17</v>
      </c>
      <c r="V19">
        <f t="shared" si="10"/>
        <v>0.21</v>
      </c>
      <c r="W19">
        <f t="shared" si="11"/>
        <v>0.24</v>
      </c>
      <c r="X19">
        <f t="shared" si="12"/>
        <v>0.4</v>
      </c>
      <c r="Y19" t="s">
        <v>25</v>
      </c>
    </row>
    <row r="20" spans="1:25" x14ac:dyDescent="0.35">
      <c r="A20" s="34" t="s">
        <v>11</v>
      </c>
      <c r="B20" s="35" t="s">
        <v>42</v>
      </c>
      <c r="C20" s="31">
        <f t="shared" ref="C20" si="13">AVERAGE(R20,V20)</f>
        <v>0.4</v>
      </c>
      <c r="D20" s="31">
        <f t="shared" ref="D20" si="14">+W20</f>
        <v>0.44</v>
      </c>
      <c r="E20" s="31">
        <f t="shared" ref="E20" si="15">AVERAGE(T20,U20,X20)</f>
        <v>0.43</v>
      </c>
      <c r="F20" s="31">
        <f t="shared" ref="F20" si="16">+S20</f>
        <v>0.57999999999999996</v>
      </c>
      <c r="G20" s="32"/>
      <c r="I20" s="35"/>
      <c r="J20">
        <v>0.59000000000000008</v>
      </c>
      <c r="K20">
        <v>0.57999999999999996</v>
      </c>
      <c r="L20">
        <v>0.28000000000000003</v>
      </c>
      <c r="M20">
        <v>0.36</v>
      </c>
      <c r="N20">
        <v>0.21000000000000002</v>
      </c>
      <c r="O20">
        <v>0.44</v>
      </c>
      <c r="P20">
        <v>0.65</v>
      </c>
      <c r="R20">
        <f t="shared" si="6"/>
        <v>0.59000000000000008</v>
      </c>
      <c r="S20">
        <f t="shared" si="7"/>
        <v>0.57999999999999996</v>
      </c>
      <c r="T20">
        <f t="shared" si="8"/>
        <v>0.28000000000000003</v>
      </c>
      <c r="U20">
        <f t="shared" si="9"/>
        <v>0.36</v>
      </c>
      <c r="V20">
        <f t="shared" si="10"/>
        <v>0.21000000000000002</v>
      </c>
      <c r="W20">
        <f t="shared" si="11"/>
        <v>0.44</v>
      </c>
      <c r="X20">
        <f t="shared" si="12"/>
        <v>0.65</v>
      </c>
      <c r="Y20" t="s">
        <v>25</v>
      </c>
    </row>
    <row r="21" spans="1:25" x14ac:dyDescent="0.35">
      <c r="A21" s="34" t="s">
        <v>12</v>
      </c>
      <c r="B21" s="35" t="s">
        <v>43</v>
      </c>
      <c r="C21" s="31">
        <f t="shared" si="2"/>
        <v>0.21000000000000002</v>
      </c>
      <c r="D21" s="31">
        <f t="shared" si="3"/>
        <v>0.2</v>
      </c>
      <c r="E21" s="31">
        <f t="shared" si="4"/>
        <v>0.42666666666666669</v>
      </c>
      <c r="F21" s="31">
        <f t="shared" si="5"/>
        <v>0.79</v>
      </c>
      <c r="G21" s="32"/>
      <c r="I21" s="35"/>
      <c r="J21">
        <v>0.25</v>
      </c>
      <c r="K21">
        <v>0.79</v>
      </c>
      <c r="L21">
        <v>0.2</v>
      </c>
      <c r="M21">
        <v>0.36000000000000004</v>
      </c>
      <c r="N21">
        <v>0.17</v>
      </c>
      <c r="O21">
        <v>0.2</v>
      </c>
      <c r="P21">
        <v>0.72</v>
      </c>
      <c r="R21">
        <f t="shared" si="6"/>
        <v>0.25</v>
      </c>
      <c r="S21">
        <f t="shared" si="7"/>
        <v>0.79</v>
      </c>
      <c r="T21">
        <f t="shared" si="8"/>
        <v>0.2</v>
      </c>
      <c r="U21">
        <f t="shared" si="9"/>
        <v>0.36000000000000004</v>
      </c>
      <c r="V21">
        <f t="shared" si="10"/>
        <v>0.17</v>
      </c>
      <c r="W21">
        <f t="shared" si="11"/>
        <v>0.2</v>
      </c>
      <c r="X21">
        <f t="shared" si="12"/>
        <v>0.72</v>
      </c>
      <c r="Y21" t="s">
        <v>25</v>
      </c>
    </row>
    <row r="22" spans="1:25" x14ac:dyDescent="0.35">
      <c r="A22" s="34" t="s">
        <v>14</v>
      </c>
      <c r="B22" s="35" t="s">
        <v>44</v>
      </c>
      <c r="C22" s="31">
        <f t="shared" si="2"/>
        <v>0.11499999999999999</v>
      </c>
      <c r="D22" s="31">
        <f t="shared" si="3"/>
        <v>0.16</v>
      </c>
      <c r="E22" s="31">
        <f t="shared" si="4"/>
        <v>0.34666666666666668</v>
      </c>
      <c r="F22" s="31">
        <f t="shared" si="5"/>
        <v>0.8</v>
      </c>
      <c r="G22" s="32"/>
      <c r="I22" s="35"/>
      <c r="J22">
        <v>0.09</v>
      </c>
      <c r="K22">
        <v>0.8</v>
      </c>
      <c r="L22">
        <v>0.17</v>
      </c>
      <c r="M22">
        <v>0.24000000000000002</v>
      </c>
      <c r="N22">
        <v>0.13999999999999999</v>
      </c>
      <c r="O22">
        <v>0.16</v>
      </c>
      <c r="P22">
        <v>0.63</v>
      </c>
      <c r="R22">
        <f t="shared" si="6"/>
        <v>0.09</v>
      </c>
      <c r="S22">
        <f t="shared" si="7"/>
        <v>0.8</v>
      </c>
      <c r="T22">
        <f t="shared" si="8"/>
        <v>0.17</v>
      </c>
      <c r="U22">
        <f t="shared" si="9"/>
        <v>0.24000000000000002</v>
      </c>
      <c r="V22">
        <f t="shared" si="10"/>
        <v>0.13999999999999999</v>
      </c>
      <c r="W22">
        <f t="shared" si="11"/>
        <v>0.16</v>
      </c>
      <c r="X22">
        <f t="shared" si="12"/>
        <v>0.63</v>
      </c>
      <c r="Y22" t="s">
        <v>25</v>
      </c>
    </row>
    <row r="23" spans="1:25" x14ac:dyDescent="0.35">
      <c r="A23" s="34" t="s">
        <v>13</v>
      </c>
      <c r="B23" s="35" t="s">
        <v>45</v>
      </c>
      <c r="C23" s="31">
        <f t="shared" si="2"/>
        <v>0.12</v>
      </c>
      <c r="D23" s="31">
        <f t="shared" si="3"/>
        <v>0.13</v>
      </c>
      <c r="E23" s="31">
        <f t="shared" si="4"/>
        <v>0.33333333333333331</v>
      </c>
      <c r="F23" s="31">
        <f t="shared" si="5"/>
        <v>0.87</v>
      </c>
      <c r="G23" s="32"/>
      <c r="I23" s="35"/>
      <c r="J23">
        <v>0.11</v>
      </c>
      <c r="K23">
        <v>0.87</v>
      </c>
      <c r="L23">
        <v>0.12000000000000001</v>
      </c>
      <c r="M23">
        <v>0.23</v>
      </c>
      <c r="N23">
        <v>0.13</v>
      </c>
      <c r="O23">
        <v>0.13</v>
      </c>
      <c r="P23">
        <v>0.65</v>
      </c>
      <c r="R23">
        <f t="shared" si="6"/>
        <v>0.11</v>
      </c>
      <c r="S23">
        <f t="shared" si="7"/>
        <v>0.87</v>
      </c>
      <c r="T23">
        <f t="shared" si="8"/>
        <v>0.12000000000000001</v>
      </c>
      <c r="U23">
        <f t="shared" si="9"/>
        <v>0.23</v>
      </c>
      <c r="V23">
        <f t="shared" si="10"/>
        <v>0.13</v>
      </c>
      <c r="W23">
        <f t="shared" si="11"/>
        <v>0.13</v>
      </c>
      <c r="X23">
        <f t="shared" si="12"/>
        <v>0.65</v>
      </c>
      <c r="Y23" t="s">
        <v>25</v>
      </c>
    </row>
    <row r="24" spans="1:25" x14ac:dyDescent="0.35">
      <c r="A24" s="47" t="s">
        <v>16</v>
      </c>
      <c r="B24" s="40" t="s">
        <v>46</v>
      </c>
      <c r="C24" s="31">
        <f t="shared" si="2"/>
        <v>0.34499999999999997</v>
      </c>
      <c r="D24" s="31">
        <f t="shared" si="3"/>
        <v>0.21</v>
      </c>
      <c r="E24" s="31">
        <f t="shared" si="4"/>
        <v>0.53666666666666663</v>
      </c>
      <c r="F24" s="31">
        <f t="shared" si="5"/>
        <v>0.88</v>
      </c>
      <c r="G24" s="32"/>
      <c r="I24" s="35"/>
      <c r="J24">
        <v>0.43999999999999995</v>
      </c>
      <c r="K24">
        <v>0.88</v>
      </c>
      <c r="L24">
        <v>0.37</v>
      </c>
      <c r="M24">
        <v>0.5</v>
      </c>
      <c r="N24">
        <v>0.25</v>
      </c>
      <c r="O24">
        <v>0.21</v>
      </c>
      <c r="P24">
        <v>0.74</v>
      </c>
      <c r="R24">
        <f t="shared" si="6"/>
        <v>0.43999999999999995</v>
      </c>
      <c r="S24">
        <f t="shared" si="7"/>
        <v>0.88</v>
      </c>
      <c r="T24">
        <f t="shared" si="8"/>
        <v>0.37</v>
      </c>
      <c r="U24">
        <f t="shared" si="9"/>
        <v>0.5</v>
      </c>
      <c r="V24">
        <f t="shared" si="10"/>
        <v>0.25</v>
      </c>
      <c r="W24">
        <f t="shared" si="11"/>
        <v>0.21</v>
      </c>
      <c r="X24">
        <f t="shared" si="12"/>
        <v>0.74</v>
      </c>
      <c r="Y24" t="s">
        <v>25</v>
      </c>
    </row>
    <row r="25" spans="1:25" x14ac:dyDescent="0.35">
      <c r="A25" s="39" t="s">
        <v>17</v>
      </c>
      <c r="B25" s="40" t="s">
        <v>47</v>
      </c>
      <c r="C25" s="31">
        <f t="shared" si="2"/>
        <v>0.27500000000000002</v>
      </c>
      <c r="D25" s="31">
        <f t="shared" si="3"/>
        <v>0.27</v>
      </c>
      <c r="E25" s="31">
        <f t="shared" si="4"/>
        <v>0.33</v>
      </c>
      <c r="F25" s="31">
        <f t="shared" si="5"/>
        <v>0.74</v>
      </c>
      <c r="G25" s="32"/>
      <c r="I25" s="35"/>
      <c r="J25">
        <v>0.37</v>
      </c>
      <c r="K25">
        <v>0.74</v>
      </c>
      <c r="L25">
        <v>0.2</v>
      </c>
      <c r="M25">
        <v>0.26</v>
      </c>
      <c r="N25">
        <v>0.18000000000000002</v>
      </c>
      <c r="O25">
        <v>0.27</v>
      </c>
      <c r="P25">
        <v>0.53</v>
      </c>
      <c r="R25">
        <f t="shared" si="6"/>
        <v>0.37</v>
      </c>
      <c r="S25">
        <f t="shared" si="7"/>
        <v>0.74</v>
      </c>
      <c r="T25">
        <f t="shared" si="8"/>
        <v>0.2</v>
      </c>
      <c r="U25">
        <f t="shared" si="9"/>
        <v>0.26</v>
      </c>
      <c r="V25">
        <f t="shared" si="10"/>
        <v>0.18000000000000002</v>
      </c>
      <c r="W25">
        <f t="shared" si="11"/>
        <v>0.27</v>
      </c>
      <c r="X25">
        <f t="shared" si="12"/>
        <v>0.53</v>
      </c>
      <c r="Y25" t="s">
        <v>25</v>
      </c>
    </row>
    <row r="26" spans="1:25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5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5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5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5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5" x14ac:dyDescent="0.35">
      <c r="A31" s="39"/>
      <c r="B31" s="40"/>
      <c r="C31" s="32"/>
      <c r="D31" s="32"/>
      <c r="E31" s="32"/>
      <c r="F31" s="32"/>
      <c r="G31" s="32"/>
      <c r="J31" t="s">
        <v>25</v>
      </c>
      <c r="K31" s="41"/>
      <c r="L31" s="41"/>
      <c r="M31" s="41"/>
      <c r="N31" s="41"/>
      <c r="O31" s="41"/>
      <c r="P31" s="41"/>
    </row>
    <row r="32" spans="1:25" x14ac:dyDescent="0.35">
      <c r="A32" s="39"/>
      <c r="B32" s="40"/>
      <c r="C32" s="32"/>
      <c r="D32" s="32"/>
      <c r="E32" s="32"/>
      <c r="F32" s="32"/>
      <c r="G32" s="32"/>
      <c r="J32" s="41" t="s">
        <v>25</v>
      </c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34"/>
  <sheetViews>
    <sheetView workbookViewId="0">
      <selection activeCell="K21" sqref="K21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ht="15.5" x14ac:dyDescent="0.35">
      <c r="C7" s="33" t="s">
        <v>122</v>
      </c>
      <c r="D7" s="33" t="s">
        <v>123</v>
      </c>
      <c r="E7" s="33" t="s">
        <v>124</v>
      </c>
      <c r="F7" s="33" t="s">
        <v>125</v>
      </c>
      <c r="J7" s="48"/>
      <c r="R7" s="29" t="s">
        <v>25</v>
      </c>
    </row>
    <row r="8" spans="1:26" x14ac:dyDescent="0.35">
      <c r="A8" s="34" t="s">
        <v>0</v>
      </c>
      <c r="B8" s="35" t="s">
        <v>31</v>
      </c>
      <c r="C8" s="31">
        <f>AVERAGE(R8,V8)</f>
        <v>8.4999999999999992E-2</v>
      </c>
      <c r="D8" s="31">
        <f>+W8</f>
        <v>6.9999999999999993E-2</v>
      </c>
      <c r="E8" s="31">
        <f>AVERAGE(T8,U8,X8)</f>
        <v>0.28999999999999998</v>
      </c>
      <c r="F8" s="31">
        <f>+S8</f>
        <v>0.73</v>
      </c>
      <c r="G8" s="32"/>
      <c r="I8"/>
      <c r="J8">
        <v>0.08</v>
      </c>
      <c r="K8">
        <v>0.73</v>
      </c>
      <c r="L8">
        <v>0.09</v>
      </c>
      <c r="M8">
        <v>0.25</v>
      </c>
      <c r="N8">
        <v>0.09</v>
      </c>
      <c r="O8">
        <v>6.9999999999999993E-2</v>
      </c>
      <c r="P8">
        <v>0.53</v>
      </c>
      <c r="R8" s="31">
        <f>IF(ISNUMBER(J8)=TRUE,R$5*(J8-R$4)/(R$3-R$4)+(1-R$5)*(1-(J8-R$4)/(R$3-R$4)),"..")</f>
        <v>0.08</v>
      </c>
      <c r="S8" s="31">
        <f>IF(ISNUMBER(K8)=TRUE,S$5*(K8-S$4)/(S$3-S$4)+(1-S$5)*(1-(K8-S$4)/(S$3-S$4)),"..")</f>
        <v>0.73</v>
      </c>
      <c r="T8" s="31">
        <f>IF(ISNUMBER(L8)=TRUE,T$5*(L8-T$4)/(T$3-T$4)+(1-T$5)*(1-(L8-T$4)/(T$3-T$4)),"..")</f>
        <v>0.09</v>
      </c>
      <c r="U8" s="31">
        <f>IF(ISNUMBER(M8)=TRUE,U$5*(M8-U$4)/(U$3-U$4)+(1-U$5)*(1-(M8-U$4)/(U$3-U$4)),"..")</f>
        <v>0.25</v>
      </c>
      <c r="V8" s="31">
        <f>IF(ISNUMBER(N8)=TRUE,V$5*(N8-V$4)/(V$3-V$4)+(1-V$5)*(1-(N8-V$4)/(V$3-V$4)),"..")</f>
        <v>0.09</v>
      </c>
      <c r="W8" s="31">
        <f t="shared" ref="W8" si="0">IF(ISNUMBER(O8)=TRUE,W$5*(O8-W$4)/(W$3-W$4)+(1-W$5)*(1-(O8-W$4)/(W$3-W$4)),"..")</f>
        <v>6.9999999999999993E-2</v>
      </c>
      <c r="X8" s="31">
        <f t="shared" ref="X8" si="1">IF(ISNUMBER(P8)=TRUE,X$5*(P8-X$4)/(X$3-X$4)+(1-X$5)*(1-(P8-X$4)/(X$3-X$4)),"..")</f>
        <v>0.53</v>
      </c>
    </row>
    <row r="9" spans="1:26" x14ac:dyDescent="0.35">
      <c r="A9" s="34" t="s">
        <v>1</v>
      </c>
      <c r="B9" s="35" t="s">
        <v>32</v>
      </c>
      <c r="C9" s="31">
        <f t="shared" ref="C9:C25" si="2">AVERAGE(R9,V9)</f>
        <v>0.2</v>
      </c>
      <c r="D9" s="31">
        <f t="shared" ref="D9:D25" si="3">+W9</f>
        <v>0.13999999999999999</v>
      </c>
      <c r="E9" s="31">
        <f t="shared" ref="E9:E25" si="4">AVERAGE(T9,U9,X9)</f>
        <v>0.33666666666666667</v>
      </c>
      <c r="F9" s="31">
        <f t="shared" ref="F9:F25" si="5">+S9</f>
        <v>0.75</v>
      </c>
      <c r="G9" s="32"/>
      <c r="I9"/>
      <c r="J9">
        <v>0.24</v>
      </c>
      <c r="K9">
        <v>0.75</v>
      </c>
      <c r="L9">
        <v>0.19</v>
      </c>
      <c r="M9">
        <v>0.17</v>
      </c>
      <c r="N9">
        <v>0.16</v>
      </c>
      <c r="O9">
        <v>0.13999999999999999</v>
      </c>
      <c r="P9">
        <v>0.65</v>
      </c>
      <c r="R9" s="31">
        <f t="shared" ref="R9:R25" si="6">IF(ISNUMBER(J9)=TRUE,R$5*(J9-R$4)/(R$3-R$4)+(1-R$5)*(1-(J9-R$4)/(R$3-R$4)),"..")</f>
        <v>0.24</v>
      </c>
      <c r="S9" s="31">
        <f t="shared" ref="S9:S25" si="7">IF(ISNUMBER(K9)=TRUE,S$5*(K9-S$4)/(S$3-S$4)+(1-S$5)*(1-(K9-S$4)/(S$3-S$4)),"..")</f>
        <v>0.75</v>
      </c>
      <c r="T9" s="31">
        <f t="shared" ref="T9:T25" si="8">IF(ISNUMBER(L9)=TRUE,T$5*(L9-T$4)/(T$3-T$4)+(1-T$5)*(1-(L9-T$4)/(T$3-T$4)),"..")</f>
        <v>0.19</v>
      </c>
      <c r="U9" s="31">
        <f t="shared" ref="U9:U25" si="9">IF(ISNUMBER(M9)=TRUE,U$5*(M9-U$4)/(U$3-U$4)+(1-U$5)*(1-(M9-U$4)/(U$3-U$4)),"..")</f>
        <v>0.17</v>
      </c>
      <c r="V9" s="31">
        <f t="shared" ref="V9:V25" si="10">IF(ISNUMBER(N9)=TRUE,V$5*(N9-V$4)/(V$3-V$4)+(1-V$5)*(1-(N9-V$4)/(V$3-V$4)),"..")</f>
        <v>0.16</v>
      </c>
      <c r="W9" s="31">
        <f t="shared" ref="W9:W25" si="11">IF(ISNUMBER(O9)=TRUE,W$5*(O9-W$4)/(W$3-W$4)+(1-W$5)*(1-(O9-W$4)/(W$3-W$4)),"..")</f>
        <v>0.13999999999999999</v>
      </c>
      <c r="X9" s="31">
        <f t="shared" ref="X9:X25" si="12">IF(ISNUMBER(P9)=TRUE,X$5*(P9-X$4)/(X$3-X$4)+(1-X$5)*(1-(P9-X$4)/(X$3-X$4)),"..")</f>
        <v>0.65</v>
      </c>
    </row>
    <row r="10" spans="1:26" x14ac:dyDescent="0.35">
      <c r="A10" s="34" t="s">
        <v>2</v>
      </c>
      <c r="B10" s="35" t="s">
        <v>33</v>
      </c>
      <c r="C10" s="31">
        <f t="shared" si="2"/>
        <v>0.22500000000000001</v>
      </c>
      <c r="D10" s="31">
        <f t="shared" si="3"/>
        <v>0.24</v>
      </c>
      <c r="E10" s="31">
        <f t="shared" si="4"/>
        <v>0.44333333333333336</v>
      </c>
      <c r="F10" s="31">
        <f t="shared" si="5"/>
        <v>0.38</v>
      </c>
      <c r="G10" s="32"/>
      <c r="I10"/>
      <c r="J10">
        <v>0.21</v>
      </c>
      <c r="K10">
        <v>0.38</v>
      </c>
      <c r="L10">
        <v>0.32</v>
      </c>
      <c r="M10">
        <v>0.37</v>
      </c>
      <c r="N10">
        <v>0.24000000000000002</v>
      </c>
      <c r="O10">
        <v>0.24</v>
      </c>
      <c r="P10">
        <v>0.64</v>
      </c>
      <c r="R10" s="31">
        <f t="shared" si="6"/>
        <v>0.21</v>
      </c>
      <c r="S10" s="31">
        <f t="shared" si="7"/>
        <v>0.38</v>
      </c>
      <c r="T10" s="31">
        <f t="shared" si="8"/>
        <v>0.32</v>
      </c>
      <c r="U10" s="31">
        <f t="shared" si="9"/>
        <v>0.37</v>
      </c>
      <c r="V10" s="31">
        <f t="shared" si="10"/>
        <v>0.24000000000000002</v>
      </c>
      <c r="W10" s="31">
        <f t="shared" si="11"/>
        <v>0.24</v>
      </c>
      <c r="X10" s="31">
        <f t="shared" si="12"/>
        <v>0.64</v>
      </c>
    </row>
    <row r="11" spans="1:26" x14ac:dyDescent="0.35">
      <c r="A11" s="34" t="s">
        <v>3</v>
      </c>
      <c r="B11" s="35" t="s">
        <v>34</v>
      </c>
      <c r="C11" s="31">
        <f t="shared" si="2"/>
        <v>0.29000000000000004</v>
      </c>
      <c r="D11" s="31">
        <f t="shared" si="3"/>
        <v>0.43</v>
      </c>
      <c r="E11" s="31">
        <f t="shared" si="4"/>
        <v>0.48666666666666664</v>
      </c>
      <c r="F11" s="31">
        <f t="shared" si="5"/>
        <v>0.85</v>
      </c>
      <c r="G11" s="32"/>
      <c r="I11"/>
      <c r="J11">
        <v>0.27</v>
      </c>
      <c r="K11">
        <v>0.85</v>
      </c>
      <c r="L11">
        <v>0.23</v>
      </c>
      <c r="M11">
        <v>0.6</v>
      </c>
      <c r="N11">
        <v>0.31000000000000005</v>
      </c>
      <c r="O11">
        <v>0.43</v>
      </c>
      <c r="P11">
        <v>0.63</v>
      </c>
      <c r="R11" s="31">
        <f t="shared" si="6"/>
        <v>0.27</v>
      </c>
      <c r="S11" s="31">
        <f t="shared" si="7"/>
        <v>0.85</v>
      </c>
      <c r="T11" s="31">
        <f t="shared" si="8"/>
        <v>0.23</v>
      </c>
      <c r="U11" s="31">
        <f t="shared" si="9"/>
        <v>0.6</v>
      </c>
      <c r="V11" s="31">
        <f t="shared" si="10"/>
        <v>0.31000000000000005</v>
      </c>
      <c r="W11" s="31">
        <f t="shared" si="11"/>
        <v>0.43</v>
      </c>
      <c r="X11" s="31">
        <f t="shared" si="12"/>
        <v>0.63</v>
      </c>
    </row>
    <row r="12" spans="1:26" x14ac:dyDescent="0.35">
      <c r="A12" s="34" t="s">
        <v>4</v>
      </c>
      <c r="B12" s="35" t="s">
        <v>35</v>
      </c>
      <c r="C12" s="31">
        <f t="shared" si="2"/>
        <v>0.14499999999999999</v>
      </c>
      <c r="D12" s="31">
        <f t="shared" si="3"/>
        <v>0.15000000000000002</v>
      </c>
      <c r="E12" s="31">
        <f t="shared" si="4"/>
        <v>0.4366666666666667</v>
      </c>
      <c r="F12" s="31">
        <f t="shared" si="5"/>
        <v>0.79</v>
      </c>
      <c r="G12" s="32"/>
      <c r="I12"/>
      <c r="J12">
        <v>0.12</v>
      </c>
      <c r="K12">
        <v>0.79</v>
      </c>
      <c r="L12">
        <v>0.23</v>
      </c>
      <c r="M12">
        <v>0.46</v>
      </c>
      <c r="N12">
        <v>0.16999999999999998</v>
      </c>
      <c r="O12">
        <v>0.15000000000000002</v>
      </c>
      <c r="P12">
        <v>0.62</v>
      </c>
      <c r="R12" s="31">
        <f t="shared" si="6"/>
        <v>0.12</v>
      </c>
      <c r="S12" s="31">
        <f t="shared" si="7"/>
        <v>0.79</v>
      </c>
      <c r="T12" s="31">
        <f t="shared" si="8"/>
        <v>0.23</v>
      </c>
      <c r="U12" s="31">
        <f t="shared" si="9"/>
        <v>0.46</v>
      </c>
      <c r="V12" s="31">
        <f t="shared" si="10"/>
        <v>0.16999999999999998</v>
      </c>
      <c r="W12" s="31">
        <f t="shared" si="11"/>
        <v>0.15000000000000002</v>
      </c>
      <c r="X12" s="31">
        <f t="shared" si="12"/>
        <v>0.62</v>
      </c>
    </row>
    <row r="13" spans="1:26" x14ac:dyDescent="0.35">
      <c r="A13" s="34" t="s">
        <v>5</v>
      </c>
      <c r="B13" s="35" t="s">
        <v>36</v>
      </c>
      <c r="C13" s="31">
        <f t="shared" si="2"/>
        <v>0.55000000000000004</v>
      </c>
      <c r="D13" s="31">
        <f t="shared" si="3"/>
        <v>0.43000000000000005</v>
      </c>
      <c r="E13" s="31">
        <f t="shared" si="4"/>
        <v>0.51333333333333331</v>
      </c>
      <c r="F13" s="31">
        <f t="shared" si="5"/>
        <v>0.74</v>
      </c>
      <c r="G13" s="32"/>
      <c r="I13"/>
      <c r="J13">
        <v>0.75</v>
      </c>
      <c r="K13">
        <v>0.74</v>
      </c>
      <c r="L13">
        <v>0.49</v>
      </c>
      <c r="M13">
        <v>0.41</v>
      </c>
      <c r="N13">
        <v>0.35</v>
      </c>
      <c r="O13">
        <v>0.43000000000000005</v>
      </c>
      <c r="P13">
        <v>0.64</v>
      </c>
      <c r="R13" s="31">
        <f t="shared" si="6"/>
        <v>0.75</v>
      </c>
      <c r="S13" s="31">
        <f t="shared" si="7"/>
        <v>0.74</v>
      </c>
      <c r="T13" s="31">
        <f t="shared" si="8"/>
        <v>0.49</v>
      </c>
      <c r="U13" s="31">
        <f t="shared" si="9"/>
        <v>0.41</v>
      </c>
      <c r="V13" s="31">
        <f t="shared" si="10"/>
        <v>0.35</v>
      </c>
      <c r="W13" s="31">
        <f t="shared" si="11"/>
        <v>0.43000000000000005</v>
      </c>
      <c r="X13" s="31">
        <f t="shared" si="12"/>
        <v>0.64</v>
      </c>
    </row>
    <row r="14" spans="1:26" x14ac:dyDescent="0.35">
      <c r="A14" s="34" t="s">
        <v>6</v>
      </c>
      <c r="B14" s="35" t="s">
        <v>143</v>
      </c>
      <c r="C14" s="31" t="s">
        <v>78</v>
      </c>
      <c r="D14" s="31" t="str">
        <f t="shared" si="3"/>
        <v>..</v>
      </c>
      <c r="E14" s="31" t="s">
        <v>78</v>
      </c>
      <c r="F14" s="31" t="str">
        <f t="shared" si="5"/>
        <v>..</v>
      </c>
      <c r="G14" s="32"/>
      <c r="I14" s="40"/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R14" s="31" t="str">
        <f t="shared" si="6"/>
        <v>..</v>
      </c>
      <c r="S14" s="31" t="str">
        <f t="shared" si="7"/>
        <v>..</v>
      </c>
      <c r="T14" s="31" t="str">
        <f t="shared" si="8"/>
        <v>..</v>
      </c>
      <c r="U14" s="31" t="str">
        <f t="shared" si="9"/>
        <v>..</v>
      </c>
      <c r="V14" s="31" t="str">
        <f t="shared" si="10"/>
        <v>..</v>
      </c>
      <c r="W14" s="31" t="str">
        <f t="shared" si="11"/>
        <v>..</v>
      </c>
      <c r="X14" s="31" t="str">
        <f t="shared" si="12"/>
        <v>..</v>
      </c>
    </row>
    <row r="15" spans="1:26" x14ac:dyDescent="0.35">
      <c r="A15" s="34" t="s">
        <v>7</v>
      </c>
      <c r="B15" s="35" t="s">
        <v>37</v>
      </c>
      <c r="C15" s="31">
        <f t="shared" si="2"/>
        <v>0.12</v>
      </c>
      <c r="D15" s="31">
        <f t="shared" si="3"/>
        <v>0.12</v>
      </c>
      <c r="E15" s="31">
        <f t="shared" si="4"/>
        <v>0.29333333333333328</v>
      </c>
      <c r="F15" s="31">
        <f t="shared" si="5"/>
        <v>0.72</v>
      </c>
      <c r="G15" s="32"/>
      <c r="I15" s="35"/>
      <c r="J15">
        <v>0.16</v>
      </c>
      <c r="K15">
        <v>0.72</v>
      </c>
      <c r="L15">
        <v>0.12</v>
      </c>
      <c r="M15">
        <v>0.19</v>
      </c>
      <c r="N15">
        <v>0.08</v>
      </c>
      <c r="O15">
        <v>0.12</v>
      </c>
      <c r="P15">
        <v>0.56999999999999995</v>
      </c>
      <c r="R15" s="31">
        <f t="shared" si="6"/>
        <v>0.16</v>
      </c>
      <c r="S15" s="31">
        <f t="shared" si="7"/>
        <v>0.72</v>
      </c>
      <c r="T15" s="31">
        <f t="shared" si="8"/>
        <v>0.12</v>
      </c>
      <c r="U15" s="31">
        <f t="shared" si="9"/>
        <v>0.19</v>
      </c>
      <c r="V15" s="31">
        <f t="shared" si="10"/>
        <v>0.08</v>
      </c>
      <c r="W15" s="31">
        <f t="shared" si="11"/>
        <v>0.12</v>
      </c>
      <c r="X15" s="31">
        <f t="shared" si="12"/>
        <v>0.56999999999999995</v>
      </c>
    </row>
    <row r="16" spans="1:26" x14ac:dyDescent="0.35">
      <c r="A16" s="34" t="s">
        <v>15</v>
      </c>
      <c r="B16" s="35" t="s">
        <v>38</v>
      </c>
      <c r="C16" s="31">
        <f t="shared" si="2"/>
        <v>0.30000000000000004</v>
      </c>
      <c r="D16" s="31">
        <f t="shared" si="3"/>
        <v>0.28000000000000003</v>
      </c>
      <c r="E16" s="31">
        <f t="shared" si="4"/>
        <v>0.4366666666666667</v>
      </c>
      <c r="F16" s="31">
        <f t="shared" si="5"/>
        <v>0.83</v>
      </c>
      <c r="G16" s="32"/>
      <c r="I16" s="35"/>
      <c r="J16">
        <v>0.38</v>
      </c>
      <c r="K16">
        <v>0.83</v>
      </c>
      <c r="L16">
        <v>0.29000000000000004</v>
      </c>
      <c r="M16">
        <v>0.37</v>
      </c>
      <c r="N16">
        <v>0.22000000000000003</v>
      </c>
      <c r="O16">
        <v>0.28000000000000003</v>
      </c>
      <c r="P16">
        <v>0.65</v>
      </c>
      <c r="R16" s="31">
        <f t="shared" si="6"/>
        <v>0.38</v>
      </c>
      <c r="S16" s="31">
        <f t="shared" si="7"/>
        <v>0.83</v>
      </c>
      <c r="T16" s="31">
        <f t="shared" si="8"/>
        <v>0.29000000000000004</v>
      </c>
      <c r="U16" s="31">
        <f t="shared" si="9"/>
        <v>0.37</v>
      </c>
      <c r="V16" s="31">
        <f t="shared" si="10"/>
        <v>0.22000000000000003</v>
      </c>
      <c r="W16" s="31">
        <f t="shared" si="11"/>
        <v>0.28000000000000003</v>
      </c>
      <c r="X16" s="31">
        <f t="shared" si="12"/>
        <v>0.65</v>
      </c>
    </row>
    <row r="17" spans="1:24" x14ac:dyDescent="0.35">
      <c r="A17" s="34" t="s">
        <v>8</v>
      </c>
      <c r="B17" s="35" t="s">
        <v>39</v>
      </c>
      <c r="C17" s="31">
        <f t="shared" si="2"/>
        <v>0.22999999999999998</v>
      </c>
      <c r="D17" s="31">
        <f t="shared" si="3"/>
        <v>0.16</v>
      </c>
      <c r="E17" s="31">
        <f t="shared" si="4"/>
        <v>0.33</v>
      </c>
      <c r="F17" s="31">
        <f t="shared" si="5"/>
        <v>0.67</v>
      </c>
      <c r="G17" s="32"/>
      <c r="I17" s="35"/>
      <c r="J17">
        <v>0.35</v>
      </c>
      <c r="K17">
        <v>0.67</v>
      </c>
      <c r="L17">
        <v>0.22</v>
      </c>
      <c r="M17">
        <v>0.19</v>
      </c>
      <c r="N17">
        <v>0.11</v>
      </c>
      <c r="O17">
        <v>0.16</v>
      </c>
      <c r="P17">
        <v>0.57999999999999996</v>
      </c>
      <c r="R17" s="31">
        <f t="shared" si="6"/>
        <v>0.35</v>
      </c>
      <c r="S17" s="31">
        <f t="shared" si="7"/>
        <v>0.67</v>
      </c>
      <c r="T17" s="31">
        <f t="shared" si="8"/>
        <v>0.22</v>
      </c>
      <c r="U17" s="31">
        <f t="shared" si="9"/>
        <v>0.19</v>
      </c>
      <c r="V17" s="31">
        <f t="shared" si="10"/>
        <v>0.11</v>
      </c>
      <c r="W17" s="31">
        <f t="shared" si="11"/>
        <v>0.16</v>
      </c>
      <c r="X17" s="31">
        <f t="shared" si="12"/>
        <v>0.57999999999999996</v>
      </c>
    </row>
    <row r="18" spans="1:24" x14ac:dyDescent="0.35">
      <c r="A18" s="34" t="s">
        <v>9</v>
      </c>
      <c r="B18" s="35" t="s">
        <v>40</v>
      </c>
      <c r="C18" s="31">
        <f t="shared" si="2"/>
        <v>0.48499999999999999</v>
      </c>
      <c r="D18" s="31">
        <f t="shared" si="3"/>
        <v>0.42000000000000004</v>
      </c>
      <c r="E18" s="31">
        <f t="shared" si="4"/>
        <v>0.5033333333333333</v>
      </c>
      <c r="F18" s="31">
        <f t="shared" si="5"/>
        <v>0.73</v>
      </c>
      <c r="G18" s="32"/>
      <c r="I18" s="35"/>
      <c r="J18">
        <v>0.62</v>
      </c>
      <c r="K18">
        <v>0.73</v>
      </c>
      <c r="L18">
        <v>0.38</v>
      </c>
      <c r="M18">
        <v>0.48</v>
      </c>
      <c r="N18">
        <v>0.35</v>
      </c>
      <c r="O18">
        <v>0.42000000000000004</v>
      </c>
      <c r="P18">
        <v>0.65</v>
      </c>
      <c r="R18" s="31">
        <f t="shared" si="6"/>
        <v>0.62</v>
      </c>
      <c r="S18" s="31">
        <f t="shared" si="7"/>
        <v>0.73</v>
      </c>
      <c r="T18" s="31">
        <f t="shared" si="8"/>
        <v>0.38</v>
      </c>
      <c r="U18" s="31">
        <f t="shared" si="9"/>
        <v>0.48</v>
      </c>
      <c r="V18" s="31">
        <f t="shared" si="10"/>
        <v>0.35</v>
      </c>
      <c r="W18" s="31">
        <f t="shared" si="11"/>
        <v>0.42000000000000004</v>
      </c>
      <c r="X18" s="31">
        <f t="shared" si="12"/>
        <v>0.65</v>
      </c>
    </row>
    <row r="19" spans="1:24" x14ac:dyDescent="0.35">
      <c r="A19" s="34" t="s">
        <v>10</v>
      </c>
      <c r="B19" s="35" t="s">
        <v>41</v>
      </c>
      <c r="C19" s="31">
        <f t="shared" si="2"/>
        <v>0.20500000000000002</v>
      </c>
      <c r="D19" s="31">
        <f t="shared" si="3"/>
        <v>0.19</v>
      </c>
      <c r="E19" s="31">
        <f t="shared" si="4"/>
        <v>0.17666666666666667</v>
      </c>
      <c r="F19" s="31">
        <f t="shared" si="5"/>
        <v>0.39</v>
      </c>
      <c r="G19" s="32"/>
      <c r="I19" s="35"/>
      <c r="J19">
        <v>0.17</v>
      </c>
      <c r="K19">
        <v>0.39</v>
      </c>
      <c r="L19">
        <v>0.17</v>
      </c>
      <c r="M19">
        <v>0.12000000000000001</v>
      </c>
      <c r="N19">
        <v>0.24</v>
      </c>
      <c r="O19">
        <v>0.19</v>
      </c>
      <c r="P19">
        <v>0.24</v>
      </c>
      <c r="R19" s="31">
        <f t="shared" si="6"/>
        <v>0.17</v>
      </c>
      <c r="S19" s="31">
        <f t="shared" si="7"/>
        <v>0.39</v>
      </c>
      <c r="T19" s="31">
        <f t="shared" si="8"/>
        <v>0.17</v>
      </c>
      <c r="U19" s="31">
        <f t="shared" si="9"/>
        <v>0.12000000000000001</v>
      </c>
      <c r="V19" s="31">
        <f t="shared" si="10"/>
        <v>0.24</v>
      </c>
      <c r="W19" s="31">
        <f t="shared" si="11"/>
        <v>0.19</v>
      </c>
      <c r="X19" s="31">
        <f t="shared" si="12"/>
        <v>0.24</v>
      </c>
    </row>
    <row r="20" spans="1:24" x14ac:dyDescent="0.35">
      <c r="A20" s="34" t="s">
        <v>11</v>
      </c>
      <c r="B20" s="35" t="s">
        <v>42</v>
      </c>
      <c r="C20" s="31">
        <f t="shared" si="2"/>
        <v>0.4</v>
      </c>
      <c r="D20" s="31">
        <f t="shared" si="3"/>
        <v>0.44</v>
      </c>
      <c r="E20" s="31">
        <f t="shared" si="4"/>
        <v>0.43</v>
      </c>
      <c r="F20" s="31">
        <f t="shared" si="5"/>
        <v>0.57999999999999996</v>
      </c>
      <c r="G20" s="32"/>
      <c r="I20" s="35"/>
      <c r="J20">
        <v>0.59000000000000008</v>
      </c>
      <c r="K20">
        <v>0.57999999999999996</v>
      </c>
      <c r="L20">
        <v>0.28000000000000003</v>
      </c>
      <c r="M20">
        <v>0.36</v>
      </c>
      <c r="N20">
        <v>0.21000000000000002</v>
      </c>
      <c r="O20">
        <v>0.44</v>
      </c>
      <c r="P20">
        <v>0.65</v>
      </c>
      <c r="R20" s="31">
        <f t="shared" si="6"/>
        <v>0.59000000000000008</v>
      </c>
      <c r="S20" s="31">
        <f t="shared" si="7"/>
        <v>0.57999999999999996</v>
      </c>
      <c r="T20" s="31">
        <f t="shared" si="8"/>
        <v>0.28000000000000003</v>
      </c>
      <c r="U20" s="31">
        <f t="shared" si="9"/>
        <v>0.36</v>
      </c>
      <c r="V20" s="31">
        <f t="shared" si="10"/>
        <v>0.21000000000000002</v>
      </c>
      <c r="W20" s="31">
        <f t="shared" si="11"/>
        <v>0.44</v>
      </c>
      <c r="X20" s="31">
        <f t="shared" si="12"/>
        <v>0.65</v>
      </c>
    </row>
    <row r="21" spans="1:24" x14ac:dyDescent="0.35">
      <c r="A21" s="34" t="s">
        <v>12</v>
      </c>
      <c r="B21" s="35" t="s">
        <v>43</v>
      </c>
      <c r="C21" s="31">
        <f t="shared" si="2"/>
        <v>0.29499999999999998</v>
      </c>
      <c r="D21" s="31">
        <f t="shared" si="3"/>
        <v>0.22</v>
      </c>
      <c r="E21" s="31">
        <f t="shared" si="4"/>
        <v>0.42333333333333334</v>
      </c>
      <c r="F21" s="31">
        <f t="shared" si="5"/>
        <v>0.73</v>
      </c>
      <c r="G21" s="32"/>
      <c r="I21" s="35"/>
      <c r="J21">
        <v>0.44</v>
      </c>
      <c r="K21">
        <v>0.73</v>
      </c>
      <c r="L21">
        <v>0.25</v>
      </c>
      <c r="M21">
        <v>0.32999999999999996</v>
      </c>
      <c r="N21">
        <v>0.15</v>
      </c>
      <c r="O21">
        <v>0.22</v>
      </c>
      <c r="P21">
        <v>0.69</v>
      </c>
      <c r="R21" s="31">
        <f t="shared" si="6"/>
        <v>0.44</v>
      </c>
      <c r="S21" s="31">
        <f t="shared" si="7"/>
        <v>0.73</v>
      </c>
      <c r="T21" s="31">
        <f t="shared" si="8"/>
        <v>0.25</v>
      </c>
      <c r="U21" s="31">
        <f t="shared" si="9"/>
        <v>0.32999999999999996</v>
      </c>
      <c r="V21" s="31">
        <f t="shared" si="10"/>
        <v>0.15</v>
      </c>
      <c r="W21" s="31">
        <f t="shared" si="11"/>
        <v>0.22</v>
      </c>
      <c r="X21" s="31">
        <f t="shared" si="12"/>
        <v>0.69</v>
      </c>
    </row>
    <row r="22" spans="1:24" x14ac:dyDescent="0.35">
      <c r="A22" s="34" t="s">
        <v>14</v>
      </c>
      <c r="B22" s="35" t="s">
        <v>44</v>
      </c>
      <c r="C22" s="31">
        <f t="shared" si="2"/>
        <v>9.5000000000000001E-2</v>
      </c>
      <c r="D22" s="31">
        <f t="shared" si="3"/>
        <v>6.0000000000000005E-2</v>
      </c>
      <c r="E22" s="31">
        <f t="shared" si="4"/>
        <v>0.28000000000000003</v>
      </c>
      <c r="F22" s="31">
        <f t="shared" si="5"/>
        <v>0.78</v>
      </c>
      <c r="G22" s="32"/>
      <c r="I22" s="35"/>
      <c r="J22">
        <v>6.0000000000000005E-2</v>
      </c>
      <c r="K22">
        <v>0.78</v>
      </c>
      <c r="L22">
        <v>0.1</v>
      </c>
      <c r="M22">
        <v>0.2</v>
      </c>
      <c r="N22">
        <v>0.13</v>
      </c>
      <c r="O22">
        <v>6.0000000000000005E-2</v>
      </c>
      <c r="P22">
        <v>0.54</v>
      </c>
      <c r="R22" s="31">
        <f t="shared" si="6"/>
        <v>6.0000000000000005E-2</v>
      </c>
      <c r="S22" s="31">
        <f t="shared" si="7"/>
        <v>0.78</v>
      </c>
      <c r="T22" s="31">
        <f t="shared" si="8"/>
        <v>0.1</v>
      </c>
      <c r="U22" s="31">
        <f t="shared" si="9"/>
        <v>0.2</v>
      </c>
      <c r="V22" s="31">
        <f t="shared" si="10"/>
        <v>0.13</v>
      </c>
      <c r="W22" s="31">
        <f t="shared" si="11"/>
        <v>6.0000000000000005E-2</v>
      </c>
      <c r="X22" s="31">
        <f t="shared" si="12"/>
        <v>0.54</v>
      </c>
    </row>
    <row r="23" spans="1:24" x14ac:dyDescent="0.35">
      <c r="A23" s="34" t="s">
        <v>13</v>
      </c>
      <c r="B23" s="35" t="s">
        <v>45</v>
      </c>
      <c r="C23" s="31">
        <f t="shared" si="2"/>
        <v>0.2</v>
      </c>
      <c r="D23" s="31">
        <f t="shared" si="3"/>
        <v>0.22</v>
      </c>
      <c r="E23" s="31">
        <f t="shared" si="4"/>
        <v>0.35000000000000003</v>
      </c>
      <c r="F23" s="31">
        <f t="shared" si="5"/>
        <v>0.71</v>
      </c>
      <c r="G23" s="32"/>
      <c r="I23" s="35"/>
      <c r="J23">
        <v>0.17</v>
      </c>
      <c r="K23">
        <v>0.71</v>
      </c>
      <c r="L23">
        <v>0.17</v>
      </c>
      <c r="M23">
        <v>0.27</v>
      </c>
      <c r="N23">
        <v>0.23</v>
      </c>
      <c r="O23">
        <v>0.22</v>
      </c>
      <c r="P23">
        <v>0.61</v>
      </c>
      <c r="R23" s="31">
        <f t="shared" si="6"/>
        <v>0.17</v>
      </c>
      <c r="S23" s="31">
        <f t="shared" si="7"/>
        <v>0.71</v>
      </c>
      <c r="T23" s="31">
        <f t="shared" si="8"/>
        <v>0.17</v>
      </c>
      <c r="U23" s="31">
        <f t="shared" si="9"/>
        <v>0.27</v>
      </c>
      <c r="V23" s="31">
        <f t="shared" si="10"/>
        <v>0.23</v>
      </c>
      <c r="W23" s="31">
        <f t="shared" si="11"/>
        <v>0.22</v>
      </c>
      <c r="X23" s="31">
        <f t="shared" si="12"/>
        <v>0.61</v>
      </c>
    </row>
    <row r="24" spans="1:24" x14ac:dyDescent="0.35">
      <c r="A24" s="47" t="s">
        <v>16</v>
      </c>
      <c r="B24" s="40" t="s">
        <v>46</v>
      </c>
      <c r="C24" s="31">
        <f t="shared" si="2"/>
        <v>0.46</v>
      </c>
      <c r="D24" s="31">
        <f t="shared" si="3"/>
        <v>0.33</v>
      </c>
      <c r="E24" s="31">
        <f t="shared" si="4"/>
        <v>0.57999999999999996</v>
      </c>
      <c r="F24" s="31">
        <f t="shared" si="5"/>
        <v>0.86</v>
      </c>
      <c r="G24" s="32"/>
      <c r="I24" s="35"/>
      <c r="J24">
        <v>0.53</v>
      </c>
      <c r="K24">
        <v>0.86</v>
      </c>
      <c r="L24">
        <v>0.44</v>
      </c>
      <c r="M24">
        <v>0.58000000000000007</v>
      </c>
      <c r="N24">
        <v>0.39</v>
      </c>
      <c r="O24">
        <v>0.33</v>
      </c>
      <c r="P24">
        <v>0.72</v>
      </c>
      <c r="R24" s="31">
        <f t="shared" si="6"/>
        <v>0.53</v>
      </c>
      <c r="S24" s="31">
        <f t="shared" si="7"/>
        <v>0.86</v>
      </c>
      <c r="T24" s="31">
        <f t="shared" si="8"/>
        <v>0.44</v>
      </c>
      <c r="U24" s="31">
        <f t="shared" si="9"/>
        <v>0.58000000000000007</v>
      </c>
      <c r="V24" s="31">
        <f t="shared" si="10"/>
        <v>0.39</v>
      </c>
      <c r="W24" s="31">
        <f t="shared" si="11"/>
        <v>0.33</v>
      </c>
      <c r="X24" s="31">
        <f t="shared" si="12"/>
        <v>0.72</v>
      </c>
    </row>
    <row r="25" spans="1:24" x14ac:dyDescent="0.35">
      <c r="A25" s="39" t="s">
        <v>17</v>
      </c>
      <c r="B25" s="40" t="s">
        <v>47</v>
      </c>
      <c r="C25" s="31">
        <f t="shared" si="2"/>
        <v>0.37</v>
      </c>
      <c r="D25" s="31">
        <f t="shared" si="3"/>
        <v>0.38</v>
      </c>
      <c r="E25" s="31">
        <f t="shared" si="4"/>
        <v>0.38666666666666671</v>
      </c>
      <c r="F25" s="31">
        <f t="shared" si="5"/>
        <v>0.7</v>
      </c>
      <c r="G25" s="32"/>
      <c r="I25" s="35"/>
      <c r="J25">
        <v>0.4</v>
      </c>
      <c r="K25">
        <v>0.7</v>
      </c>
      <c r="L25">
        <v>0.3</v>
      </c>
      <c r="M25">
        <v>0.31</v>
      </c>
      <c r="N25">
        <v>0.33999999999999997</v>
      </c>
      <c r="O25">
        <v>0.38</v>
      </c>
      <c r="P25">
        <v>0.55000000000000004</v>
      </c>
      <c r="R25" s="31">
        <f t="shared" si="6"/>
        <v>0.4</v>
      </c>
      <c r="S25" s="31">
        <f t="shared" si="7"/>
        <v>0.7</v>
      </c>
      <c r="T25" s="31">
        <f t="shared" si="8"/>
        <v>0.3</v>
      </c>
      <c r="U25" s="31">
        <f t="shared" si="9"/>
        <v>0.31</v>
      </c>
      <c r="V25" s="31">
        <f t="shared" si="10"/>
        <v>0.33999999999999997</v>
      </c>
      <c r="W25" s="31">
        <f t="shared" si="11"/>
        <v>0.38</v>
      </c>
      <c r="X25" s="31">
        <f t="shared" si="12"/>
        <v>0.55000000000000004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t="s">
        <v>25</v>
      </c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34"/>
  <sheetViews>
    <sheetView topLeftCell="E4" workbookViewId="0">
      <selection activeCell="J24" sqref="J24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2" width="9.453125" style="29" bestFit="1" customWidth="1"/>
    <col min="23" max="23" width="8.81640625" style="29"/>
    <col min="24" max="24" width="9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C7" s="33" t="s">
        <v>126</v>
      </c>
      <c r="D7" s="33" t="s">
        <v>127</v>
      </c>
      <c r="E7" s="33" t="s">
        <v>128</v>
      </c>
      <c r="F7" s="33" t="s">
        <v>129</v>
      </c>
      <c r="J7"/>
    </row>
    <row r="8" spans="1:26" x14ac:dyDescent="0.35">
      <c r="A8" s="34" t="s">
        <v>0</v>
      </c>
      <c r="B8" s="35" t="s">
        <v>31</v>
      </c>
      <c r="C8">
        <f>AVERAGE(R8,V8)</f>
        <v>0.37</v>
      </c>
      <c r="D8" t="str">
        <f>+W8</f>
        <v>..</v>
      </c>
      <c r="E8">
        <f>AVERAGE(T8,U8,X8)</f>
        <v>0.29000000000000004</v>
      </c>
      <c r="F8" t="str">
        <f>+S8</f>
        <v>..</v>
      </c>
      <c r="G8"/>
      <c r="H8"/>
      <c r="I8"/>
      <c r="J8">
        <v>0.45999999999999996</v>
      </c>
      <c r="K8" t="s">
        <v>78</v>
      </c>
      <c r="L8">
        <v>0.28000000000000003</v>
      </c>
      <c r="M8">
        <v>0.3</v>
      </c>
      <c r="N8">
        <v>0.28000000000000003</v>
      </c>
      <c r="O8" t="s">
        <v>78</v>
      </c>
      <c r="P8" t="s">
        <v>78</v>
      </c>
      <c r="R8" s="31">
        <f t="shared" ref="R8" si="0">IF(ISNUMBER(J8)=TRUE,R$5*(J8-R$4)/(R$3-R$4)+(1-R$5)*(1-(J8-R$4)/(R$3-R$4)),"..")</f>
        <v>0.45999999999999996</v>
      </c>
      <c r="S8" s="31" t="str">
        <f t="shared" ref="S8" si="1">IF(ISNUMBER(K8)=TRUE,S$5*(K8-S$4)/(S$3-S$4)+(1-S$5)*(1-(K8-S$4)/(S$3-S$4)),"..")</f>
        <v>..</v>
      </c>
      <c r="T8" s="31">
        <f t="shared" ref="T8" si="2">IF(ISNUMBER(L8)=TRUE,T$5*(L8-T$4)/(T$3-T$4)+(1-T$5)*(1-(L8-T$4)/(T$3-T$4)),"..")</f>
        <v>0.28000000000000003</v>
      </c>
      <c r="U8" s="31">
        <f t="shared" ref="U8" si="3">IF(ISNUMBER(M8)=TRUE,U$5*(M8-U$4)/(U$3-U$4)+(1-U$5)*(1-(M8-U$4)/(U$3-U$4)),"..")</f>
        <v>0.3</v>
      </c>
      <c r="V8" s="31">
        <f t="shared" ref="V8" si="4">IF(ISNUMBER(N8)=TRUE,V$5*(N8-V$4)/(V$3-V$4)+(1-V$5)*(1-(N8-V$4)/(V$3-V$4)),"..")</f>
        <v>0.28000000000000003</v>
      </c>
      <c r="W8" s="31" t="str">
        <f t="shared" ref="W8" si="5">IF(ISNUMBER(O8)=TRUE,W$5*(O8-W$4)/(W$3-W$4)+(1-W$5)*(1-(O8-W$4)/(W$3-W$4)),"..")</f>
        <v>..</v>
      </c>
      <c r="X8" s="31" t="str">
        <f t="shared" ref="X8" si="6">IF(ISNUMBER(P8)=TRUE,X$5*(P8-X$4)/(X$3-X$4)+(1-X$5)*(1-(P8-X$4)/(X$3-X$4)),"..")</f>
        <v>..</v>
      </c>
    </row>
    <row r="9" spans="1:26" x14ac:dyDescent="0.35">
      <c r="A9" s="34" t="s">
        <v>1</v>
      </c>
      <c r="B9" s="35" t="s">
        <v>32</v>
      </c>
      <c r="C9">
        <f t="shared" ref="C9:C25" si="7">AVERAGE(R9,V9)</f>
        <v>0.20500000000000002</v>
      </c>
      <c r="D9" t="str">
        <f t="shared" ref="D9:D25" si="8">+W9</f>
        <v>..</v>
      </c>
      <c r="E9">
        <f t="shared" ref="E9:E25" si="9">AVERAGE(T9,U9,X9)</f>
        <v>0.19500000000000001</v>
      </c>
      <c r="F9" t="str">
        <f t="shared" ref="F9:F25" si="10">+S9</f>
        <v>..</v>
      </c>
      <c r="G9"/>
      <c r="H9"/>
      <c r="I9"/>
      <c r="J9">
        <v>0.22000000000000003</v>
      </c>
      <c r="K9" t="s">
        <v>78</v>
      </c>
      <c r="L9">
        <v>0.24</v>
      </c>
      <c r="M9">
        <v>0.15000000000000002</v>
      </c>
      <c r="N9">
        <v>0.19</v>
      </c>
      <c r="O9" t="s">
        <v>78</v>
      </c>
      <c r="P9" t="s">
        <v>78</v>
      </c>
      <c r="R9" s="31">
        <f t="shared" ref="R9:R25" si="11">IF(ISNUMBER(J9)=TRUE,R$5*(J9-R$4)/(R$3-R$4)+(1-R$5)*(1-(J9-R$4)/(R$3-R$4)),"..")</f>
        <v>0.22000000000000003</v>
      </c>
      <c r="S9" s="31" t="str">
        <f t="shared" ref="S9:S25" si="12">IF(ISNUMBER(K9)=TRUE,S$5*(K9-S$4)/(S$3-S$4)+(1-S$5)*(1-(K9-S$4)/(S$3-S$4)),"..")</f>
        <v>..</v>
      </c>
      <c r="T9" s="31">
        <f t="shared" ref="T9:T25" si="13">IF(ISNUMBER(L9)=TRUE,T$5*(L9-T$4)/(T$3-T$4)+(1-T$5)*(1-(L9-T$4)/(T$3-T$4)),"..")</f>
        <v>0.24</v>
      </c>
      <c r="U9" s="31">
        <f t="shared" ref="U9:U25" si="14">IF(ISNUMBER(M9)=TRUE,U$5*(M9-U$4)/(U$3-U$4)+(1-U$5)*(1-(M9-U$4)/(U$3-U$4)),"..")</f>
        <v>0.15000000000000002</v>
      </c>
      <c r="V9" s="31">
        <f t="shared" ref="V9:V25" si="15">IF(ISNUMBER(N9)=TRUE,V$5*(N9-V$4)/(V$3-V$4)+(1-V$5)*(1-(N9-V$4)/(V$3-V$4)),"..")</f>
        <v>0.19</v>
      </c>
      <c r="W9" s="31" t="str">
        <f t="shared" ref="W9:W25" si="16">IF(ISNUMBER(O9)=TRUE,W$5*(O9-W$4)/(W$3-W$4)+(1-W$5)*(1-(O9-W$4)/(W$3-W$4)),"..")</f>
        <v>..</v>
      </c>
      <c r="X9" s="31" t="str">
        <f t="shared" ref="X9:X25" si="17">IF(ISNUMBER(P9)=TRUE,X$5*(P9-X$4)/(X$3-X$4)+(1-X$5)*(1-(P9-X$4)/(X$3-X$4)),"..")</f>
        <v>..</v>
      </c>
    </row>
    <row r="10" spans="1:26" x14ac:dyDescent="0.35">
      <c r="A10" s="34" t="s">
        <v>2</v>
      </c>
      <c r="B10" s="35" t="s">
        <v>33</v>
      </c>
      <c r="C10">
        <f t="shared" si="7"/>
        <v>0.19</v>
      </c>
      <c r="D10" t="str">
        <f t="shared" si="8"/>
        <v>..</v>
      </c>
      <c r="E10">
        <f t="shared" si="9"/>
        <v>0.32</v>
      </c>
      <c r="F10" t="str">
        <f t="shared" si="10"/>
        <v>..</v>
      </c>
      <c r="G10"/>
      <c r="H10"/>
      <c r="I10"/>
      <c r="J10">
        <v>0.19</v>
      </c>
      <c r="K10" t="s">
        <v>78</v>
      </c>
      <c r="L10">
        <v>0.35</v>
      </c>
      <c r="M10">
        <v>0.29000000000000004</v>
      </c>
      <c r="N10">
        <v>0.19</v>
      </c>
      <c r="O10" t="s">
        <v>78</v>
      </c>
      <c r="P10" t="s">
        <v>78</v>
      </c>
      <c r="R10" s="31">
        <f t="shared" si="11"/>
        <v>0.19</v>
      </c>
      <c r="S10" s="31" t="str">
        <f t="shared" si="12"/>
        <v>..</v>
      </c>
      <c r="T10" s="31">
        <f t="shared" si="13"/>
        <v>0.35</v>
      </c>
      <c r="U10" s="31">
        <f t="shared" si="14"/>
        <v>0.29000000000000004</v>
      </c>
      <c r="V10" s="31">
        <f t="shared" si="15"/>
        <v>0.19</v>
      </c>
      <c r="W10" s="31" t="str">
        <f t="shared" si="16"/>
        <v>..</v>
      </c>
      <c r="X10" s="31" t="str">
        <f t="shared" si="17"/>
        <v>..</v>
      </c>
    </row>
    <row r="11" spans="1:26" x14ac:dyDescent="0.35">
      <c r="A11" s="34" t="s">
        <v>3</v>
      </c>
      <c r="B11" s="35" t="s">
        <v>34</v>
      </c>
      <c r="C11">
        <f t="shared" si="7"/>
        <v>0.35</v>
      </c>
      <c r="D11" t="str">
        <f t="shared" si="8"/>
        <v>..</v>
      </c>
      <c r="E11">
        <f t="shared" si="9"/>
        <v>0.46</v>
      </c>
      <c r="F11" t="str">
        <f t="shared" si="10"/>
        <v>..</v>
      </c>
      <c r="G11"/>
      <c r="H11"/>
      <c r="I11"/>
      <c r="J11">
        <v>0.33</v>
      </c>
      <c r="K11" t="s">
        <v>78</v>
      </c>
      <c r="L11">
        <v>0.38</v>
      </c>
      <c r="M11">
        <v>0.54</v>
      </c>
      <c r="N11">
        <v>0.37</v>
      </c>
      <c r="O11" t="s">
        <v>78</v>
      </c>
      <c r="P11" t="s">
        <v>78</v>
      </c>
      <c r="R11" s="31">
        <f t="shared" si="11"/>
        <v>0.33</v>
      </c>
      <c r="S11" s="31" t="str">
        <f t="shared" si="12"/>
        <v>..</v>
      </c>
      <c r="T11" s="31">
        <f t="shared" si="13"/>
        <v>0.38</v>
      </c>
      <c r="U11" s="31">
        <f t="shared" si="14"/>
        <v>0.54</v>
      </c>
      <c r="V11" s="31">
        <f t="shared" si="15"/>
        <v>0.37</v>
      </c>
      <c r="W11" s="31" t="str">
        <f t="shared" si="16"/>
        <v>..</v>
      </c>
      <c r="X11" s="31" t="str">
        <f t="shared" si="17"/>
        <v>..</v>
      </c>
    </row>
    <row r="12" spans="1:26" x14ac:dyDescent="0.35">
      <c r="A12" s="34" t="s">
        <v>4</v>
      </c>
      <c r="B12" s="35" t="s">
        <v>35</v>
      </c>
      <c r="C12">
        <f t="shared" si="7"/>
        <v>0.26</v>
      </c>
      <c r="D12" t="str">
        <f t="shared" si="8"/>
        <v>..</v>
      </c>
      <c r="E12">
        <f t="shared" si="9"/>
        <v>0.39500000000000002</v>
      </c>
      <c r="F12" t="str">
        <f t="shared" si="10"/>
        <v>..</v>
      </c>
      <c r="G12"/>
      <c r="H12"/>
      <c r="I12"/>
      <c r="J12">
        <v>0.28000000000000003</v>
      </c>
      <c r="K12" t="s">
        <v>78</v>
      </c>
      <c r="L12">
        <v>0.37</v>
      </c>
      <c r="M12">
        <v>0.42000000000000004</v>
      </c>
      <c r="N12">
        <v>0.24</v>
      </c>
      <c r="O12" t="s">
        <v>78</v>
      </c>
      <c r="P12" t="s">
        <v>78</v>
      </c>
      <c r="R12" s="31">
        <f t="shared" si="11"/>
        <v>0.28000000000000003</v>
      </c>
      <c r="S12" s="31" t="str">
        <f t="shared" si="12"/>
        <v>..</v>
      </c>
      <c r="T12" s="31">
        <f t="shared" si="13"/>
        <v>0.37</v>
      </c>
      <c r="U12" s="31">
        <f t="shared" si="14"/>
        <v>0.42000000000000004</v>
      </c>
      <c r="V12" s="31">
        <f t="shared" si="15"/>
        <v>0.24</v>
      </c>
      <c r="W12" s="31" t="str">
        <f t="shared" si="16"/>
        <v>..</v>
      </c>
      <c r="X12" s="31" t="str">
        <f t="shared" si="17"/>
        <v>..</v>
      </c>
    </row>
    <row r="13" spans="1:26" x14ac:dyDescent="0.35">
      <c r="A13" s="34" t="s">
        <v>5</v>
      </c>
      <c r="B13" s="35" t="s">
        <v>36</v>
      </c>
      <c r="C13">
        <f t="shared" si="7"/>
        <v>0.48</v>
      </c>
      <c r="D13" t="str">
        <f t="shared" si="8"/>
        <v>..</v>
      </c>
      <c r="E13">
        <f t="shared" si="9"/>
        <v>0.41499999999999998</v>
      </c>
      <c r="F13" t="str">
        <f t="shared" si="10"/>
        <v>..</v>
      </c>
      <c r="G13"/>
      <c r="H13"/>
      <c r="I13"/>
      <c r="J13">
        <v>0.61</v>
      </c>
      <c r="K13" t="s">
        <v>78</v>
      </c>
      <c r="L13">
        <v>0.45999999999999996</v>
      </c>
      <c r="M13">
        <v>0.37</v>
      </c>
      <c r="N13">
        <v>0.35000000000000003</v>
      </c>
      <c r="O13" t="s">
        <v>78</v>
      </c>
      <c r="P13" t="s">
        <v>78</v>
      </c>
      <c r="R13" s="31">
        <f t="shared" si="11"/>
        <v>0.61</v>
      </c>
      <c r="S13" s="31" t="str">
        <f t="shared" si="12"/>
        <v>..</v>
      </c>
      <c r="T13" s="31">
        <f t="shared" si="13"/>
        <v>0.45999999999999996</v>
      </c>
      <c r="U13" s="31">
        <f t="shared" si="14"/>
        <v>0.37</v>
      </c>
      <c r="V13" s="31">
        <f t="shared" si="15"/>
        <v>0.35000000000000003</v>
      </c>
      <c r="W13" s="31" t="str">
        <f t="shared" si="16"/>
        <v>..</v>
      </c>
      <c r="X13" s="31" t="str">
        <f t="shared" si="17"/>
        <v>..</v>
      </c>
    </row>
    <row r="14" spans="1:26" x14ac:dyDescent="0.35">
      <c r="A14" s="34" t="s">
        <v>6</v>
      </c>
      <c r="B14" s="35" t="s">
        <v>143</v>
      </c>
      <c r="C14" s="31" t="s">
        <v>78</v>
      </c>
      <c r="D14" s="31" t="str">
        <f t="shared" si="8"/>
        <v>..</v>
      </c>
      <c r="E14" s="31" t="s">
        <v>78</v>
      </c>
      <c r="F14" s="31" t="str">
        <f t="shared" si="10"/>
        <v>..</v>
      </c>
      <c r="G14" s="32"/>
      <c r="I14" s="40"/>
      <c r="J14" t="s">
        <v>78</v>
      </c>
      <c r="K14" t="s">
        <v>78</v>
      </c>
      <c r="L14"/>
      <c r="M14"/>
      <c r="N14"/>
      <c r="O14" t="s">
        <v>78</v>
      </c>
      <c r="P14" t="s">
        <v>78</v>
      </c>
      <c r="R14" s="31" t="str">
        <f t="shared" si="11"/>
        <v>..</v>
      </c>
      <c r="S14" s="31" t="str">
        <f t="shared" si="12"/>
        <v>..</v>
      </c>
      <c r="T14" s="31" t="str">
        <f t="shared" si="13"/>
        <v>..</v>
      </c>
      <c r="U14" s="31" t="str">
        <f t="shared" si="14"/>
        <v>..</v>
      </c>
      <c r="V14" s="31" t="str">
        <f t="shared" si="15"/>
        <v>..</v>
      </c>
      <c r="W14" s="31" t="str">
        <f t="shared" si="16"/>
        <v>..</v>
      </c>
      <c r="X14" s="31" t="str">
        <f t="shared" si="17"/>
        <v>..</v>
      </c>
    </row>
    <row r="15" spans="1:26" x14ac:dyDescent="0.35">
      <c r="A15" s="34" t="s">
        <v>7</v>
      </c>
      <c r="B15" s="35" t="s">
        <v>37</v>
      </c>
      <c r="C15" s="31">
        <f t="shared" si="7"/>
        <v>0.17500000000000002</v>
      </c>
      <c r="D15" s="31" t="str">
        <f t="shared" si="8"/>
        <v>..</v>
      </c>
      <c r="E15" s="31">
        <f t="shared" si="9"/>
        <v>0.23500000000000001</v>
      </c>
      <c r="F15" s="31" t="str">
        <f t="shared" si="10"/>
        <v>..</v>
      </c>
      <c r="G15" s="32"/>
      <c r="I15" s="35"/>
      <c r="J15">
        <v>0.23</v>
      </c>
      <c r="K15" t="s">
        <v>78</v>
      </c>
      <c r="L15">
        <v>0.2</v>
      </c>
      <c r="M15">
        <v>0.27</v>
      </c>
      <c r="N15">
        <v>0.12000000000000001</v>
      </c>
      <c r="O15" t="s">
        <v>78</v>
      </c>
      <c r="P15" t="s">
        <v>78</v>
      </c>
      <c r="R15" s="31">
        <f t="shared" si="11"/>
        <v>0.23</v>
      </c>
      <c r="S15" s="31" t="str">
        <f t="shared" si="12"/>
        <v>..</v>
      </c>
      <c r="T15" s="31">
        <f t="shared" si="13"/>
        <v>0.2</v>
      </c>
      <c r="U15" s="31">
        <f t="shared" si="14"/>
        <v>0.27</v>
      </c>
      <c r="V15" s="31">
        <f t="shared" si="15"/>
        <v>0.12000000000000001</v>
      </c>
      <c r="W15" s="31" t="str">
        <f t="shared" si="16"/>
        <v>..</v>
      </c>
      <c r="X15" s="31" t="str">
        <f t="shared" si="17"/>
        <v>..</v>
      </c>
    </row>
    <row r="16" spans="1:26" x14ac:dyDescent="0.35">
      <c r="A16" s="34" t="s">
        <v>15</v>
      </c>
      <c r="B16" s="35" t="s">
        <v>38</v>
      </c>
      <c r="C16" s="31">
        <f t="shared" si="7"/>
        <v>0.30000000000000004</v>
      </c>
      <c r="D16" s="31" t="str">
        <f t="shared" si="8"/>
        <v>..</v>
      </c>
      <c r="E16" s="31">
        <f t="shared" si="9"/>
        <v>0.38</v>
      </c>
      <c r="F16" s="31" t="str">
        <f t="shared" si="10"/>
        <v>..</v>
      </c>
      <c r="G16" s="32"/>
      <c r="I16" s="35"/>
      <c r="J16">
        <v>0.27</v>
      </c>
      <c r="K16" t="s">
        <v>78</v>
      </c>
      <c r="L16">
        <v>0.34</v>
      </c>
      <c r="M16">
        <v>0.42</v>
      </c>
      <c r="N16">
        <v>0.33</v>
      </c>
      <c r="O16" t="s">
        <v>78</v>
      </c>
      <c r="P16" t="s">
        <v>78</v>
      </c>
      <c r="R16" s="31">
        <f t="shared" si="11"/>
        <v>0.27</v>
      </c>
      <c r="S16" s="31" t="str">
        <f t="shared" si="12"/>
        <v>..</v>
      </c>
      <c r="T16" s="31">
        <f t="shared" si="13"/>
        <v>0.34</v>
      </c>
      <c r="U16" s="31">
        <f t="shared" si="14"/>
        <v>0.42</v>
      </c>
      <c r="V16" s="31">
        <f t="shared" si="15"/>
        <v>0.33</v>
      </c>
      <c r="W16" s="31" t="str">
        <f t="shared" si="16"/>
        <v>..</v>
      </c>
      <c r="X16" s="31" t="str">
        <f t="shared" si="17"/>
        <v>..</v>
      </c>
    </row>
    <row r="17" spans="1:24" x14ac:dyDescent="0.35">
      <c r="A17" s="34" t="s">
        <v>8</v>
      </c>
      <c r="B17" s="35" t="s">
        <v>39</v>
      </c>
      <c r="C17" s="31">
        <f t="shared" si="7"/>
        <v>0.30499999999999999</v>
      </c>
      <c r="D17" s="31" t="str">
        <f t="shared" si="8"/>
        <v>..</v>
      </c>
      <c r="E17" s="31">
        <f t="shared" si="9"/>
        <v>0.28500000000000003</v>
      </c>
      <c r="F17" s="31" t="str">
        <f t="shared" si="10"/>
        <v>..</v>
      </c>
      <c r="G17" s="32"/>
      <c r="I17" s="35"/>
      <c r="J17">
        <v>0.36</v>
      </c>
      <c r="K17" t="s">
        <v>78</v>
      </c>
      <c r="L17">
        <v>0.3</v>
      </c>
      <c r="M17">
        <v>0.27</v>
      </c>
      <c r="N17">
        <v>0.25</v>
      </c>
      <c r="O17" t="s">
        <v>78</v>
      </c>
      <c r="P17" t="s">
        <v>78</v>
      </c>
      <c r="R17" s="31">
        <f t="shared" si="11"/>
        <v>0.36</v>
      </c>
      <c r="S17" s="31" t="str">
        <f t="shared" si="12"/>
        <v>..</v>
      </c>
      <c r="T17" s="31">
        <f t="shared" si="13"/>
        <v>0.3</v>
      </c>
      <c r="U17" s="31">
        <f t="shared" si="14"/>
        <v>0.27</v>
      </c>
      <c r="V17" s="31">
        <f t="shared" si="15"/>
        <v>0.25</v>
      </c>
      <c r="W17" s="31" t="str">
        <f t="shared" si="16"/>
        <v>..</v>
      </c>
      <c r="X17" s="31" t="str">
        <f t="shared" si="17"/>
        <v>..</v>
      </c>
    </row>
    <row r="18" spans="1:24" x14ac:dyDescent="0.35">
      <c r="A18" s="34" t="s">
        <v>9</v>
      </c>
      <c r="B18" s="35" t="s">
        <v>40</v>
      </c>
      <c r="C18" s="31">
        <f t="shared" si="7"/>
        <v>0.36499999999999999</v>
      </c>
      <c r="D18" s="31" t="str">
        <f t="shared" si="8"/>
        <v>..</v>
      </c>
      <c r="E18" s="31">
        <f t="shared" si="9"/>
        <v>0.315</v>
      </c>
      <c r="F18" s="31" t="str">
        <f t="shared" si="10"/>
        <v>..</v>
      </c>
      <c r="G18" s="32"/>
      <c r="I18" s="35"/>
      <c r="J18">
        <v>0.43000000000000005</v>
      </c>
      <c r="K18" t="s">
        <v>78</v>
      </c>
      <c r="L18">
        <v>0.31</v>
      </c>
      <c r="M18">
        <v>0.32</v>
      </c>
      <c r="N18">
        <v>0.3</v>
      </c>
      <c r="O18" t="s">
        <v>78</v>
      </c>
      <c r="P18" t="s">
        <v>78</v>
      </c>
      <c r="R18" s="31">
        <f t="shared" si="11"/>
        <v>0.43000000000000005</v>
      </c>
      <c r="S18" s="31" t="str">
        <f t="shared" si="12"/>
        <v>..</v>
      </c>
      <c r="T18" s="31">
        <f t="shared" si="13"/>
        <v>0.31</v>
      </c>
      <c r="U18" s="31">
        <f t="shared" si="14"/>
        <v>0.32</v>
      </c>
      <c r="V18" s="31">
        <f t="shared" si="15"/>
        <v>0.3</v>
      </c>
      <c r="W18" s="31" t="str">
        <f t="shared" si="16"/>
        <v>..</v>
      </c>
      <c r="X18" s="31" t="str">
        <f t="shared" si="17"/>
        <v>..</v>
      </c>
    </row>
    <row r="19" spans="1:24" x14ac:dyDescent="0.35">
      <c r="A19" s="34" t="s">
        <v>10</v>
      </c>
      <c r="B19" s="35" t="s">
        <v>41</v>
      </c>
      <c r="C19" s="31">
        <f t="shared" si="7"/>
        <v>0.35499999999999998</v>
      </c>
      <c r="D19" s="31" t="str">
        <f t="shared" si="8"/>
        <v>..</v>
      </c>
      <c r="E19" s="31">
        <f t="shared" si="9"/>
        <v>0.38</v>
      </c>
      <c r="F19" s="31" t="str">
        <f t="shared" si="10"/>
        <v>..</v>
      </c>
      <c r="G19" s="32"/>
      <c r="I19" s="35"/>
      <c r="J19">
        <v>0.36</v>
      </c>
      <c r="K19" t="s">
        <v>78</v>
      </c>
      <c r="L19">
        <v>0.41000000000000003</v>
      </c>
      <c r="M19">
        <v>0.35000000000000003</v>
      </c>
      <c r="N19">
        <v>0.35000000000000003</v>
      </c>
      <c r="O19" t="s">
        <v>78</v>
      </c>
      <c r="P19" t="s">
        <v>78</v>
      </c>
      <c r="R19" s="31">
        <f t="shared" si="11"/>
        <v>0.36</v>
      </c>
      <c r="S19" s="31" t="str">
        <f t="shared" si="12"/>
        <v>..</v>
      </c>
      <c r="T19" s="31">
        <f t="shared" si="13"/>
        <v>0.41000000000000003</v>
      </c>
      <c r="U19" s="31">
        <f t="shared" si="14"/>
        <v>0.35000000000000003</v>
      </c>
      <c r="V19" s="31">
        <f t="shared" si="15"/>
        <v>0.35000000000000003</v>
      </c>
      <c r="W19" s="31" t="str">
        <f t="shared" si="16"/>
        <v>..</v>
      </c>
      <c r="X19" s="31" t="str">
        <f t="shared" si="17"/>
        <v>..</v>
      </c>
    </row>
    <row r="20" spans="1:24" x14ac:dyDescent="0.35">
      <c r="A20" s="34" t="s">
        <v>11</v>
      </c>
      <c r="B20" s="35" t="s">
        <v>42</v>
      </c>
      <c r="C20" s="31">
        <f t="shared" si="7"/>
        <v>0.13500000000000001</v>
      </c>
      <c r="D20" s="31" t="str">
        <f t="shared" si="8"/>
        <v>..</v>
      </c>
      <c r="E20" s="31">
        <f t="shared" si="9"/>
        <v>0.16</v>
      </c>
      <c r="F20" s="31" t="str">
        <f t="shared" si="10"/>
        <v>..</v>
      </c>
      <c r="G20" s="32"/>
      <c r="I20" s="35"/>
      <c r="J20">
        <v>0.17</v>
      </c>
      <c r="K20" t="s">
        <v>78</v>
      </c>
      <c r="L20">
        <v>0.17</v>
      </c>
      <c r="M20">
        <v>0.15</v>
      </c>
      <c r="N20">
        <v>0.1</v>
      </c>
      <c r="O20" t="s">
        <v>78</v>
      </c>
      <c r="P20" t="s">
        <v>78</v>
      </c>
      <c r="R20" s="31">
        <f t="shared" si="11"/>
        <v>0.17</v>
      </c>
      <c r="S20" s="31" t="str">
        <f t="shared" si="12"/>
        <v>..</v>
      </c>
      <c r="T20" s="31">
        <f t="shared" si="13"/>
        <v>0.17</v>
      </c>
      <c r="U20" s="31">
        <f t="shared" si="14"/>
        <v>0.15</v>
      </c>
      <c r="V20" s="31">
        <f t="shared" si="15"/>
        <v>0.1</v>
      </c>
      <c r="W20" s="31" t="str">
        <f t="shared" si="16"/>
        <v>..</v>
      </c>
      <c r="X20" s="31" t="str">
        <f t="shared" si="17"/>
        <v>..</v>
      </c>
    </row>
    <row r="21" spans="1:24" x14ac:dyDescent="0.35">
      <c r="A21" s="34" t="s">
        <v>12</v>
      </c>
      <c r="B21" s="35" t="s">
        <v>43</v>
      </c>
      <c r="C21" s="31">
        <f t="shared" si="7"/>
        <v>0.4</v>
      </c>
      <c r="D21" s="31" t="str">
        <f t="shared" si="8"/>
        <v>..</v>
      </c>
      <c r="E21" s="31">
        <f t="shared" si="9"/>
        <v>0.45500000000000002</v>
      </c>
      <c r="F21" s="31" t="str">
        <f t="shared" si="10"/>
        <v>..</v>
      </c>
      <c r="G21" s="32"/>
      <c r="I21" s="35"/>
      <c r="J21">
        <v>0.47000000000000003</v>
      </c>
      <c r="K21" t="s">
        <v>78</v>
      </c>
      <c r="L21">
        <v>0.4</v>
      </c>
      <c r="M21">
        <v>0.51</v>
      </c>
      <c r="N21">
        <v>0.33</v>
      </c>
      <c r="O21" t="s">
        <v>78</v>
      </c>
      <c r="P21" t="s">
        <v>78</v>
      </c>
      <c r="R21" s="31">
        <f t="shared" si="11"/>
        <v>0.47000000000000003</v>
      </c>
      <c r="S21" s="31" t="str">
        <f t="shared" si="12"/>
        <v>..</v>
      </c>
      <c r="T21" s="31">
        <f t="shared" si="13"/>
        <v>0.4</v>
      </c>
      <c r="U21" s="31">
        <f t="shared" si="14"/>
        <v>0.51</v>
      </c>
      <c r="V21" s="31">
        <f t="shared" si="15"/>
        <v>0.33</v>
      </c>
      <c r="W21" s="31" t="str">
        <f t="shared" si="16"/>
        <v>..</v>
      </c>
      <c r="X21" s="31" t="str">
        <f t="shared" si="17"/>
        <v>..</v>
      </c>
    </row>
    <row r="22" spans="1:24" x14ac:dyDescent="0.35">
      <c r="A22" s="34" t="s">
        <v>14</v>
      </c>
      <c r="B22" s="35" t="s">
        <v>44</v>
      </c>
      <c r="C22" s="31">
        <f t="shared" si="7"/>
        <v>0.17</v>
      </c>
      <c r="D22" s="31" t="str">
        <f t="shared" si="8"/>
        <v>..</v>
      </c>
      <c r="E22" s="31">
        <f t="shared" si="9"/>
        <v>0.30500000000000005</v>
      </c>
      <c r="F22" s="31" t="str">
        <f t="shared" si="10"/>
        <v>..</v>
      </c>
      <c r="G22" s="32"/>
      <c r="I22" s="35"/>
      <c r="J22">
        <v>0.12</v>
      </c>
      <c r="K22" t="s">
        <v>78</v>
      </c>
      <c r="L22">
        <v>0.27</v>
      </c>
      <c r="M22">
        <v>0.34</v>
      </c>
      <c r="N22">
        <v>0.22000000000000003</v>
      </c>
      <c r="O22" t="s">
        <v>78</v>
      </c>
      <c r="P22" t="s">
        <v>78</v>
      </c>
      <c r="R22" s="31">
        <f t="shared" si="11"/>
        <v>0.12</v>
      </c>
      <c r="S22" s="31" t="str">
        <f t="shared" si="12"/>
        <v>..</v>
      </c>
      <c r="T22" s="31">
        <f t="shared" si="13"/>
        <v>0.27</v>
      </c>
      <c r="U22" s="31">
        <f t="shared" si="14"/>
        <v>0.34</v>
      </c>
      <c r="V22" s="31">
        <f t="shared" si="15"/>
        <v>0.22000000000000003</v>
      </c>
      <c r="W22" s="31" t="str">
        <f t="shared" si="16"/>
        <v>..</v>
      </c>
      <c r="X22" s="31" t="str">
        <f t="shared" si="17"/>
        <v>..</v>
      </c>
    </row>
    <row r="23" spans="1:24" x14ac:dyDescent="0.35">
      <c r="A23" s="34" t="s">
        <v>13</v>
      </c>
      <c r="B23" s="35" t="s">
        <v>45</v>
      </c>
      <c r="C23" s="31">
        <f t="shared" si="7"/>
        <v>0.245</v>
      </c>
      <c r="D23" s="31" t="str">
        <f t="shared" si="8"/>
        <v>..</v>
      </c>
      <c r="E23" s="31">
        <f t="shared" si="9"/>
        <v>0.3</v>
      </c>
      <c r="F23" s="31" t="str">
        <f t="shared" si="10"/>
        <v>..</v>
      </c>
      <c r="G23" s="32"/>
      <c r="I23" s="35"/>
      <c r="J23">
        <v>0.24</v>
      </c>
      <c r="K23" t="s">
        <v>78</v>
      </c>
      <c r="L23">
        <v>0.24000000000000002</v>
      </c>
      <c r="M23">
        <v>0.36</v>
      </c>
      <c r="N23">
        <v>0.25</v>
      </c>
      <c r="O23" t="s">
        <v>78</v>
      </c>
      <c r="P23" t="s">
        <v>78</v>
      </c>
      <c r="R23" s="31">
        <f t="shared" si="11"/>
        <v>0.24</v>
      </c>
      <c r="S23" s="31" t="str">
        <f t="shared" si="12"/>
        <v>..</v>
      </c>
      <c r="T23" s="31">
        <f t="shared" si="13"/>
        <v>0.24000000000000002</v>
      </c>
      <c r="U23" s="31">
        <f t="shared" si="14"/>
        <v>0.36</v>
      </c>
      <c r="V23" s="31">
        <f t="shared" si="15"/>
        <v>0.25</v>
      </c>
      <c r="W23" s="31" t="str">
        <f t="shared" si="16"/>
        <v>..</v>
      </c>
      <c r="X23" s="31" t="str">
        <f t="shared" si="17"/>
        <v>..</v>
      </c>
    </row>
    <row r="24" spans="1:24" x14ac:dyDescent="0.35">
      <c r="A24" s="47" t="s">
        <v>16</v>
      </c>
      <c r="B24" s="40" t="s">
        <v>46</v>
      </c>
      <c r="C24" s="31">
        <f t="shared" si="7"/>
        <v>0.55500000000000005</v>
      </c>
      <c r="D24" s="31" t="str">
        <f t="shared" si="8"/>
        <v>..</v>
      </c>
      <c r="E24" s="31">
        <f t="shared" si="9"/>
        <v>0.505</v>
      </c>
      <c r="F24" s="31" t="str">
        <f t="shared" si="10"/>
        <v>..</v>
      </c>
      <c r="G24" s="32"/>
      <c r="I24" s="35"/>
      <c r="J24">
        <v>0.69000000000000006</v>
      </c>
      <c r="K24" t="s">
        <v>78</v>
      </c>
      <c r="L24">
        <v>0.5</v>
      </c>
      <c r="M24">
        <v>0.51</v>
      </c>
      <c r="N24">
        <v>0.42</v>
      </c>
      <c r="O24" t="s">
        <v>78</v>
      </c>
      <c r="P24" t="s">
        <v>78</v>
      </c>
      <c r="R24" s="31">
        <f t="shared" si="11"/>
        <v>0.69000000000000006</v>
      </c>
      <c r="S24" s="31" t="str">
        <f t="shared" si="12"/>
        <v>..</v>
      </c>
      <c r="T24" s="31">
        <f t="shared" si="13"/>
        <v>0.5</v>
      </c>
      <c r="U24" s="31">
        <f t="shared" si="14"/>
        <v>0.51</v>
      </c>
      <c r="V24" s="31">
        <f t="shared" si="15"/>
        <v>0.42</v>
      </c>
      <c r="W24" s="31" t="str">
        <f t="shared" si="16"/>
        <v>..</v>
      </c>
      <c r="X24" s="31" t="str">
        <f t="shared" si="17"/>
        <v>..</v>
      </c>
    </row>
    <row r="25" spans="1:24" x14ac:dyDescent="0.35">
      <c r="A25" s="39" t="s">
        <v>17</v>
      </c>
      <c r="B25" s="40" t="s">
        <v>47</v>
      </c>
      <c r="C25" s="31">
        <f t="shared" si="7"/>
        <v>0.43500000000000005</v>
      </c>
      <c r="D25" s="31" t="str">
        <f t="shared" si="8"/>
        <v>..</v>
      </c>
      <c r="E25" s="31">
        <f t="shared" si="9"/>
        <v>0.41</v>
      </c>
      <c r="F25" s="31" t="str">
        <f t="shared" si="10"/>
        <v>..</v>
      </c>
      <c r="G25" s="32"/>
      <c r="I25" s="35"/>
      <c r="J25">
        <v>0.55000000000000004</v>
      </c>
      <c r="K25" t="s">
        <v>78</v>
      </c>
      <c r="L25">
        <v>0.47</v>
      </c>
      <c r="M25">
        <v>0.35</v>
      </c>
      <c r="N25">
        <v>0.32</v>
      </c>
      <c r="O25" t="s">
        <v>78</v>
      </c>
      <c r="P25" t="s">
        <v>78</v>
      </c>
      <c r="R25" s="31">
        <f t="shared" si="11"/>
        <v>0.55000000000000004</v>
      </c>
      <c r="S25" s="31" t="str">
        <f t="shared" si="12"/>
        <v>..</v>
      </c>
      <c r="T25" s="31">
        <f t="shared" si="13"/>
        <v>0.47</v>
      </c>
      <c r="U25" s="31">
        <f t="shared" si="14"/>
        <v>0.35</v>
      </c>
      <c r="V25" s="31">
        <f t="shared" si="15"/>
        <v>0.32</v>
      </c>
      <c r="W25" s="31" t="str">
        <f t="shared" si="16"/>
        <v>..</v>
      </c>
      <c r="X25" s="31" t="str">
        <f t="shared" si="17"/>
        <v>..</v>
      </c>
    </row>
    <row r="26" spans="1:24" x14ac:dyDescent="0.35">
      <c r="A26" s="39"/>
      <c r="B26" s="40"/>
      <c r="C26" s="32"/>
      <c r="D26" s="32"/>
      <c r="E26" s="32"/>
      <c r="F26" s="32"/>
      <c r="G26" s="32"/>
      <c r="J26" t="s">
        <v>25</v>
      </c>
      <c r="K26"/>
      <c r="L26"/>
      <c r="M26"/>
      <c r="N26"/>
      <c r="O26"/>
      <c r="P26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 t="s">
        <v>25</v>
      </c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34"/>
  <sheetViews>
    <sheetView topLeftCell="C5" workbookViewId="0">
      <selection activeCell="J24" sqref="J24:J25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C7" s="33" t="s">
        <v>130</v>
      </c>
      <c r="D7" s="33" t="s">
        <v>131</v>
      </c>
      <c r="E7" s="33" t="s">
        <v>132</v>
      </c>
      <c r="F7" s="33" t="s">
        <v>133</v>
      </c>
      <c r="J7"/>
      <c r="K7"/>
      <c r="L7"/>
      <c r="M7"/>
      <c r="N7"/>
      <c r="O7"/>
      <c r="P7"/>
    </row>
    <row r="8" spans="1:26" x14ac:dyDescent="0.35">
      <c r="A8" s="34" t="s">
        <v>0</v>
      </c>
      <c r="B8" s="35" t="s">
        <v>31</v>
      </c>
      <c r="C8" s="31">
        <f>AVERAGE(R8,V8)</f>
        <v>0.33500000000000002</v>
      </c>
      <c r="D8" s="31" t="str">
        <f>+W8</f>
        <v>..</v>
      </c>
      <c r="E8" s="31">
        <f>AVERAGE(T8,U8,X8)</f>
        <v>0.29333333333333333</v>
      </c>
      <c r="F8" s="31" t="str">
        <f>+S8</f>
        <v>..</v>
      </c>
      <c r="G8" s="32"/>
      <c r="I8" s="35"/>
      <c r="J8">
        <v>0.49</v>
      </c>
      <c r="K8" t="s">
        <v>78</v>
      </c>
      <c r="L8">
        <v>0.19</v>
      </c>
      <c r="M8">
        <v>0.19</v>
      </c>
      <c r="N8">
        <v>0.18000000000000002</v>
      </c>
      <c r="O8" t="s">
        <v>78</v>
      </c>
      <c r="P8">
        <v>0.5</v>
      </c>
      <c r="R8" s="31">
        <f t="shared" ref="R8" si="0">IF(ISNUMBER(J8)=TRUE,R$5*(J8-R$4)/(R$3-R$4)+(1-R$5)*(1-(J8-R$4)/(R$3-R$4)),"..")</f>
        <v>0.49</v>
      </c>
      <c r="S8" s="31" t="str">
        <f t="shared" ref="S8" si="1">IF(ISNUMBER(K8)=TRUE,S$5*(K8-S$4)/(S$3-S$4)+(1-S$5)*(1-(K8-S$4)/(S$3-S$4)),"..")</f>
        <v>..</v>
      </c>
      <c r="T8" s="31">
        <f t="shared" ref="T8" si="2">IF(ISNUMBER(L8)=TRUE,T$5*(L8-T$4)/(T$3-T$4)+(1-T$5)*(1-(L8-T$4)/(T$3-T$4)),"..")</f>
        <v>0.19</v>
      </c>
      <c r="U8" s="31">
        <f t="shared" ref="U8" si="3">IF(ISNUMBER(M8)=TRUE,U$5*(M8-U$4)/(U$3-U$4)+(1-U$5)*(1-(M8-U$4)/(U$3-U$4)),"..")</f>
        <v>0.19</v>
      </c>
      <c r="V8" s="31">
        <f t="shared" ref="V8" si="4">IF(ISNUMBER(N8)=TRUE,V$5*(N8-V$4)/(V$3-V$4)+(1-V$5)*(1-(N8-V$4)/(V$3-V$4)),"..")</f>
        <v>0.18000000000000002</v>
      </c>
      <c r="W8" s="31" t="str">
        <f t="shared" ref="W8" si="5">IF(ISNUMBER(O8)=TRUE,W$5*(O8-W$4)/(W$3-W$4)+(1-W$5)*(1-(O8-W$4)/(W$3-W$4)),"..")</f>
        <v>..</v>
      </c>
      <c r="X8" s="31">
        <f t="shared" ref="X8" si="6">IF(ISNUMBER(P8)=TRUE,X$5*(P8-X$4)/(X$3-X$4)+(1-X$5)*(1-(P8-X$4)/(X$3-X$4)),"..")</f>
        <v>0.5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0.30499999999999999</v>
      </c>
      <c r="D9" s="31" t="str">
        <f t="shared" ref="D9:D25" si="8">+W9</f>
        <v>..</v>
      </c>
      <c r="E9" s="31">
        <f t="shared" ref="E9:E25" si="9">AVERAGE(T9,U9,X9)</f>
        <v>0.3833333333333333</v>
      </c>
      <c r="F9" s="31" t="str">
        <f t="shared" ref="F9:F25" si="10">+S9</f>
        <v>..</v>
      </c>
      <c r="G9" s="32"/>
      <c r="I9" s="35"/>
      <c r="J9">
        <v>0.33999999999999997</v>
      </c>
      <c r="K9" t="s">
        <v>78</v>
      </c>
      <c r="L9">
        <v>0.27</v>
      </c>
      <c r="M9">
        <v>0.27999999999999997</v>
      </c>
      <c r="N9">
        <v>0.27</v>
      </c>
      <c r="O9" t="s">
        <v>78</v>
      </c>
      <c r="P9">
        <v>0.6</v>
      </c>
      <c r="R9" s="31">
        <f t="shared" ref="R9:R25" si="11">IF(ISNUMBER(J9)=TRUE,R$5*(J9-R$4)/(R$3-R$4)+(1-R$5)*(1-(J9-R$4)/(R$3-R$4)),"..")</f>
        <v>0.33999999999999997</v>
      </c>
      <c r="S9" s="31" t="str">
        <f t="shared" ref="S9:S25" si="12">IF(ISNUMBER(K9)=TRUE,S$5*(K9-S$4)/(S$3-S$4)+(1-S$5)*(1-(K9-S$4)/(S$3-S$4)),"..")</f>
        <v>..</v>
      </c>
      <c r="T9" s="31">
        <f t="shared" ref="T9:T25" si="13">IF(ISNUMBER(L9)=TRUE,T$5*(L9-T$4)/(T$3-T$4)+(1-T$5)*(1-(L9-T$4)/(T$3-T$4)),"..")</f>
        <v>0.27</v>
      </c>
      <c r="U9" s="31">
        <f t="shared" ref="U9:U25" si="14">IF(ISNUMBER(M9)=TRUE,U$5*(M9-U$4)/(U$3-U$4)+(1-U$5)*(1-(M9-U$4)/(U$3-U$4)),"..")</f>
        <v>0.27999999999999997</v>
      </c>
      <c r="V9" s="31">
        <f t="shared" ref="V9:V25" si="15">IF(ISNUMBER(N9)=TRUE,V$5*(N9-V$4)/(V$3-V$4)+(1-V$5)*(1-(N9-V$4)/(V$3-V$4)),"..")</f>
        <v>0.27</v>
      </c>
      <c r="W9" s="31" t="str">
        <f t="shared" ref="W9:W25" si="16">IF(ISNUMBER(O9)=TRUE,W$5*(O9-W$4)/(W$3-W$4)+(1-W$5)*(1-(O9-W$4)/(W$3-W$4)),"..")</f>
        <v>..</v>
      </c>
      <c r="X9" s="31">
        <f t="shared" ref="X9:X25" si="17">IF(ISNUMBER(P9)=TRUE,X$5*(P9-X$4)/(X$3-X$4)+(1-X$5)*(1-(P9-X$4)/(X$3-X$4)),"..")</f>
        <v>0.6</v>
      </c>
    </row>
    <row r="10" spans="1:26" x14ac:dyDescent="0.35">
      <c r="A10" s="34" t="s">
        <v>2</v>
      </c>
      <c r="B10" s="35" t="s">
        <v>33</v>
      </c>
      <c r="C10" s="31">
        <f t="shared" si="7"/>
        <v>0.25</v>
      </c>
      <c r="D10" s="31" t="str">
        <f t="shared" si="8"/>
        <v>..</v>
      </c>
      <c r="E10" s="31">
        <f t="shared" si="9"/>
        <v>0.41</v>
      </c>
      <c r="F10" s="31" t="str">
        <f t="shared" si="10"/>
        <v>..</v>
      </c>
      <c r="G10" s="32"/>
      <c r="I10" s="35"/>
      <c r="J10">
        <v>0.27</v>
      </c>
      <c r="K10" t="s">
        <v>78</v>
      </c>
      <c r="L10">
        <v>0.41000000000000003</v>
      </c>
      <c r="M10">
        <v>0.24</v>
      </c>
      <c r="N10">
        <v>0.23</v>
      </c>
      <c r="O10" t="s">
        <v>78</v>
      </c>
      <c r="P10">
        <v>0.57999999999999996</v>
      </c>
      <c r="R10" s="31">
        <f t="shared" si="11"/>
        <v>0.27</v>
      </c>
      <c r="S10" s="31" t="str">
        <f t="shared" si="12"/>
        <v>..</v>
      </c>
      <c r="T10" s="31">
        <f t="shared" si="13"/>
        <v>0.41000000000000003</v>
      </c>
      <c r="U10" s="31">
        <f t="shared" si="14"/>
        <v>0.24</v>
      </c>
      <c r="V10" s="31">
        <f t="shared" si="15"/>
        <v>0.23</v>
      </c>
      <c r="W10" s="31" t="str">
        <f t="shared" si="16"/>
        <v>..</v>
      </c>
      <c r="X10" s="31">
        <f t="shared" si="17"/>
        <v>0.57999999999999996</v>
      </c>
    </row>
    <row r="11" spans="1:26" x14ac:dyDescent="0.35">
      <c r="A11" s="34" t="s">
        <v>3</v>
      </c>
      <c r="B11" s="35" t="s">
        <v>34</v>
      </c>
      <c r="C11" s="31">
        <f t="shared" si="7"/>
        <v>0.36</v>
      </c>
      <c r="D11" s="31" t="str">
        <f t="shared" si="8"/>
        <v>..</v>
      </c>
      <c r="E11" s="31">
        <f t="shared" si="9"/>
        <v>0.53666666666666663</v>
      </c>
      <c r="F11" s="31" t="str">
        <f t="shared" si="10"/>
        <v>..</v>
      </c>
      <c r="G11" s="32"/>
      <c r="I11" s="40"/>
      <c r="J11">
        <v>0.32</v>
      </c>
      <c r="K11" t="s">
        <v>78</v>
      </c>
      <c r="L11">
        <v>0.36000000000000004</v>
      </c>
      <c r="M11">
        <v>0.55999999999999994</v>
      </c>
      <c r="N11">
        <v>0.4</v>
      </c>
      <c r="O11" t="s">
        <v>78</v>
      </c>
      <c r="P11">
        <v>0.69</v>
      </c>
      <c r="R11" s="31">
        <f t="shared" si="11"/>
        <v>0.32</v>
      </c>
      <c r="S11" s="31" t="str">
        <f t="shared" si="12"/>
        <v>..</v>
      </c>
      <c r="T11" s="31">
        <f t="shared" si="13"/>
        <v>0.36000000000000004</v>
      </c>
      <c r="U11" s="31">
        <f t="shared" si="14"/>
        <v>0.55999999999999994</v>
      </c>
      <c r="V11" s="31">
        <f t="shared" si="15"/>
        <v>0.4</v>
      </c>
      <c r="W11" s="31" t="str">
        <f t="shared" si="16"/>
        <v>..</v>
      </c>
      <c r="X11" s="31">
        <f t="shared" si="17"/>
        <v>0.69</v>
      </c>
    </row>
    <row r="12" spans="1:26" x14ac:dyDescent="0.35">
      <c r="A12" s="34" t="s">
        <v>4</v>
      </c>
      <c r="B12" s="35" t="s">
        <v>35</v>
      </c>
      <c r="C12" s="31">
        <f t="shared" si="7"/>
        <v>0.23499999999999999</v>
      </c>
      <c r="D12" s="31" t="str">
        <f t="shared" si="8"/>
        <v>..</v>
      </c>
      <c r="E12" s="31">
        <f t="shared" si="9"/>
        <v>0.41</v>
      </c>
      <c r="F12" s="31" t="str">
        <f t="shared" si="10"/>
        <v>..</v>
      </c>
      <c r="G12" s="32"/>
      <c r="I12" t="s">
        <v>25</v>
      </c>
      <c r="J12">
        <v>0.24</v>
      </c>
      <c r="K12" t="s">
        <v>78</v>
      </c>
      <c r="L12">
        <v>0.29000000000000004</v>
      </c>
      <c r="M12">
        <v>0.32</v>
      </c>
      <c r="N12">
        <v>0.23</v>
      </c>
      <c r="O12" t="s">
        <v>78</v>
      </c>
      <c r="P12">
        <v>0.62</v>
      </c>
      <c r="R12" s="31">
        <f t="shared" si="11"/>
        <v>0.24</v>
      </c>
      <c r="S12" s="31" t="str">
        <f t="shared" si="12"/>
        <v>..</v>
      </c>
      <c r="T12" s="31">
        <f t="shared" si="13"/>
        <v>0.29000000000000004</v>
      </c>
      <c r="U12" s="31">
        <f t="shared" si="14"/>
        <v>0.32</v>
      </c>
      <c r="V12" s="31">
        <f t="shared" si="15"/>
        <v>0.23</v>
      </c>
      <c r="W12" s="31" t="str">
        <f t="shared" si="16"/>
        <v>..</v>
      </c>
      <c r="X12" s="31">
        <f t="shared" si="17"/>
        <v>0.62</v>
      </c>
    </row>
    <row r="13" spans="1:26" x14ac:dyDescent="0.35">
      <c r="A13" s="34" t="s">
        <v>5</v>
      </c>
      <c r="B13" s="35" t="s">
        <v>36</v>
      </c>
      <c r="C13" s="31">
        <f t="shared" si="7"/>
        <v>0.42500000000000004</v>
      </c>
      <c r="D13" s="31" t="str">
        <f t="shared" si="8"/>
        <v>..</v>
      </c>
      <c r="E13" s="31">
        <f t="shared" si="9"/>
        <v>0.46666666666666662</v>
      </c>
      <c r="F13" s="31" t="str">
        <f t="shared" si="10"/>
        <v>..</v>
      </c>
      <c r="G13" s="32"/>
      <c r="I13"/>
      <c r="J13">
        <v>0.54</v>
      </c>
      <c r="K13" t="s">
        <v>78</v>
      </c>
      <c r="L13">
        <v>0.57000000000000006</v>
      </c>
      <c r="M13">
        <v>0.33999999999999997</v>
      </c>
      <c r="N13">
        <v>0.31</v>
      </c>
      <c r="O13" t="s">
        <v>78</v>
      </c>
      <c r="P13">
        <v>0.49</v>
      </c>
      <c r="R13" s="31">
        <f t="shared" si="11"/>
        <v>0.54</v>
      </c>
      <c r="S13" s="31" t="str">
        <f t="shared" si="12"/>
        <v>..</v>
      </c>
      <c r="T13" s="31">
        <f t="shared" si="13"/>
        <v>0.57000000000000006</v>
      </c>
      <c r="U13" s="31">
        <f t="shared" si="14"/>
        <v>0.33999999999999997</v>
      </c>
      <c r="V13" s="31">
        <f t="shared" si="15"/>
        <v>0.31</v>
      </c>
      <c r="W13" s="31" t="str">
        <f t="shared" si="16"/>
        <v>..</v>
      </c>
      <c r="X13" s="31">
        <f t="shared" si="17"/>
        <v>0.49</v>
      </c>
    </row>
    <row r="14" spans="1:26" x14ac:dyDescent="0.35">
      <c r="A14" s="34" t="s">
        <v>6</v>
      </c>
      <c r="B14" s="35" t="s">
        <v>143</v>
      </c>
      <c r="C14" s="31" t="s">
        <v>78</v>
      </c>
      <c r="D14" s="31" t="str">
        <f t="shared" si="8"/>
        <v>..</v>
      </c>
      <c r="E14" s="31" t="s">
        <v>78</v>
      </c>
      <c r="F14" s="31" t="str">
        <f t="shared" si="10"/>
        <v>..</v>
      </c>
      <c r="G14" s="32"/>
      <c r="I14"/>
      <c r="J14" t="s">
        <v>78</v>
      </c>
      <c r="K14" t="s">
        <v>78</v>
      </c>
      <c r="L14" t="s">
        <v>78</v>
      </c>
      <c r="M14" t="s">
        <v>78</v>
      </c>
      <c r="N14"/>
      <c r="O14" t="s">
        <v>78</v>
      </c>
      <c r="P14"/>
      <c r="R14" s="31" t="str">
        <f t="shared" si="11"/>
        <v>..</v>
      </c>
      <c r="S14" s="31" t="str">
        <f t="shared" si="12"/>
        <v>..</v>
      </c>
      <c r="T14" s="31" t="str">
        <f t="shared" si="13"/>
        <v>..</v>
      </c>
      <c r="U14" s="31" t="str">
        <f t="shared" si="14"/>
        <v>..</v>
      </c>
      <c r="V14" s="31" t="str">
        <f t="shared" si="15"/>
        <v>..</v>
      </c>
      <c r="W14" s="31" t="str">
        <f t="shared" si="16"/>
        <v>..</v>
      </c>
      <c r="X14" s="31" t="str">
        <f t="shared" si="17"/>
        <v>..</v>
      </c>
    </row>
    <row r="15" spans="1:26" x14ac:dyDescent="0.35">
      <c r="A15" s="34" t="s">
        <v>7</v>
      </c>
      <c r="B15" s="35" t="s">
        <v>37</v>
      </c>
      <c r="C15" s="31">
        <f t="shared" si="7"/>
        <v>0.255</v>
      </c>
      <c r="D15" s="31" t="str">
        <f t="shared" si="8"/>
        <v>..</v>
      </c>
      <c r="E15" s="31">
        <f t="shared" si="9"/>
        <v>0.32666666666666666</v>
      </c>
      <c r="F15" s="31" t="str">
        <f t="shared" si="10"/>
        <v>..</v>
      </c>
      <c r="G15" s="32"/>
      <c r="I15"/>
      <c r="J15">
        <v>0.33</v>
      </c>
      <c r="K15" t="s">
        <v>78</v>
      </c>
      <c r="L15">
        <v>0.22</v>
      </c>
      <c r="M15">
        <v>0.26</v>
      </c>
      <c r="N15">
        <v>0.18</v>
      </c>
      <c r="O15" t="s">
        <v>78</v>
      </c>
      <c r="P15">
        <v>0.5</v>
      </c>
      <c r="R15" s="31">
        <f t="shared" si="11"/>
        <v>0.33</v>
      </c>
      <c r="S15" s="31" t="str">
        <f t="shared" si="12"/>
        <v>..</v>
      </c>
      <c r="T15" s="31">
        <f t="shared" si="13"/>
        <v>0.22</v>
      </c>
      <c r="U15" s="31">
        <f t="shared" si="14"/>
        <v>0.26</v>
      </c>
      <c r="V15" s="31">
        <f t="shared" si="15"/>
        <v>0.18</v>
      </c>
      <c r="W15" s="31" t="str">
        <f t="shared" si="16"/>
        <v>..</v>
      </c>
      <c r="X15" s="31">
        <f t="shared" si="17"/>
        <v>0.5</v>
      </c>
    </row>
    <row r="16" spans="1:26" x14ac:dyDescent="0.35">
      <c r="A16" s="34" t="s">
        <v>15</v>
      </c>
      <c r="B16" s="35" t="s">
        <v>38</v>
      </c>
      <c r="C16" s="31">
        <f t="shared" si="7"/>
        <v>0.39500000000000002</v>
      </c>
      <c r="D16" s="31" t="str">
        <f t="shared" si="8"/>
        <v>..</v>
      </c>
      <c r="E16" s="31">
        <f t="shared" si="9"/>
        <v>0.34666666666666668</v>
      </c>
      <c r="F16" s="31" t="str">
        <f t="shared" si="10"/>
        <v>..</v>
      </c>
      <c r="G16" s="32"/>
      <c r="I16"/>
      <c r="J16">
        <v>0.48000000000000004</v>
      </c>
      <c r="K16" t="s">
        <v>78</v>
      </c>
      <c r="L16">
        <v>0.36000000000000004</v>
      </c>
      <c r="M16">
        <v>0.4</v>
      </c>
      <c r="N16">
        <v>0.31</v>
      </c>
      <c r="O16" t="s">
        <v>78</v>
      </c>
      <c r="P16">
        <v>0.28000000000000003</v>
      </c>
      <c r="R16" s="31">
        <f t="shared" si="11"/>
        <v>0.48000000000000004</v>
      </c>
      <c r="S16" s="31" t="str">
        <f t="shared" si="12"/>
        <v>..</v>
      </c>
      <c r="T16" s="31">
        <f t="shared" si="13"/>
        <v>0.36000000000000004</v>
      </c>
      <c r="U16" s="31">
        <f t="shared" si="14"/>
        <v>0.4</v>
      </c>
      <c r="V16" s="31">
        <f t="shared" si="15"/>
        <v>0.31</v>
      </c>
      <c r="W16" s="31" t="str">
        <f t="shared" si="16"/>
        <v>..</v>
      </c>
      <c r="X16" s="31">
        <f t="shared" si="17"/>
        <v>0.28000000000000003</v>
      </c>
    </row>
    <row r="17" spans="1:24" x14ac:dyDescent="0.35">
      <c r="A17" s="34" t="s">
        <v>8</v>
      </c>
      <c r="B17" s="35" t="s">
        <v>39</v>
      </c>
      <c r="C17" s="31">
        <f t="shared" si="7"/>
        <v>0.39</v>
      </c>
      <c r="D17" s="31" t="str">
        <f t="shared" si="8"/>
        <v>..</v>
      </c>
      <c r="E17" s="31">
        <f t="shared" si="9"/>
        <v>0.33</v>
      </c>
      <c r="F17" s="31" t="str">
        <f t="shared" si="10"/>
        <v>..</v>
      </c>
      <c r="G17" s="32"/>
      <c r="I17"/>
      <c r="J17">
        <v>0.56999999999999995</v>
      </c>
      <c r="K17" t="s">
        <v>78</v>
      </c>
      <c r="L17">
        <v>0.27</v>
      </c>
      <c r="M17">
        <v>0.26</v>
      </c>
      <c r="N17">
        <v>0.21000000000000002</v>
      </c>
      <c r="O17" t="s">
        <v>78</v>
      </c>
      <c r="P17">
        <v>0.46</v>
      </c>
      <c r="R17" s="31">
        <f t="shared" si="11"/>
        <v>0.56999999999999995</v>
      </c>
      <c r="S17" s="31" t="str">
        <f t="shared" si="12"/>
        <v>..</v>
      </c>
      <c r="T17" s="31">
        <f t="shared" si="13"/>
        <v>0.27</v>
      </c>
      <c r="U17" s="31">
        <f t="shared" si="14"/>
        <v>0.26</v>
      </c>
      <c r="V17" s="31">
        <f t="shared" si="15"/>
        <v>0.21000000000000002</v>
      </c>
      <c r="W17" s="31" t="str">
        <f t="shared" si="16"/>
        <v>..</v>
      </c>
      <c r="X17" s="31">
        <f t="shared" si="17"/>
        <v>0.46</v>
      </c>
    </row>
    <row r="18" spans="1:24" x14ac:dyDescent="0.35">
      <c r="A18" s="34" t="s">
        <v>9</v>
      </c>
      <c r="B18" s="35" t="s">
        <v>40</v>
      </c>
      <c r="C18" s="31">
        <f t="shared" si="7"/>
        <v>0.41500000000000004</v>
      </c>
      <c r="D18" s="31" t="str">
        <f t="shared" si="8"/>
        <v>..</v>
      </c>
      <c r="E18" s="31">
        <f t="shared" si="9"/>
        <v>0.4366666666666667</v>
      </c>
      <c r="F18" s="31" t="str">
        <f t="shared" si="10"/>
        <v>..</v>
      </c>
      <c r="G18" s="32"/>
      <c r="I18" s="35"/>
      <c r="J18">
        <v>0.37</v>
      </c>
      <c r="K18" t="s">
        <v>78</v>
      </c>
      <c r="L18">
        <v>0.41000000000000003</v>
      </c>
      <c r="M18">
        <v>0.35</v>
      </c>
      <c r="N18">
        <v>0.46</v>
      </c>
      <c r="O18" t="s">
        <v>78</v>
      </c>
      <c r="P18">
        <v>0.55000000000000004</v>
      </c>
      <c r="R18" s="31">
        <f t="shared" si="11"/>
        <v>0.37</v>
      </c>
      <c r="S18" s="31" t="str">
        <f t="shared" si="12"/>
        <v>..</v>
      </c>
      <c r="T18" s="31">
        <f t="shared" si="13"/>
        <v>0.41000000000000003</v>
      </c>
      <c r="U18" s="31">
        <f t="shared" si="14"/>
        <v>0.35</v>
      </c>
      <c r="V18" s="31">
        <f t="shared" si="15"/>
        <v>0.46</v>
      </c>
      <c r="W18" s="31" t="str">
        <f t="shared" si="16"/>
        <v>..</v>
      </c>
      <c r="X18" s="31">
        <f t="shared" si="17"/>
        <v>0.55000000000000004</v>
      </c>
    </row>
    <row r="19" spans="1:24" x14ac:dyDescent="0.35">
      <c r="A19" s="34" t="s">
        <v>10</v>
      </c>
      <c r="B19" s="35" t="s">
        <v>41</v>
      </c>
      <c r="C19" s="31">
        <f t="shared" si="7"/>
        <v>0.28000000000000003</v>
      </c>
      <c r="D19" s="31" t="str">
        <f t="shared" si="8"/>
        <v>..</v>
      </c>
      <c r="E19" s="31">
        <f t="shared" si="9"/>
        <v>0.38999999999999996</v>
      </c>
      <c r="F19" s="31" t="str">
        <f t="shared" si="10"/>
        <v>..</v>
      </c>
      <c r="G19" s="32"/>
      <c r="I19" s="35"/>
      <c r="J19">
        <v>0.21000000000000002</v>
      </c>
      <c r="K19" t="s">
        <v>78</v>
      </c>
      <c r="L19">
        <v>0.29000000000000004</v>
      </c>
      <c r="M19">
        <v>0.27</v>
      </c>
      <c r="N19">
        <v>0.35</v>
      </c>
      <c r="O19" t="s">
        <v>78</v>
      </c>
      <c r="P19">
        <v>0.61</v>
      </c>
      <c r="R19" s="31">
        <f t="shared" si="11"/>
        <v>0.21000000000000002</v>
      </c>
      <c r="S19" s="31" t="str">
        <f t="shared" si="12"/>
        <v>..</v>
      </c>
      <c r="T19" s="31">
        <f t="shared" si="13"/>
        <v>0.29000000000000004</v>
      </c>
      <c r="U19" s="31">
        <f t="shared" si="14"/>
        <v>0.27</v>
      </c>
      <c r="V19" s="31">
        <f t="shared" si="15"/>
        <v>0.35</v>
      </c>
      <c r="W19" s="31" t="str">
        <f t="shared" si="16"/>
        <v>..</v>
      </c>
      <c r="X19" s="31">
        <f t="shared" si="17"/>
        <v>0.61</v>
      </c>
    </row>
    <row r="20" spans="1:24" x14ac:dyDescent="0.35">
      <c r="A20" s="34" t="s">
        <v>11</v>
      </c>
      <c r="B20" s="35" t="s">
        <v>42</v>
      </c>
      <c r="C20" s="31">
        <f t="shared" si="7"/>
        <v>0.23</v>
      </c>
      <c r="D20" s="31" t="str">
        <f t="shared" si="8"/>
        <v>..</v>
      </c>
      <c r="E20" s="31">
        <f t="shared" si="9"/>
        <v>0.34333333333333332</v>
      </c>
      <c r="F20" s="31" t="str">
        <f t="shared" si="10"/>
        <v>..</v>
      </c>
      <c r="G20" s="32"/>
      <c r="I20" s="35"/>
      <c r="J20">
        <v>0.27</v>
      </c>
      <c r="K20" t="s">
        <v>78</v>
      </c>
      <c r="L20">
        <v>0.24</v>
      </c>
      <c r="M20">
        <v>0.27999999999999997</v>
      </c>
      <c r="N20">
        <v>0.19</v>
      </c>
      <c r="O20" t="s">
        <v>78</v>
      </c>
      <c r="P20">
        <v>0.51</v>
      </c>
      <c r="R20" s="31">
        <f t="shared" si="11"/>
        <v>0.27</v>
      </c>
      <c r="S20" s="31" t="str">
        <f t="shared" si="12"/>
        <v>..</v>
      </c>
      <c r="T20" s="31">
        <f t="shared" si="13"/>
        <v>0.24</v>
      </c>
      <c r="U20" s="31">
        <f t="shared" si="14"/>
        <v>0.27999999999999997</v>
      </c>
      <c r="V20" s="31">
        <f t="shared" si="15"/>
        <v>0.19</v>
      </c>
      <c r="W20" s="31" t="str">
        <f t="shared" si="16"/>
        <v>..</v>
      </c>
      <c r="X20" s="31">
        <f t="shared" si="17"/>
        <v>0.51</v>
      </c>
    </row>
    <row r="21" spans="1:24" x14ac:dyDescent="0.35">
      <c r="A21" s="34" t="s">
        <v>12</v>
      </c>
      <c r="B21" s="35" t="s">
        <v>43</v>
      </c>
      <c r="C21" s="31">
        <f t="shared" si="7"/>
        <v>0.28499999999999998</v>
      </c>
      <c r="D21" s="31" t="str">
        <f t="shared" si="8"/>
        <v>..</v>
      </c>
      <c r="E21" s="31">
        <f t="shared" si="9"/>
        <v>0.44666666666666671</v>
      </c>
      <c r="F21" s="31" t="str">
        <f t="shared" si="10"/>
        <v>..</v>
      </c>
      <c r="G21" s="32"/>
      <c r="I21" s="35"/>
      <c r="J21">
        <v>0.33999999999999997</v>
      </c>
      <c r="K21" t="s">
        <v>78</v>
      </c>
      <c r="L21">
        <v>0.28000000000000003</v>
      </c>
      <c r="M21">
        <v>0.39</v>
      </c>
      <c r="N21">
        <v>0.23</v>
      </c>
      <c r="O21" t="s">
        <v>78</v>
      </c>
      <c r="P21">
        <v>0.67</v>
      </c>
      <c r="R21" s="31">
        <f t="shared" si="11"/>
        <v>0.33999999999999997</v>
      </c>
      <c r="S21" s="31" t="str">
        <f t="shared" si="12"/>
        <v>..</v>
      </c>
      <c r="T21" s="31">
        <f t="shared" si="13"/>
        <v>0.28000000000000003</v>
      </c>
      <c r="U21" s="31">
        <f t="shared" si="14"/>
        <v>0.39</v>
      </c>
      <c r="V21" s="31">
        <f t="shared" si="15"/>
        <v>0.23</v>
      </c>
      <c r="W21" s="31" t="str">
        <f t="shared" si="16"/>
        <v>..</v>
      </c>
      <c r="X21" s="31">
        <f t="shared" si="17"/>
        <v>0.67</v>
      </c>
    </row>
    <row r="22" spans="1:24" x14ac:dyDescent="0.35">
      <c r="A22" s="34" t="s">
        <v>14</v>
      </c>
      <c r="B22" s="35" t="s">
        <v>44</v>
      </c>
      <c r="C22" s="31">
        <f t="shared" si="7"/>
        <v>0.29500000000000004</v>
      </c>
      <c r="D22" s="31" t="str">
        <f t="shared" si="8"/>
        <v>..</v>
      </c>
      <c r="E22" s="31">
        <f t="shared" si="9"/>
        <v>0.48666666666666664</v>
      </c>
      <c r="F22" s="31" t="str">
        <f t="shared" si="10"/>
        <v>..</v>
      </c>
      <c r="G22" s="32"/>
      <c r="I22" s="35"/>
      <c r="J22">
        <v>0.24000000000000002</v>
      </c>
      <c r="K22" t="s">
        <v>78</v>
      </c>
      <c r="L22">
        <v>0.35000000000000003</v>
      </c>
      <c r="M22">
        <v>0.43</v>
      </c>
      <c r="N22">
        <v>0.35000000000000003</v>
      </c>
      <c r="O22" t="s">
        <v>78</v>
      </c>
      <c r="P22">
        <v>0.68</v>
      </c>
      <c r="R22" s="31">
        <f t="shared" si="11"/>
        <v>0.24000000000000002</v>
      </c>
      <c r="S22" s="31" t="str">
        <f t="shared" si="12"/>
        <v>..</v>
      </c>
      <c r="T22" s="31">
        <f t="shared" si="13"/>
        <v>0.35000000000000003</v>
      </c>
      <c r="U22" s="31">
        <f t="shared" si="14"/>
        <v>0.43</v>
      </c>
      <c r="V22" s="31">
        <f t="shared" si="15"/>
        <v>0.35000000000000003</v>
      </c>
      <c r="W22" s="31" t="str">
        <f t="shared" si="16"/>
        <v>..</v>
      </c>
      <c r="X22" s="31">
        <f t="shared" si="17"/>
        <v>0.68</v>
      </c>
    </row>
    <row r="23" spans="1:24" x14ac:dyDescent="0.35">
      <c r="A23" s="34" t="s">
        <v>13</v>
      </c>
      <c r="B23" s="35" t="s">
        <v>45</v>
      </c>
      <c r="C23" s="31">
        <f t="shared" si="7"/>
        <v>0.18</v>
      </c>
      <c r="D23" s="31" t="str">
        <f t="shared" si="8"/>
        <v>..</v>
      </c>
      <c r="E23" s="31">
        <f t="shared" si="9"/>
        <v>0.32666666666666672</v>
      </c>
      <c r="F23" s="31" t="str">
        <f t="shared" si="10"/>
        <v>..</v>
      </c>
      <c r="G23" s="32"/>
      <c r="I23" s="35"/>
      <c r="J23">
        <v>0.17</v>
      </c>
      <c r="K23" t="s">
        <v>78</v>
      </c>
      <c r="L23">
        <v>0.17</v>
      </c>
      <c r="M23">
        <v>0.25</v>
      </c>
      <c r="N23">
        <v>0.19</v>
      </c>
      <c r="O23" t="s">
        <v>78</v>
      </c>
      <c r="P23">
        <v>0.56000000000000005</v>
      </c>
      <c r="R23" s="31">
        <f t="shared" si="11"/>
        <v>0.17</v>
      </c>
      <c r="S23" s="31" t="str">
        <f t="shared" si="12"/>
        <v>..</v>
      </c>
      <c r="T23" s="31">
        <f t="shared" si="13"/>
        <v>0.17</v>
      </c>
      <c r="U23" s="31">
        <f t="shared" si="14"/>
        <v>0.25</v>
      </c>
      <c r="V23" s="31">
        <f t="shared" si="15"/>
        <v>0.19</v>
      </c>
      <c r="W23" s="31" t="str">
        <f t="shared" si="16"/>
        <v>..</v>
      </c>
      <c r="X23" s="31">
        <f t="shared" si="17"/>
        <v>0.56000000000000005</v>
      </c>
    </row>
    <row r="24" spans="1:24" x14ac:dyDescent="0.35">
      <c r="A24" s="47" t="s">
        <v>16</v>
      </c>
      <c r="B24" s="40" t="s">
        <v>46</v>
      </c>
      <c r="C24" s="31">
        <f t="shared" si="7"/>
        <v>0.54500000000000004</v>
      </c>
      <c r="D24" s="31" t="str">
        <f t="shared" si="8"/>
        <v>..</v>
      </c>
      <c r="E24" s="31">
        <f t="shared" si="9"/>
        <v>0.54666666666666675</v>
      </c>
      <c r="F24" s="31" t="str">
        <f t="shared" si="10"/>
        <v>..</v>
      </c>
      <c r="G24" s="32"/>
      <c r="I24" s="35"/>
      <c r="J24">
        <v>0.68</v>
      </c>
      <c r="K24" t="s">
        <v>78</v>
      </c>
      <c r="L24">
        <v>0.48</v>
      </c>
      <c r="M24">
        <v>0.49</v>
      </c>
      <c r="N24">
        <v>0.41000000000000003</v>
      </c>
      <c r="O24" t="s">
        <v>78</v>
      </c>
      <c r="P24">
        <v>0.67</v>
      </c>
      <c r="R24" s="31">
        <f t="shared" si="11"/>
        <v>0.68</v>
      </c>
      <c r="S24" s="31" t="str">
        <f t="shared" si="12"/>
        <v>..</v>
      </c>
      <c r="T24" s="31">
        <f t="shared" si="13"/>
        <v>0.48</v>
      </c>
      <c r="U24" s="31">
        <f t="shared" si="14"/>
        <v>0.49</v>
      </c>
      <c r="V24" s="31">
        <f t="shared" si="15"/>
        <v>0.41000000000000003</v>
      </c>
      <c r="W24" s="31" t="str">
        <f t="shared" si="16"/>
        <v>..</v>
      </c>
      <c r="X24" s="31">
        <f t="shared" si="17"/>
        <v>0.67</v>
      </c>
    </row>
    <row r="25" spans="1:24" x14ac:dyDescent="0.35">
      <c r="A25" s="39" t="s">
        <v>17</v>
      </c>
      <c r="B25" s="40" t="s">
        <v>47</v>
      </c>
      <c r="C25" s="31">
        <f t="shared" si="7"/>
        <v>0.27500000000000002</v>
      </c>
      <c r="D25" s="31" t="str">
        <f t="shared" si="8"/>
        <v>..</v>
      </c>
      <c r="E25" s="31">
        <f t="shared" si="9"/>
        <v>0.34333333333333332</v>
      </c>
      <c r="F25" s="31" t="str">
        <f t="shared" si="10"/>
        <v>..</v>
      </c>
      <c r="G25" s="32"/>
      <c r="I25" s="35"/>
      <c r="J25">
        <v>0.35</v>
      </c>
      <c r="K25" t="s">
        <v>78</v>
      </c>
      <c r="L25">
        <v>0.30000000000000004</v>
      </c>
      <c r="M25">
        <v>0.22999999999999998</v>
      </c>
      <c r="N25">
        <v>0.2</v>
      </c>
      <c r="O25" t="s">
        <v>78</v>
      </c>
      <c r="P25">
        <v>0.5</v>
      </c>
      <c r="R25" s="31">
        <f t="shared" si="11"/>
        <v>0.35</v>
      </c>
      <c r="S25" s="31" t="str">
        <f t="shared" si="12"/>
        <v>..</v>
      </c>
      <c r="T25" s="31">
        <f t="shared" si="13"/>
        <v>0.30000000000000004</v>
      </c>
      <c r="U25" s="31">
        <f t="shared" si="14"/>
        <v>0.22999999999999998</v>
      </c>
      <c r="V25" s="31">
        <f t="shared" si="15"/>
        <v>0.2</v>
      </c>
      <c r="W25" s="31" t="str">
        <f t="shared" si="16"/>
        <v>..</v>
      </c>
      <c r="X25" s="31">
        <f t="shared" si="17"/>
        <v>0.5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t="s">
        <v>25</v>
      </c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34"/>
  <sheetViews>
    <sheetView topLeftCell="C1" workbookViewId="0">
      <selection activeCell="J25" sqref="J25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3.179687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C7" s="33" t="s">
        <v>134</v>
      </c>
      <c r="D7" s="33" t="s">
        <v>135</v>
      </c>
      <c r="E7" s="33" t="s">
        <v>136</v>
      </c>
      <c r="F7" s="33" t="s">
        <v>137</v>
      </c>
    </row>
    <row r="8" spans="1:26" x14ac:dyDescent="0.35">
      <c r="A8" s="34" t="s">
        <v>0</v>
      </c>
      <c r="B8" s="35" t="s">
        <v>31</v>
      </c>
      <c r="C8" s="31">
        <f>AVERAGE(R8,V8)</f>
        <v>0.29500000000000004</v>
      </c>
      <c r="D8" s="31">
        <f>+W8</f>
        <v>0.2</v>
      </c>
      <c r="E8" s="31">
        <f>AVERAGE(T8,U8,X8)</f>
        <v>0.39666666666666667</v>
      </c>
      <c r="F8" s="31" t="str">
        <f>+S8</f>
        <v>..</v>
      </c>
      <c r="G8"/>
      <c r="H8" s="35"/>
      <c r="J8">
        <v>0.34</v>
      </c>
      <c r="K8" t="s">
        <v>78</v>
      </c>
      <c r="L8">
        <v>0.23</v>
      </c>
      <c r="M8">
        <v>0.24000000000000002</v>
      </c>
      <c r="N8">
        <v>0.25</v>
      </c>
      <c r="O8">
        <v>0.2</v>
      </c>
      <c r="P8">
        <v>0.72</v>
      </c>
      <c r="R8" s="31">
        <f t="shared" ref="R8:R25" si="0">IF(ISNUMBER(J8)=TRUE,R$5*(J8-R$4)/(R$3-R$4)+(1-R$5)*(1-(J8-R$4)/(R$3-R$4)),"..")</f>
        <v>0.34</v>
      </c>
      <c r="S8" s="31" t="str">
        <f t="shared" ref="S8:S25" si="1">IF(ISNUMBER(K8)=TRUE,S$5*(K8-S$4)/(S$3-S$4)+(1-S$5)*(1-(K8-S$4)/(S$3-S$4)),"..")</f>
        <v>..</v>
      </c>
      <c r="T8" s="31">
        <f t="shared" ref="T8:T25" si="2">IF(ISNUMBER(L8)=TRUE,T$5*(L8-T$4)/(T$3-T$4)+(1-T$5)*(1-(L8-T$4)/(T$3-T$4)),"..")</f>
        <v>0.23</v>
      </c>
      <c r="U8" s="31">
        <f t="shared" ref="U8:U25" si="3">IF(ISNUMBER(M8)=TRUE,U$5*(M8-U$4)/(U$3-U$4)+(1-U$5)*(1-(M8-U$4)/(U$3-U$4)),"..")</f>
        <v>0.24000000000000002</v>
      </c>
      <c r="V8" s="31">
        <f t="shared" ref="V8:V25" si="4">IF(ISNUMBER(N8)=TRUE,V$5*(N8-V$4)/(V$3-V$4)+(1-V$5)*(1-(N8-V$4)/(V$3-V$4)),"..")</f>
        <v>0.25</v>
      </c>
      <c r="W8" s="31">
        <f t="shared" ref="W8:W25" si="5">IF(ISNUMBER(O8)=TRUE,W$5*(O8-W$4)/(W$3-W$4)+(1-W$5)*(1-(O8-W$4)/(W$3-W$4)),"..")</f>
        <v>0.2</v>
      </c>
      <c r="X8" s="31">
        <f t="shared" ref="X8:X25" si="6">IF(ISNUMBER(P8)=TRUE,X$5*(P8-X$4)/(X$3-X$4)+(1-X$5)*(1-(P8-X$4)/(X$3-X$4)),"..")</f>
        <v>0.72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0.23</v>
      </c>
      <c r="D9" s="31">
        <f t="shared" ref="D9:D25" si="8">+W9</f>
        <v>0.21000000000000002</v>
      </c>
      <c r="E9" s="31">
        <f t="shared" ref="E9:E25" si="9">AVERAGE(T9,U9,X9)</f>
        <v>0.37666666666666665</v>
      </c>
      <c r="F9" s="31" t="str">
        <f t="shared" ref="F9:F25" si="10">+S9</f>
        <v>..</v>
      </c>
      <c r="G9"/>
      <c r="H9" s="35"/>
      <c r="J9">
        <v>0.25</v>
      </c>
      <c r="K9" t="s">
        <v>78</v>
      </c>
      <c r="L9">
        <v>0.25</v>
      </c>
      <c r="M9">
        <v>0.17</v>
      </c>
      <c r="N9">
        <v>0.21000000000000002</v>
      </c>
      <c r="O9">
        <v>0.21000000000000002</v>
      </c>
      <c r="P9">
        <v>0.71</v>
      </c>
      <c r="R9" s="31">
        <f t="shared" si="0"/>
        <v>0.25</v>
      </c>
      <c r="S9" s="31" t="str">
        <f t="shared" si="1"/>
        <v>..</v>
      </c>
      <c r="T9" s="31">
        <f t="shared" si="2"/>
        <v>0.25</v>
      </c>
      <c r="U9" s="31">
        <f t="shared" si="3"/>
        <v>0.17</v>
      </c>
      <c r="V9" s="31">
        <f t="shared" si="4"/>
        <v>0.21000000000000002</v>
      </c>
      <c r="W9" s="31">
        <f t="shared" si="5"/>
        <v>0.21000000000000002</v>
      </c>
      <c r="X9" s="31">
        <f t="shared" si="6"/>
        <v>0.71</v>
      </c>
    </row>
    <row r="10" spans="1:26" x14ac:dyDescent="0.35">
      <c r="A10" s="34" t="s">
        <v>2</v>
      </c>
      <c r="B10" s="35" t="s">
        <v>33</v>
      </c>
      <c r="C10" s="31">
        <f t="shared" si="7"/>
        <v>0.2</v>
      </c>
      <c r="D10" s="31">
        <f t="shared" si="8"/>
        <v>0.24000000000000002</v>
      </c>
      <c r="E10" s="31">
        <f t="shared" si="9"/>
        <v>0.4366666666666667</v>
      </c>
      <c r="F10" s="31" t="str">
        <f t="shared" si="10"/>
        <v>..</v>
      </c>
      <c r="G10"/>
      <c r="H10" s="35"/>
      <c r="J10">
        <v>0.19999999999999998</v>
      </c>
      <c r="K10" t="s">
        <v>78</v>
      </c>
      <c r="L10">
        <v>0.41000000000000003</v>
      </c>
      <c r="M10">
        <v>0.27</v>
      </c>
      <c r="N10">
        <v>0.2</v>
      </c>
      <c r="O10">
        <v>0.24000000000000002</v>
      </c>
      <c r="P10">
        <v>0.63</v>
      </c>
      <c r="R10" s="31">
        <f t="shared" si="0"/>
        <v>0.19999999999999998</v>
      </c>
      <c r="S10" s="31" t="str">
        <f t="shared" si="1"/>
        <v>..</v>
      </c>
      <c r="T10" s="31">
        <f t="shared" si="2"/>
        <v>0.41000000000000003</v>
      </c>
      <c r="U10" s="31">
        <f t="shared" si="3"/>
        <v>0.27</v>
      </c>
      <c r="V10" s="31">
        <f t="shared" si="4"/>
        <v>0.2</v>
      </c>
      <c r="W10" s="31">
        <f t="shared" si="5"/>
        <v>0.24000000000000002</v>
      </c>
      <c r="X10" s="31">
        <f t="shared" si="6"/>
        <v>0.63</v>
      </c>
    </row>
    <row r="11" spans="1:26" x14ac:dyDescent="0.35">
      <c r="A11" s="34" t="s">
        <v>3</v>
      </c>
      <c r="B11" s="35" t="s">
        <v>34</v>
      </c>
      <c r="C11" s="31">
        <f t="shared" si="7"/>
        <v>0.34499999999999997</v>
      </c>
      <c r="D11" s="31">
        <f t="shared" si="8"/>
        <v>0.5</v>
      </c>
      <c r="E11" s="31">
        <f t="shared" si="9"/>
        <v>0.48333333333333339</v>
      </c>
      <c r="F11" s="31" t="str">
        <f t="shared" si="10"/>
        <v>..</v>
      </c>
      <c r="G11"/>
      <c r="H11" s="40"/>
      <c r="J11">
        <v>0.27</v>
      </c>
      <c r="K11" t="s">
        <v>78</v>
      </c>
      <c r="L11">
        <v>0.35</v>
      </c>
      <c r="M11">
        <v>0.47000000000000003</v>
      </c>
      <c r="N11">
        <v>0.42</v>
      </c>
      <c r="O11">
        <v>0.5</v>
      </c>
      <c r="P11">
        <v>0.63</v>
      </c>
      <c r="R11" s="31">
        <f t="shared" si="0"/>
        <v>0.27</v>
      </c>
      <c r="S11" s="31" t="str">
        <f t="shared" si="1"/>
        <v>..</v>
      </c>
      <c r="T11" s="31">
        <f t="shared" si="2"/>
        <v>0.35</v>
      </c>
      <c r="U11" s="31">
        <f t="shared" si="3"/>
        <v>0.47000000000000003</v>
      </c>
      <c r="V11" s="31">
        <f t="shared" si="4"/>
        <v>0.42</v>
      </c>
      <c r="W11" s="31">
        <f t="shared" si="5"/>
        <v>0.5</v>
      </c>
      <c r="X11" s="31">
        <f t="shared" si="6"/>
        <v>0.63</v>
      </c>
    </row>
    <row r="12" spans="1:26" x14ac:dyDescent="0.35">
      <c r="A12" s="34" t="s">
        <v>4</v>
      </c>
      <c r="B12" s="35" t="s">
        <v>35</v>
      </c>
      <c r="C12" s="31">
        <f t="shared" si="7"/>
        <v>0.155</v>
      </c>
      <c r="D12" s="31">
        <f t="shared" si="8"/>
        <v>0.18</v>
      </c>
      <c r="E12" s="31">
        <f t="shared" si="9"/>
        <v>0.39333333333333337</v>
      </c>
      <c r="F12" s="31" t="str">
        <f t="shared" si="10"/>
        <v>..</v>
      </c>
      <c r="G12"/>
      <c r="H12" s="35"/>
      <c r="J12">
        <v>0.16</v>
      </c>
      <c r="K12" t="s">
        <v>78</v>
      </c>
      <c r="L12">
        <v>0.32</v>
      </c>
      <c r="M12">
        <v>0.24</v>
      </c>
      <c r="N12">
        <v>0.15</v>
      </c>
      <c r="O12">
        <v>0.18</v>
      </c>
      <c r="P12">
        <v>0.62</v>
      </c>
      <c r="R12" s="31">
        <f t="shared" si="0"/>
        <v>0.16</v>
      </c>
      <c r="S12" s="31" t="str">
        <f t="shared" si="1"/>
        <v>..</v>
      </c>
      <c r="T12" s="31">
        <f t="shared" si="2"/>
        <v>0.32</v>
      </c>
      <c r="U12" s="31">
        <f t="shared" si="3"/>
        <v>0.24</v>
      </c>
      <c r="V12" s="31">
        <f t="shared" si="4"/>
        <v>0.15</v>
      </c>
      <c r="W12" s="31">
        <f t="shared" si="5"/>
        <v>0.18</v>
      </c>
      <c r="X12" s="31">
        <f t="shared" si="6"/>
        <v>0.62</v>
      </c>
    </row>
    <row r="13" spans="1:26" x14ac:dyDescent="0.35">
      <c r="A13" s="34" t="s">
        <v>5</v>
      </c>
      <c r="B13" s="35" t="s">
        <v>36</v>
      </c>
      <c r="C13" s="31">
        <f t="shared" si="7"/>
        <v>0.35499999999999998</v>
      </c>
      <c r="D13" s="31">
        <f t="shared" si="8"/>
        <v>0.18000000000000002</v>
      </c>
      <c r="E13" s="31">
        <f t="shared" si="9"/>
        <v>0.43</v>
      </c>
      <c r="F13" s="31" t="str">
        <f t="shared" si="10"/>
        <v>..</v>
      </c>
      <c r="G13"/>
      <c r="H13" s="35"/>
      <c r="J13">
        <v>0.51</v>
      </c>
      <c r="K13" t="s">
        <v>78</v>
      </c>
      <c r="L13">
        <v>0.37</v>
      </c>
      <c r="M13">
        <v>0.27</v>
      </c>
      <c r="N13">
        <v>0.2</v>
      </c>
      <c r="O13">
        <v>0.18000000000000002</v>
      </c>
      <c r="P13">
        <v>0.65</v>
      </c>
      <c r="R13" s="31">
        <f t="shared" si="0"/>
        <v>0.51</v>
      </c>
      <c r="S13" s="31" t="str">
        <f t="shared" si="1"/>
        <v>..</v>
      </c>
      <c r="T13" s="31">
        <f t="shared" si="2"/>
        <v>0.37</v>
      </c>
      <c r="U13" s="31">
        <f t="shared" si="3"/>
        <v>0.27</v>
      </c>
      <c r="V13" s="31">
        <f t="shared" si="4"/>
        <v>0.2</v>
      </c>
      <c r="W13" s="31">
        <f t="shared" si="5"/>
        <v>0.18000000000000002</v>
      </c>
      <c r="X13" s="31">
        <f t="shared" si="6"/>
        <v>0.65</v>
      </c>
    </row>
    <row r="14" spans="1:26" x14ac:dyDescent="0.35">
      <c r="A14" s="34" t="s">
        <v>6</v>
      </c>
      <c r="B14" s="35" t="s">
        <v>143</v>
      </c>
      <c r="C14" s="31" t="s">
        <v>78</v>
      </c>
      <c r="D14" s="31" t="str">
        <f t="shared" si="8"/>
        <v>..</v>
      </c>
      <c r="E14" s="31" t="s">
        <v>78</v>
      </c>
      <c r="F14" s="31" t="str">
        <f t="shared" si="10"/>
        <v>..</v>
      </c>
      <c r="G14"/>
      <c r="H14" s="40"/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R14" s="31" t="str">
        <f t="shared" si="0"/>
        <v>..</v>
      </c>
      <c r="S14" s="31" t="str">
        <f t="shared" si="1"/>
        <v>..</v>
      </c>
      <c r="T14" s="31" t="str">
        <f t="shared" si="2"/>
        <v>..</v>
      </c>
      <c r="U14" s="31" t="str">
        <f t="shared" si="3"/>
        <v>..</v>
      </c>
      <c r="V14" s="31" t="str">
        <f t="shared" si="4"/>
        <v>..</v>
      </c>
      <c r="W14" s="31" t="str">
        <f t="shared" si="5"/>
        <v>..</v>
      </c>
      <c r="X14" s="31" t="str">
        <f t="shared" si="6"/>
        <v>..</v>
      </c>
    </row>
    <row r="15" spans="1:26" x14ac:dyDescent="0.35">
      <c r="A15" s="34" t="s">
        <v>7</v>
      </c>
      <c r="B15" s="35" t="s">
        <v>37</v>
      </c>
      <c r="C15" s="31">
        <f t="shared" si="7"/>
        <v>0.30499999999999999</v>
      </c>
      <c r="D15" s="31">
        <f t="shared" si="8"/>
        <v>0.35</v>
      </c>
      <c r="E15" s="31">
        <f t="shared" si="9"/>
        <v>0.43333333333333329</v>
      </c>
      <c r="F15" s="31" t="str">
        <f t="shared" si="10"/>
        <v>..</v>
      </c>
      <c r="G15"/>
      <c r="H15" s="35"/>
      <c r="J15">
        <v>0.33999999999999997</v>
      </c>
      <c r="K15" t="s">
        <v>78</v>
      </c>
      <c r="L15">
        <v>0.31</v>
      </c>
      <c r="M15">
        <v>0.36</v>
      </c>
      <c r="N15">
        <v>0.27</v>
      </c>
      <c r="O15">
        <v>0.35</v>
      </c>
      <c r="P15">
        <v>0.63</v>
      </c>
      <c r="R15" s="31">
        <f t="shared" si="0"/>
        <v>0.33999999999999997</v>
      </c>
      <c r="S15" s="31" t="str">
        <f t="shared" si="1"/>
        <v>..</v>
      </c>
      <c r="T15" s="31">
        <f t="shared" si="2"/>
        <v>0.31</v>
      </c>
      <c r="U15" s="31">
        <f t="shared" si="3"/>
        <v>0.36</v>
      </c>
      <c r="V15" s="31">
        <f t="shared" si="4"/>
        <v>0.27</v>
      </c>
      <c r="W15" s="31">
        <f t="shared" si="5"/>
        <v>0.35</v>
      </c>
      <c r="X15" s="31">
        <f t="shared" si="6"/>
        <v>0.63</v>
      </c>
    </row>
    <row r="16" spans="1:26" x14ac:dyDescent="0.35">
      <c r="A16" s="34" t="s">
        <v>15</v>
      </c>
      <c r="B16" s="35" t="s">
        <v>38</v>
      </c>
      <c r="C16" s="31">
        <f t="shared" si="7"/>
        <v>0.28500000000000003</v>
      </c>
      <c r="D16" s="31">
        <f t="shared" si="8"/>
        <v>0.3</v>
      </c>
      <c r="E16" s="31">
        <f t="shared" si="9"/>
        <v>0.36999999999999994</v>
      </c>
      <c r="F16" s="31" t="str">
        <f t="shared" si="10"/>
        <v>..</v>
      </c>
      <c r="G16"/>
      <c r="H16" s="35"/>
      <c r="J16">
        <v>0.26</v>
      </c>
      <c r="K16" t="s">
        <v>78</v>
      </c>
      <c r="L16">
        <v>0.36</v>
      </c>
      <c r="M16">
        <v>0.34</v>
      </c>
      <c r="N16">
        <v>0.31</v>
      </c>
      <c r="O16">
        <v>0.3</v>
      </c>
      <c r="P16">
        <v>0.41</v>
      </c>
      <c r="R16" s="31">
        <f t="shared" si="0"/>
        <v>0.26</v>
      </c>
      <c r="S16" s="31" t="str">
        <f t="shared" si="1"/>
        <v>..</v>
      </c>
      <c r="T16" s="31">
        <f t="shared" si="2"/>
        <v>0.36</v>
      </c>
      <c r="U16" s="31">
        <f t="shared" si="3"/>
        <v>0.34</v>
      </c>
      <c r="V16" s="31">
        <f t="shared" si="4"/>
        <v>0.31</v>
      </c>
      <c r="W16" s="31">
        <f t="shared" si="5"/>
        <v>0.3</v>
      </c>
      <c r="X16" s="31">
        <f t="shared" si="6"/>
        <v>0.41</v>
      </c>
    </row>
    <row r="17" spans="1:24" x14ac:dyDescent="0.35">
      <c r="A17" s="34" t="s">
        <v>8</v>
      </c>
      <c r="B17" s="35" t="s">
        <v>39</v>
      </c>
      <c r="C17" s="31">
        <f t="shared" si="7"/>
        <v>0.24</v>
      </c>
      <c r="D17" s="31">
        <f t="shared" si="8"/>
        <v>0.27999999999999997</v>
      </c>
      <c r="E17" s="31">
        <f t="shared" si="9"/>
        <v>0.30666666666666664</v>
      </c>
      <c r="F17" s="31" t="str">
        <f t="shared" si="10"/>
        <v>..</v>
      </c>
      <c r="G17"/>
      <c r="H17" s="35"/>
      <c r="J17">
        <v>0.16</v>
      </c>
      <c r="K17" t="s">
        <v>78</v>
      </c>
      <c r="L17">
        <v>0.33999999999999997</v>
      </c>
      <c r="M17">
        <v>0.24</v>
      </c>
      <c r="N17">
        <v>0.32</v>
      </c>
      <c r="O17">
        <v>0.27999999999999997</v>
      </c>
      <c r="P17">
        <v>0.34</v>
      </c>
      <c r="R17" s="31">
        <f t="shared" si="0"/>
        <v>0.16</v>
      </c>
      <c r="S17" s="31" t="str">
        <f t="shared" si="1"/>
        <v>..</v>
      </c>
      <c r="T17" s="31">
        <f t="shared" si="2"/>
        <v>0.33999999999999997</v>
      </c>
      <c r="U17" s="31">
        <f t="shared" si="3"/>
        <v>0.24</v>
      </c>
      <c r="V17" s="31">
        <f t="shared" si="4"/>
        <v>0.32</v>
      </c>
      <c r="W17" s="31">
        <f t="shared" si="5"/>
        <v>0.27999999999999997</v>
      </c>
      <c r="X17" s="31">
        <f t="shared" si="6"/>
        <v>0.34</v>
      </c>
    </row>
    <row r="18" spans="1:24" x14ac:dyDescent="0.35">
      <c r="A18" s="34" t="s">
        <v>9</v>
      </c>
      <c r="B18" s="35" t="s">
        <v>40</v>
      </c>
      <c r="C18" s="31">
        <f t="shared" si="7"/>
        <v>0.23</v>
      </c>
      <c r="D18" s="31">
        <f t="shared" si="8"/>
        <v>0.28000000000000003</v>
      </c>
      <c r="E18" s="31">
        <f t="shared" si="9"/>
        <v>0.4366666666666667</v>
      </c>
      <c r="F18" s="31" t="str">
        <f t="shared" si="10"/>
        <v>..</v>
      </c>
      <c r="G18"/>
      <c r="H18" s="35"/>
      <c r="J18">
        <v>0.2</v>
      </c>
      <c r="K18" t="s">
        <v>78</v>
      </c>
      <c r="L18">
        <v>0.33</v>
      </c>
      <c r="M18">
        <v>0.3</v>
      </c>
      <c r="N18">
        <v>0.26</v>
      </c>
      <c r="O18">
        <v>0.28000000000000003</v>
      </c>
      <c r="P18">
        <v>0.68</v>
      </c>
      <c r="R18" s="31">
        <f t="shared" si="0"/>
        <v>0.2</v>
      </c>
      <c r="S18" s="31" t="str">
        <f t="shared" si="1"/>
        <v>..</v>
      </c>
      <c r="T18" s="31">
        <f t="shared" si="2"/>
        <v>0.33</v>
      </c>
      <c r="U18" s="31">
        <f t="shared" si="3"/>
        <v>0.3</v>
      </c>
      <c r="V18" s="31">
        <f t="shared" si="4"/>
        <v>0.26</v>
      </c>
      <c r="W18" s="31">
        <f t="shared" si="5"/>
        <v>0.28000000000000003</v>
      </c>
      <c r="X18" s="31">
        <f t="shared" si="6"/>
        <v>0.68</v>
      </c>
    </row>
    <row r="19" spans="1:24" x14ac:dyDescent="0.35">
      <c r="A19" s="34" t="s">
        <v>10</v>
      </c>
      <c r="B19" s="35" t="s">
        <v>41</v>
      </c>
      <c r="C19" s="31">
        <f t="shared" si="7"/>
        <v>0.16500000000000001</v>
      </c>
      <c r="D19" s="31">
        <f t="shared" si="8"/>
        <v>0.17</v>
      </c>
      <c r="E19" s="31">
        <f t="shared" si="9"/>
        <v>0.27333333333333337</v>
      </c>
      <c r="F19" s="31" t="str">
        <f t="shared" si="10"/>
        <v>..</v>
      </c>
      <c r="G19"/>
      <c r="H19" s="35"/>
      <c r="J19">
        <v>0.11</v>
      </c>
      <c r="K19" t="s">
        <v>78</v>
      </c>
      <c r="L19">
        <v>0.19</v>
      </c>
      <c r="M19">
        <v>0.12000000000000001</v>
      </c>
      <c r="N19">
        <v>0.22</v>
      </c>
      <c r="O19">
        <v>0.17</v>
      </c>
      <c r="P19">
        <v>0.51</v>
      </c>
      <c r="R19" s="31">
        <f t="shared" si="0"/>
        <v>0.11</v>
      </c>
      <c r="S19" s="31" t="str">
        <f t="shared" si="1"/>
        <v>..</v>
      </c>
      <c r="T19" s="31">
        <f t="shared" si="2"/>
        <v>0.19</v>
      </c>
      <c r="U19" s="31">
        <f t="shared" si="3"/>
        <v>0.12000000000000001</v>
      </c>
      <c r="V19" s="31">
        <f t="shared" si="4"/>
        <v>0.22</v>
      </c>
      <c r="W19" s="31">
        <f t="shared" si="5"/>
        <v>0.17</v>
      </c>
      <c r="X19" s="31">
        <f t="shared" si="6"/>
        <v>0.51</v>
      </c>
    </row>
    <row r="20" spans="1:24" x14ac:dyDescent="0.35">
      <c r="A20" s="34" t="s">
        <v>11</v>
      </c>
      <c r="B20" s="35" t="s">
        <v>42</v>
      </c>
      <c r="C20" s="31">
        <f t="shared" si="7"/>
        <v>0.31</v>
      </c>
      <c r="D20" s="31">
        <f t="shared" si="8"/>
        <v>0.33</v>
      </c>
      <c r="E20" s="31">
        <f t="shared" si="9"/>
        <v>0.49666666666666665</v>
      </c>
      <c r="F20" s="31" t="str">
        <f t="shared" si="10"/>
        <v>..</v>
      </c>
      <c r="G20"/>
      <c r="H20" s="35"/>
      <c r="J20">
        <v>0.23</v>
      </c>
      <c r="K20" t="s">
        <v>78</v>
      </c>
      <c r="L20">
        <v>0.43</v>
      </c>
      <c r="M20">
        <v>0.43</v>
      </c>
      <c r="N20">
        <v>0.39</v>
      </c>
      <c r="O20">
        <v>0.33</v>
      </c>
      <c r="P20">
        <v>0.63</v>
      </c>
      <c r="R20" s="31">
        <f t="shared" si="0"/>
        <v>0.23</v>
      </c>
      <c r="S20" s="31" t="str">
        <f t="shared" si="1"/>
        <v>..</v>
      </c>
      <c r="T20" s="31">
        <f t="shared" si="2"/>
        <v>0.43</v>
      </c>
      <c r="U20" s="31">
        <f t="shared" si="3"/>
        <v>0.43</v>
      </c>
      <c r="V20" s="31">
        <f t="shared" si="4"/>
        <v>0.39</v>
      </c>
      <c r="W20" s="31">
        <f t="shared" si="5"/>
        <v>0.33</v>
      </c>
      <c r="X20" s="31">
        <f t="shared" si="6"/>
        <v>0.63</v>
      </c>
    </row>
    <row r="21" spans="1:24" x14ac:dyDescent="0.35">
      <c r="A21" s="34" t="s">
        <v>12</v>
      </c>
      <c r="B21" s="35" t="s">
        <v>43</v>
      </c>
      <c r="C21" s="31">
        <f t="shared" si="7"/>
        <v>0.22000000000000003</v>
      </c>
      <c r="D21" s="31">
        <f t="shared" si="8"/>
        <v>0.2</v>
      </c>
      <c r="E21" s="31">
        <f t="shared" si="9"/>
        <v>0.44</v>
      </c>
      <c r="F21" s="31" t="str">
        <f t="shared" si="10"/>
        <v>..</v>
      </c>
      <c r="G21"/>
      <c r="H21" s="35"/>
      <c r="J21">
        <v>0.28000000000000003</v>
      </c>
      <c r="K21" t="s">
        <v>78</v>
      </c>
      <c r="L21">
        <v>0.24</v>
      </c>
      <c r="M21">
        <v>0.32</v>
      </c>
      <c r="N21">
        <v>0.16</v>
      </c>
      <c r="O21">
        <v>0.2</v>
      </c>
      <c r="P21">
        <v>0.76</v>
      </c>
      <c r="R21" s="31">
        <f t="shared" si="0"/>
        <v>0.28000000000000003</v>
      </c>
      <c r="S21" s="31" t="str">
        <f t="shared" si="1"/>
        <v>..</v>
      </c>
      <c r="T21" s="31">
        <f t="shared" si="2"/>
        <v>0.24</v>
      </c>
      <c r="U21" s="31">
        <f t="shared" si="3"/>
        <v>0.32</v>
      </c>
      <c r="V21" s="31">
        <f t="shared" si="4"/>
        <v>0.16</v>
      </c>
      <c r="W21" s="31">
        <f t="shared" si="5"/>
        <v>0.2</v>
      </c>
      <c r="X21" s="31">
        <f t="shared" si="6"/>
        <v>0.76</v>
      </c>
    </row>
    <row r="22" spans="1:24" x14ac:dyDescent="0.35">
      <c r="A22" s="34" t="s">
        <v>14</v>
      </c>
      <c r="B22" s="35" t="s">
        <v>44</v>
      </c>
      <c r="C22" s="31">
        <f t="shared" si="7"/>
        <v>0.32</v>
      </c>
      <c r="D22" s="31">
        <f t="shared" si="8"/>
        <v>0.4</v>
      </c>
      <c r="E22" s="31">
        <f t="shared" si="9"/>
        <v>0.5</v>
      </c>
      <c r="F22" s="31" t="str">
        <f t="shared" si="10"/>
        <v>..</v>
      </c>
      <c r="G22"/>
      <c r="H22" s="35"/>
      <c r="J22">
        <v>0.22</v>
      </c>
      <c r="K22" t="s">
        <v>78</v>
      </c>
      <c r="L22">
        <v>0.44</v>
      </c>
      <c r="M22">
        <v>0.4</v>
      </c>
      <c r="N22">
        <v>0.42</v>
      </c>
      <c r="O22">
        <v>0.4</v>
      </c>
      <c r="P22">
        <v>0.66</v>
      </c>
      <c r="R22" s="31">
        <f t="shared" si="0"/>
        <v>0.22</v>
      </c>
      <c r="S22" s="31" t="str">
        <f t="shared" si="1"/>
        <v>..</v>
      </c>
      <c r="T22" s="31">
        <f t="shared" si="2"/>
        <v>0.44</v>
      </c>
      <c r="U22" s="31">
        <f t="shared" si="3"/>
        <v>0.4</v>
      </c>
      <c r="V22" s="31">
        <f t="shared" si="4"/>
        <v>0.42</v>
      </c>
      <c r="W22" s="31">
        <f t="shared" si="5"/>
        <v>0.4</v>
      </c>
      <c r="X22" s="31">
        <f t="shared" si="6"/>
        <v>0.66</v>
      </c>
    </row>
    <row r="23" spans="1:24" x14ac:dyDescent="0.35">
      <c r="A23" s="34" t="s">
        <v>13</v>
      </c>
      <c r="B23" s="35" t="s">
        <v>45</v>
      </c>
      <c r="C23" s="31">
        <f t="shared" si="7"/>
        <v>0.30500000000000005</v>
      </c>
      <c r="D23" s="31">
        <f t="shared" si="8"/>
        <v>0.48</v>
      </c>
      <c r="E23" s="31">
        <f t="shared" si="9"/>
        <v>0.3833333333333333</v>
      </c>
      <c r="F23" s="31" t="str">
        <f t="shared" si="10"/>
        <v>..</v>
      </c>
      <c r="G23"/>
      <c r="H23" s="35"/>
      <c r="J23">
        <v>0.28000000000000003</v>
      </c>
      <c r="K23" t="s">
        <v>78</v>
      </c>
      <c r="L23">
        <v>0.24000000000000002</v>
      </c>
      <c r="M23">
        <v>0.3</v>
      </c>
      <c r="N23">
        <v>0.33</v>
      </c>
      <c r="O23">
        <v>0.48</v>
      </c>
      <c r="P23">
        <v>0.61</v>
      </c>
      <c r="R23" s="31">
        <f t="shared" si="0"/>
        <v>0.28000000000000003</v>
      </c>
      <c r="S23" s="31" t="str">
        <f t="shared" si="1"/>
        <v>..</v>
      </c>
      <c r="T23" s="31">
        <f t="shared" si="2"/>
        <v>0.24000000000000002</v>
      </c>
      <c r="U23" s="31">
        <f t="shared" si="3"/>
        <v>0.3</v>
      </c>
      <c r="V23" s="31">
        <f t="shared" si="4"/>
        <v>0.33</v>
      </c>
      <c r="W23" s="31">
        <f t="shared" si="5"/>
        <v>0.48</v>
      </c>
      <c r="X23" s="31">
        <f t="shared" si="6"/>
        <v>0.61</v>
      </c>
    </row>
    <row r="24" spans="1:24" x14ac:dyDescent="0.35">
      <c r="A24" s="47" t="s">
        <v>16</v>
      </c>
      <c r="B24" s="40" t="s">
        <v>46</v>
      </c>
      <c r="C24" s="31">
        <f t="shared" si="7"/>
        <v>0.45</v>
      </c>
      <c r="D24" s="31">
        <f t="shared" si="8"/>
        <v>0.35000000000000003</v>
      </c>
      <c r="E24" s="31">
        <f t="shared" si="9"/>
        <v>0.59333333333333338</v>
      </c>
      <c r="F24" s="31" t="str">
        <f t="shared" si="10"/>
        <v>..</v>
      </c>
      <c r="G24"/>
      <c r="H24" s="35"/>
      <c r="J24">
        <v>0.52</v>
      </c>
      <c r="K24" t="s">
        <v>78</v>
      </c>
      <c r="L24">
        <v>0.55000000000000004</v>
      </c>
      <c r="M24">
        <v>0.42</v>
      </c>
      <c r="N24">
        <v>0.38</v>
      </c>
      <c r="O24">
        <v>0.35000000000000003</v>
      </c>
      <c r="P24">
        <v>0.81</v>
      </c>
      <c r="R24" s="31">
        <f t="shared" si="0"/>
        <v>0.52</v>
      </c>
      <c r="S24" s="31" t="str">
        <f t="shared" si="1"/>
        <v>..</v>
      </c>
      <c r="T24" s="31">
        <f t="shared" si="2"/>
        <v>0.55000000000000004</v>
      </c>
      <c r="U24" s="31">
        <f t="shared" si="3"/>
        <v>0.42</v>
      </c>
      <c r="V24" s="31">
        <f t="shared" si="4"/>
        <v>0.38</v>
      </c>
      <c r="W24" s="31">
        <f t="shared" si="5"/>
        <v>0.35000000000000003</v>
      </c>
      <c r="X24" s="31">
        <f t="shared" si="6"/>
        <v>0.81</v>
      </c>
    </row>
    <row r="25" spans="1:24" x14ac:dyDescent="0.35">
      <c r="A25" s="39" t="s">
        <v>17</v>
      </c>
      <c r="B25" s="40" t="s">
        <v>47</v>
      </c>
      <c r="C25" s="31">
        <f t="shared" si="7"/>
        <v>0.245</v>
      </c>
      <c r="D25" s="31">
        <f t="shared" si="8"/>
        <v>0.16</v>
      </c>
      <c r="E25" s="31">
        <f t="shared" si="9"/>
        <v>0.33666666666666673</v>
      </c>
      <c r="F25" s="31" t="str">
        <f t="shared" si="10"/>
        <v>..</v>
      </c>
      <c r="G25"/>
      <c r="H25" s="35"/>
      <c r="J25">
        <v>0.3</v>
      </c>
      <c r="K25" t="s">
        <v>78</v>
      </c>
      <c r="L25">
        <v>0.28000000000000003</v>
      </c>
      <c r="M25">
        <v>0.17</v>
      </c>
      <c r="N25">
        <v>0.19</v>
      </c>
      <c r="O25">
        <v>0.16</v>
      </c>
      <c r="P25">
        <v>0.56000000000000005</v>
      </c>
      <c r="R25" s="31">
        <f t="shared" si="0"/>
        <v>0.3</v>
      </c>
      <c r="S25" s="31" t="str">
        <f t="shared" si="1"/>
        <v>..</v>
      </c>
      <c r="T25" s="31">
        <f t="shared" si="2"/>
        <v>0.28000000000000003</v>
      </c>
      <c r="U25" s="31">
        <f t="shared" si="3"/>
        <v>0.17</v>
      </c>
      <c r="V25" s="31">
        <f t="shared" si="4"/>
        <v>0.19</v>
      </c>
      <c r="W25" s="31">
        <f t="shared" si="5"/>
        <v>0.16</v>
      </c>
      <c r="X25" s="31">
        <f t="shared" si="6"/>
        <v>0.56000000000000005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t="s">
        <v>25</v>
      </c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36"/>
      <c r="K30"/>
      <c r="L30" s="37"/>
      <c r="M30" s="37"/>
      <c r="N30" s="37"/>
      <c r="O30" s="36"/>
      <c r="P30" s="37"/>
    </row>
    <row r="31" spans="1:24" x14ac:dyDescent="0.35">
      <c r="A31" s="39"/>
      <c r="B31" s="40"/>
      <c r="C31" s="32"/>
      <c r="D31" s="32"/>
      <c r="E31" s="32"/>
      <c r="F31" s="32"/>
      <c r="G31" s="32"/>
      <c r="J31" s="38"/>
      <c r="K31" s="37"/>
      <c r="L31" s="37"/>
      <c r="M31" s="37"/>
      <c r="N31" s="37"/>
      <c r="O31" s="36"/>
      <c r="P31" s="37"/>
    </row>
    <row r="32" spans="1:24" x14ac:dyDescent="0.35">
      <c r="A32" s="39"/>
      <c r="B32" s="40"/>
      <c r="C32" s="32"/>
      <c r="D32" s="32"/>
      <c r="E32" s="32"/>
      <c r="F32" s="32"/>
      <c r="G32" s="32"/>
      <c r="J32" s="38"/>
      <c r="K32" s="37"/>
      <c r="L32" s="37"/>
      <c r="M32" s="37"/>
      <c r="N32" s="37"/>
      <c r="O32" s="36"/>
      <c r="P32" s="37"/>
    </row>
    <row r="33" spans="1:16" x14ac:dyDescent="0.35">
      <c r="A33" s="39"/>
      <c r="B33" s="40"/>
      <c r="C33" s="32"/>
      <c r="D33" s="32"/>
      <c r="E33" s="32"/>
      <c r="F33" s="32"/>
      <c r="G33" s="32"/>
      <c r="J33" s="38"/>
      <c r="K33" s="37"/>
      <c r="L33" s="37"/>
      <c r="M33" s="37"/>
      <c r="N33" s="37"/>
      <c r="O33" s="36"/>
      <c r="P33" s="37"/>
    </row>
    <row r="34" spans="1:16" x14ac:dyDescent="0.35">
      <c r="A34" s="39"/>
      <c r="B34" s="40"/>
      <c r="C34" s="32"/>
      <c r="D34" s="32"/>
      <c r="E34" s="32"/>
      <c r="F34" s="32"/>
      <c r="G34" s="32"/>
      <c r="J34" s="38"/>
      <c r="K34" s="37"/>
      <c r="L34" s="37"/>
      <c r="M34" s="37"/>
      <c r="N34" s="37"/>
      <c r="O34" s="36"/>
      <c r="P34" s="37"/>
    </row>
    <row r="35" spans="1:16" x14ac:dyDescent="0.35">
      <c r="A35" s="39"/>
      <c r="B35" s="40"/>
      <c r="C35" s="32"/>
      <c r="D35" s="32"/>
      <c r="E35" s="32"/>
      <c r="F35" s="32"/>
      <c r="G35" s="32"/>
      <c r="J35" s="38"/>
      <c r="K35" s="37"/>
      <c r="L35" s="49" t="s">
        <v>144</v>
      </c>
      <c r="M35" s="37"/>
      <c r="N35" s="37"/>
      <c r="O35" s="36"/>
      <c r="P35" s="37"/>
    </row>
    <row r="36" spans="1:16" x14ac:dyDescent="0.35">
      <c r="A36" s="39"/>
      <c r="B36" s="40"/>
      <c r="C36" s="32"/>
      <c r="D36" s="32"/>
      <c r="E36" s="32"/>
      <c r="F36" s="32"/>
      <c r="G36" s="32"/>
      <c r="J36" s="36"/>
      <c r="K36" s="37"/>
      <c r="L36" s="49"/>
      <c r="M36" s="37"/>
      <c r="N36" s="37"/>
      <c r="O36" s="36"/>
      <c r="P36" s="37"/>
    </row>
    <row r="37" spans="1:16" x14ac:dyDescent="0.35">
      <c r="A37" s="39"/>
      <c r="B37" s="40"/>
      <c r="C37" s="32"/>
      <c r="D37" s="32"/>
      <c r="E37" s="32"/>
      <c r="F37" s="32"/>
      <c r="G37" s="32"/>
      <c r="J37" s="38"/>
      <c r="K37" s="37"/>
      <c r="L37" s="49"/>
      <c r="M37" s="37"/>
      <c r="N37" s="37"/>
      <c r="O37" s="36"/>
      <c r="P37" s="37"/>
    </row>
    <row r="38" spans="1:16" x14ac:dyDescent="0.35">
      <c r="A38" s="39"/>
      <c r="B38" s="40"/>
      <c r="C38" s="32"/>
      <c r="D38" s="32"/>
      <c r="E38" s="32"/>
      <c r="F38" s="32"/>
      <c r="G38" s="32"/>
      <c r="J38" s="38"/>
      <c r="K38" s="37"/>
      <c r="L38" s="37"/>
      <c r="M38" s="37"/>
      <c r="N38" s="37"/>
      <c r="O38" s="36"/>
      <c r="P38" s="37"/>
    </row>
    <row r="39" spans="1:16" x14ac:dyDescent="0.35">
      <c r="A39" s="39"/>
      <c r="B39" s="40"/>
      <c r="C39" s="32"/>
      <c r="D39" s="32"/>
      <c r="E39" s="32"/>
      <c r="F39" s="32"/>
      <c r="G39" s="32"/>
      <c r="J39" s="38"/>
      <c r="K39" s="37"/>
      <c r="L39" s="37"/>
      <c r="M39" s="37"/>
      <c r="N39" s="37"/>
      <c r="O39" s="36"/>
      <c r="P39" s="37"/>
    </row>
    <row r="40" spans="1:16" x14ac:dyDescent="0.35">
      <c r="A40" s="39"/>
      <c r="B40" s="40"/>
      <c r="C40" s="32"/>
      <c r="D40" s="32"/>
      <c r="E40" s="32"/>
      <c r="F40" s="32"/>
      <c r="G40" s="32"/>
      <c r="J40" s="38"/>
      <c r="K40" s="37"/>
      <c r="L40" s="37"/>
      <c r="M40" s="37"/>
      <c r="N40" s="37"/>
      <c r="O40" s="36"/>
      <c r="P40" s="37"/>
    </row>
    <row r="41" spans="1:16" x14ac:dyDescent="0.35">
      <c r="A41" s="39"/>
      <c r="B41" s="40"/>
      <c r="C41" s="32"/>
      <c r="D41" s="32"/>
      <c r="E41" s="32"/>
      <c r="F41" s="32"/>
      <c r="G41" s="32"/>
      <c r="J41" s="38"/>
      <c r="K41" s="37"/>
      <c r="L41" s="37"/>
      <c r="M41" s="37"/>
      <c r="N41" s="37"/>
      <c r="O41" s="36"/>
      <c r="P41" s="37"/>
    </row>
    <row r="42" spans="1:16" x14ac:dyDescent="0.35">
      <c r="A42" s="39"/>
      <c r="B42" s="40"/>
      <c r="C42" s="32"/>
      <c r="D42" s="32"/>
      <c r="E42" s="32"/>
      <c r="F42" s="32"/>
      <c r="G42" s="32"/>
      <c r="J42" s="38"/>
      <c r="K42" s="37"/>
      <c r="L42" s="37"/>
      <c r="M42" s="37"/>
      <c r="N42" s="37"/>
      <c r="O42" s="36"/>
      <c r="P42" s="37"/>
    </row>
    <row r="43" spans="1:16" x14ac:dyDescent="0.35">
      <c r="A43" s="39"/>
      <c r="B43" s="40"/>
      <c r="C43" s="32"/>
      <c r="D43" s="32"/>
      <c r="E43" s="32"/>
      <c r="F43" s="32"/>
      <c r="G43" s="32"/>
      <c r="J43" s="38"/>
      <c r="K43" s="37"/>
      <c r="L43" s="37"/>
      <c r="M43" s="37"/>
      <c r="N43" s="37"/>
      <c r="O43" s="36"/>
      <c r="P43" s="37"/>
    </row>
    <row r="44" spans="1:16" x14ac:dyDescent="0.35">
      <c r="A44" s="39"/>
      <c r="B44" s="40"/>
      <c r="C44" s="32"/>
      <c r="D44" s="32"/>
      <c r="E44" s="32"/>
      <c r="F44" s="32"/>
      <c r="G44" s="32"/>
      <c r="J44" s="38"/>
      <c r="K44" s="37"/>
      <c r="L44" s="37"/>
      <c r="M44" s="37"/>
      <c r="N44" s="37"/>
      <c r="O44" s="36"/>
      <c r="P44" s="37"/>
    </row>
    <row r="45" spans="1:16" x14ac:dyDescent="0.35">
      <c r="A45" s="39"/>
      <c r="B45" s="40"/>
      <c r="C45" s="32"/>
      <c r="D45" s="32"/>
      <c r="E45" s="32"/>
      <c r="F45" s="32"/>
      <c r="G45" s="32"/>
      <c r="J45" s="38"/>
      <c r="K45" s="37"/>
      <c r="L45" s="37"/>
      <c r="M45" s="37"/>
      <c r="N45" s="37"/>
      <c r="O45" s="36"/>
      <c r="P45" s="37"/>
    </row>
    <row r="46" spans="1:16" x14ac:dyDescent="0.35">
      <c r="A46" s="39"/>
      <c r="B46" s="40"/>
      <c r="C46" s="32"/>
      <c r="D46" s="32"/>
      <c r="E46" s="32"/>
      <c r="F46" s="32"/>
      <c r="G46" s="32"/>
      <c r="J46" s="38"/>
      <c r="K46" s="37"/>
      <c r="L46" s="37"/>
      <c r="M46" s="37"/>
      <c r="N46" s="37"/>
      <c r="O46" s="36"/>
      <c r="P46" s="37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4"/>
  <sheetViews>
    <sheetView workbookViewId="0"/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0" width="9.453125" style="29" bestFit="1" customWidth="1"/>
    <col min="11" max="13" width="9.453125" style="29" customWidth="1"/>
    <col min="14" max="14" width="12.81640625" style="29" customWidth="1"/>
    <col min="15" max="16" width="9.453125" style="29" customWidth="1"/>
    <col min="17" max="22" width="9.453125" style="29" bestFit="1" customWidth="1"/>
    <col min="23" max="23" width="5.453125" style="29" customWidth="1"/>
    <col min="24" max="27" width="10.453125" style="29" bestFit="1" customWidth="1"/>
    <col min="28" max="28" width="13.1796875" style="29" customWidth="1"/>
    <col min="29" max="30" width="10.453125" style="29" bestFit="1" customWidth="1"/>
    <col min="31" max="31" width="10.1796875" style="29" customWidth="1"/>
    <col min="32" max="16384" width="8.81640625" style="29"/>
  </cols>
  <sheetData>
    <row r="1" spans="1:36" x14ac:dyDescent="0.35">
      <c r="C1" s="1" t="s">
        <v>18</v>
      </c>
      <c r="J1" s="1" t="s">
        <v>19</v>
      </c>
      <c r="K1" s="1"/>
      <c r="L1" s="1"/>
      <c r="M1" s="1"/>
      <c r="N1" s="1"/>
      <c r="O1" s="1"/>
      <c r="P1" s="1"/>
      <c r="X1" s="1" t="s">
        <v>20</v>
      </c>
    </row>
    <row r="2" spans="1:36" s="1" customFormat="1" ht="72.5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163</v>
      </c>
      <c r="L2" s="44" t="s">
        <v>164</v>
      </c>
      <c r="M2" s="44" t="s">
        <v>169</v>
      </c>
      <c r="N2" s="44" t="s">
        <v>171</v>
      </c>
      <c r="O2" s="44" t="s">
        <v>165</v>
      </c>
      <c r="P2" s="44" t="s">
        <v>166</v>
      </c>
      <c r="Q2" s="44" t="s">
        <v>167</v>
      </c>
      <c r="R2" s="44" t="s">
        <v>50</v>
      </c>
      <c r="S2" s="44" t="s">
        <v>51</v>
      </c>
      <c r="T2" s="44" t="s">
        <v>52</v>
      </c>
      <c r="U2" s="44" t="s">
        <v>53</v>
      </c>
      <c r="V2" s="45" t="s">
        <v>54</v>
      </c>
      <c r="W2" s="46"/>
      <c r="X2" s="44" t="s">
        <v>48</v>
      </c>
      <c r="Y2" s="44" t="s">
        <v>163</v>
      </c>
      <c r="Z2" s="44" t="s">
        <v>164</v>
      </c>
      <c r="AA2" s="44" t="s">
        <v>169</v>
      </c>
      <c r="AB2" s="44" t="s">
        <v>171</v>
      </c>
      <c r="AC2" s="44" t="s">
        <v>165</v>
      </c>
      <c r="AD2" s="44" t="s">
        <v>166</v>
      </c>
      <c r="AE2" s="44" t="s">
        <v>167</v>
      </c>
      <c r="AF2" s="44" t="s">
        <v>50</v>
      </c>
      <c r="AG2" s="44" t="s">
        <v>51</v>
      </c>
      <c r="AH2" s="44" t="s">
        <v>52</v>
      </c>
      <c r="AI2" s="44" t="s">
        <v>53</v>
      </c>
      <c r="AJ2" s="45" t="s">
        <v>54</v>
      </c>
    </row>
    <row r="3" spans="1:3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Q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X3" s="50">
        <v>1</v>
      </c>
      <c r="Y3" s="50">
        <v>1</v>
      </c>
      <c r="Z3" s="50">
        <v>1</v>
      </c>
      <c r="AA3" s="50">
        <v>1</v>
      </c>
      <c r="AB3" s="50">
        <v>1</v>
      </c>
      <c r="AC3" s="50">
        <v>1</v>
      </c>
      <c r="AD3" s="50">
        <v>1</v>
      </c>
      <c r="AE3" s="50">
        <v>1</v>
      </c>
      <c r="AF3" s="50">
        <v>1</v>
      </c>
      <c r="AG3" s="50">
        <v>1</v>
      </c>
      <c r="AH3" s="50">
        <v>1</v>
      </c>
      <c r="AI3" s="50">
        <v>1</v>
      </c>
      <c r="AJ3" s="50">
        <v>1</v>
      </c>
    </row>
    <row r="4" spans="1:3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</row>
    <row r="5" spans="1:3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X5" s="50">
        <v>1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1</v>
      </c>
      <c r="AG5" s="50">
        <v>1</v>
      </c>
      <c r="AH5" s="50">
        <v>1</v>
      </c>
      <c r="AI5" s="50">
        <v>1</v>
      </c>
      <c r="AJ5" s="50">
        <v>1</v>
      </c>
    </row>
    <row r="6" spans="1:3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30</v>
      </c>
      <c r="M6" s="50" t="s">
        <v>30</v>
      </c>
      <c r="N6" s="50" t="s">
        <v>30</v>
      </c>
      <c r="O6" s="50" t="s">
        <v>30</v>
      </c>
      <c r="P6" s="50" t="s">
        <v>30</v>
      </c>
      <c r="Q6" s="50" t="s">
        <v>30</v>
      </c>
      <c r="R6" s="50" t="s">
        <v>29</v>
      </c>
      <c r="S6" s="50" t="s">
        <v>29</v>
      </c>
      <c r="T6" s="50" t="s">
        <v>27</v>
      </c>
      <c r="U6" s="50" t="s">
        <v>28</v>
      </c>
      <c r="V6" s="50" t="s">
        <v>29</v>
      </c>
      <c r="X6" s="50" t="s">
        <v>27</v>
      </c>
      <c r="Y6" s="50" t="s">
        <v>30</v>
      </c>
      <c r="Z6" s="50" t="s">
        <v>30</v>
      </c>
      <c r="AA6" s="50" t="s">
        <v>30</v>
      </c>
      <c r="AB6" s="50" t="s">
        <v>30</v>
      </c>
      <c r="AC6" s="50" t="s">
        <v>30</v>
      </c>
      <c r="AD6" s="50" t="s">
        <v>30</v>
      </c>
      <c r="AE6" s="50" t="s">
        <v>30</v>
      </c>
      <c r="AF6" s="50" t="s">
        <v>29</v>
      </c>
      <c r="AG6" s="50" t="s">
        <v>29</v>
      </c>
      <c r="AH6" s="50" t="s">
        <v>27</v>
      </c>
      <c r="AI6" s="50" t="s">
        <v>28</v>
      </c>
      <c r="AJ6" s="50" t="s">
        <v>29</v>
      </c>
    </row>
    <row r="7" spans="1:36" x14ac:dyDescent="0.35">
      <c r="C7" s="33" t="s">
        <v>174</v>
      </c>
      <c r="D7" s="33" t="s">
        <v>175</v>
      </c>
      <c r="E7" s="33" t="s">
        <v>176</v>
      </c>
      <c r="F7" s="33" t="s">
        <v>177</v>
      </c>
    </row>
    <row r="8" spans="1:36" x14ac:dyDescent="0.35">
      <c r="A8" s="34" t="s">
        <v>0</v>
      </c>
      <c r="B8" s="35" t="s">
        <v>31</v>
      </c>
      <c r="C8" s="31">
        <f>AVERAGE(X8,AH8)</f>
        <v>0.25291667133569717</v>
      </c>
      <c r="D8" s="31">
        <f>+AI8</f>
        <v>0.17333333194255829</v>
      </c>
      <c r="E8" s="31">
        <f>AVERAGE(AF8,AG8,AJ8)</f>
        <v>0.39749999841054279</v>
      </c>
      <c r="F8" s="63">
        <f>IF(ISNUMBER(AVERAGE(Y8:AE8)),AVERAGE(Y8:AE8),"..")</f>
        <v>0.34542090552193777</v>
      </c>
      <c r="G8" s="54"/>
      <c r="I8"/>
      <c r="J8" s="52">
        <v>0.27666667103767395</v>
      </c>
      <c r="K8" s="52">
        <v>0.7125929594039917</v>
      </c>
      <c r="L8" s="52">
        <v>0.68866080045700073</v>
      </c>
      <c r="M8" s="52">
        <v>0.57892107963562012</v>
      </c>
      <c r="N8" s="52">
        <v>0.64770406484603882</v>
      </c>
      <c r="O8" s="52">
        <v>0.66051280498504639</v>
      </c>
      <c r="P8" s="52">
        <v>0.62136465311050415</v>
      </c>
      <c r="Q8" s="52">
        <v>0.67229729890823364</v>
      </c>
      <c r="R8" s="52">
        <v>0.19499999284744263</v>
      </c>
      <c r="S8" s="52">
        <v>0.30416667461395264</v>
      </c>
      <c r="T8" s="52">
        <v>0.2291666716337204</v>
      </c>
      <c r="U8" s="52">
        <v>0.17333333194255829</v>
      </c>
      <c r="V8" s="52">
        <v>0.69333332777023315</v>
      </c>
      <c r="W8"/>
      <c r="X8" s="31">
        <f>IF(ISNUMBER(J8)=TRUE,X$5*(J8-X$4)/(X$3-X$4)+(1-X$5)*(1-(J8-X$4)/(X$3-X$4)),"..")</f>
        <v>0.27666667103767395</v>
      </c>
      <c r="Y8" s="31">
        <f t="shared" ref="Y8:AJ8" si="0">IF(ISNUMBER(K8)=TRUE,Y$5*(K8-Y$4)/(Y$3-Y$4)+(1-Y$5)*(1-(K8-Y$4)/(Y$3-Y$4)),"..")</f>
        <v>0.2874070405960083</v>
      </c>
      <c r="Z8" s="31">
        <f t="shared" si="0"/>
        <v>0.31133919954299927</v>
      </c>
      <c r="AA8" s="31">
        <f t="shared" si="0"/>
        <v>0.42107892036437988</v>
      </c>
      <c r="AB8" s="31">
        <f t="shared" si="0"/>
        <v>0.35229593515396118</v>
      </c>
      <c r="AC8" s="31">
        <f t="shared" si="0"/>
        <v>0.33948719501495361</v>
      </c>
      <c r="AD8" s="31">
        <f t="shared" si="0"/>
        <v>0.37863534688949585</v>
      </c>
      <c r="AE8" s="31">
        <f t="shared" si="0"/>
        <v>0.32770270109176636</v>
      </c>
      <c r="AF8" s="31">
        <f t="shared" si="0"/>
        <v>0.19499999284744263</v>
      </c>
      <c r="AG8" s="31">
        <f t="shared" si="0"/>
        <v>0.30416667461395264</v>
      </c>
      <c r="AH8" s="31">
        <f t="shared" si="0"/>
        <v>0.2291666716337204</v>
      </c>
      <c r="AI8" s="31">
        <f t="shared" si="0"/>
        <v>0.17333333194255829</v>
      </c>
      <c r="AJ8" s="31">
        <f t="shared" si="0"/>
        <v>0.69333332777023315</v>
      </c>
    </row>
    <row r="9" spans="1:36" x14ac:dyDescent="0.35">
      <c r="A9" s="34" t="s">
        <v>1</v>
      </c>
      <c r="B9" s="35" t="s">
        <v>32</v>
      </c>
      <c r="C9" s="31">
        <f t="shared" ref="C9:C25" si="1">AVERAGE(X9,AH9)</f>
        <v>0.24583332985639572</v>
      </c>
      <c r="D9" s="31">
        <f t="shared" ref="D9:D25" si="2">+AI9</f>
        <v>0.23000000417232513</v>
      </c>
      <c r="E9" s="31">
        <f t="shared" ref="E9:E25" si="3">AVERAGE(AF9,AG9,AJ9)</f>
        <v>0.38833334048589069</v>
      </c>
      <c r="F9" s="63">
        <f t="shared" ref="F9:F25" si="4">IF(ISNUMBER(AVERAGE(Y9:AE9)),AVERAGE(Y9:AE9),"..")</f>
        <v>0.33846730845315115</v>
      </c>
      <c r="G9" s="54"/>
      <c r="I9"/>
      <c r="J9" s="52">
        <v>0.26166665554046631</v>
      </c>
      <c r="K9" s="52">
        <v>0.6512523889541626</v>
      </c>
      <c r="L9" s="52">
        <v>0.65947842597961426</v>
      </c>
      <c r="M9" s="52">
        <v>0.62397748231887817</v>
      </c>
      <c r="N9" s="52">
        <v>0.67027860879898071</v>
      </c>
      <c r="O9" s="52">
        <v>0.71085596084594727</v>
      </c>
      <c r="P9" s="52">
        <v>0.63096529245376587</v>
      </c>
      <c r="Q9" s="52">
        <v>0.68392068147659302</v>
      </c>
      <c r="R9" s="52">
        <v>0.19416666030883789</v>
      </c>
      <c r="S9" s="52">
        <v>0.18916666507720947</v>
      </c>
      <c r="T9" s="52">
        <v>0.23000000417232513</v>
      </c>
      <c r="U9" s="52">
        <v>0.23000000417232513</v>
      </c>
      <c r="V9" s="52">
        <v>0.78166669607162476</v>
      </c>
      <c r="W9"/>
      <c r="X9" s="31">
        <f t="shared" ref="X9:X25" si="5">IF(ISNUMBER(J9)=TRUE,X$5*(J9-X$4)/(X$3-X$4)+(1-X$5)*(1-(J9-X$4)/(X$3-X$4)),"..")</f>
        <v>0.26166665554046631</v>
      </c>
      <c r="Y9" s="31">
        <f t="shared" ref="Y9:Y25" si="6">IF(ISNUMBER(K9)=TRUE,Y$5*(K9-Y$4)/(Y$3-Y$4)+(1-Y$5)*(1-(K9-Y$4)/(Y$3-Y$4)),"..")</f>
        <v>0.3487476110458374</v>
      </c>
      <c r="Z9" s="31">
        <f t="shared" ref="Z9:Z25" si="7">IF(ISNUMBER(L9)=TRUE,Z$5*(L9-Z$4)/(Z$3-Z$4)+(1-Z$5)*(1-(L9-Z$4)/(Z$3-Z$4)),"..")</f>
        <v>0.34052157402038574</v>
      </c>
      <c r="AA9" s="31">
        <f t="shared" ref="AA9:AA25" si="8">IF(ISNUMBER(M9)=TRUE,AA$5*(M9-AA$4)/(AA$3-AA$4)+(1-AA$5)*(1-(M9-AA$4)/(AA$3-AA$4)),"..")</f>
        <v>0.37602251768112183</v>
      </c>
      <c r="AB9" s="31">
        <f t="shared" ref="AB9:AB25" si="9">IF(ISNUMBER(N9)=TRUE,AB$5*(N9-AB$4)/(AB$3-AB$4)+(1-AB$5)*(1-(N9-AB$4)/(AB$3-AB$4)),"..")</f>
        <v>0.32972139120101929</v>
      </c>
      <c r="AC9" s="31">
        <f t="shared" ref="AC9:AC25" si="10">IF(ISNUMBER(O9)=TRUE,AC$5*(O9-AC$4)/(AC$3-AC$4)+(1-AC$5)*(1-(O9-AC$4)/(AC$3-AC$4)),"..")</f>
        <v>0.28914403915405273</v>
      </c>
      <c r="AD9" s="31">
        <f t="shared" ref="AD9:AD25" si="11">IF(ISNUMBER(P9)=TRUE,AD$5*(P9-AD$4)/(AD$3-AD$4)+(1-AD$5)*(1-(P9-AD$4)/(AD$3-AD$4)),"..")</f>
        <v>0.36903470754623413</v>
      </c>
      <c r="AE9" s="31">
        <f t="shared" ref="AE9:AE25" si="12">IF(ISNUMBER(Q9)=TRUE,AE$5*(Q9-AE$4)/(AE$3-AE$4)+(1-AE$5)*(1-(Q9-AE$4)/(AE$3-AE$4)),"..")</f>
        <v>0.31607931852340698</v>
      </c>
      <c r="AF9" s="31">
        <f t="shared" ref="AF9:AF25" si="13">IF(ISNUMBER(R9)=TRUE,AF$5*(R9-AF$4)/(AF$3-AF$4)+(1-AF$5)*(1-(R9-AF$4)/(AF$3-AF$4)),"..")</f>
        <v>0.19416666030883789</v>
      </c>
      <c r="AG9" s="31">
        <f t="shared" ref="AG9:AG25" si="14">IF(ISNUMBER(S9)=TRUE,AG$5*(S9-AG$4)/(AG$3-AG$4)+(1-AG$5)*(1-(S9-AG$4)/(AG$3-AG$4)),"..")</f>
        <v>0.18916666507720947</v>
      </c>
      <c r="AH9" s="31">
        <f t="shared" ref="AH9:AH25" si="15">IF(ISNUMBER(T9)=TRUE,AH$5*(T9-AH$4)/(AH$3-AH$4)+(1-AH$5)*(1-(T9-AH$4)/(AH$3-AH$4)),"..")</f>
        <v>0.23000000417232513</v>
      </c>
      <c r="AI9" s="31">
        <f t="shared" ref="AI9:AI25" si="16">IF(ISNUMBER(U9)=TRUE,AI$5*(U9-AI$4)/(AI$3-AI$4)+(1-AI$5)*(1-(U9-AI$4)/(AI$3-AI$4)),"..")</f>
        <v>0.23000000417232513</v>
      </c>
      <c r="AJ9" s="31">
        <f t="shared" ref="AJ9:AJ25" si="17">IF(ISNUMBER(V9)=TRUE,AJ$5*(V9-AJ$4)/(AJ$3-AJ$4)+(1-AJ$5)*(1-(V9-AJ$4)/(AJ$3-AJ$4)),"..")</f>
        <v>0.78166669607162476</v>
      </c>
    </row>
    <row r="10" spans="1:36" x14ac:dyDescent="0.35">
      <c r="A10" s="34" t="s">
        <v>2</v>
      </c>
      <c r="B10" s="35" t="s">
        <v>33</v>
      </c>
      <c r="C10" s="31">
        <f t="shared" si="1"/>
        <v>9.3853820115327835E-2</v>
      </c>
      <c r="D10" s="31">
        <f t="shared" si="2"/>
        <v>5.3156144917011261E-2</v>
      </c>
      <c r="E10" s="31">
        <f t="shared" si="3"/>
        <v>0.42967883745829266</v>
      </c>
      <c r="F10" s="63">
        <f t="shared" si="4"/>
        <v>0.34507339341299875</v>
      </c>
      <c r="G10" s="54"/>
      <c r="I10"/>
      <c r="J10" s="52">
        <v>8.7209299206733704E-2</v>
      </c>
      <c r="K10" s="52">
        <v>0.76276695728302002</v>
      </c>
      <c r="L10" s="52">
        <v>0.73748797178268433</v>
      </c>
      <c r="M10" s="52">
        <v>0.58276033401489258</v>
      </c>
      <c r="N10" s="52">
        <v>0.72655481100082397</v>
      </c>
      <c r="O10" s="52">
        <v>0.58901703357696533</v>
      </c>
      <c r="P10" s="52">
        <v>0.59603500366210938</v>
      </c>
      <c r="Q10" s="52">
        <v>0.58986413478851318</v>
      </c>
      <c r="R10" s="52">
        <v>0.23172757029533386</v>
      </c>
      <c r="S10" s="52">
        <v>0.29651162028312683</v>
      </c>
      <c r="T10" s="52">
        <v>0.10049834102392197</v>
      </c>
      <c r="U10" s="52">
        <v>5.3156144917011261E-2</v>
      </c>
      <c r="V10" s="52">
        <v>0.76079732179641724</v>
      </c>
      <c r="W10"/>
      <c r="X10" s="31">
        <f t="shared" si="5"/>
        <v>8.7209299206733704E-2</v>
      </c>
      <c r="Y10" s="31">
        <f t="shared" si="6"/>
        <v>0.23723304271697998</v>
      </c>
      <c r="Z10" s="31">
        <f t="shared" si="7"/>
        <v>0.26251202821731567</v>
      </c>
      <c r="AA10" s="31">
        <f t="shared" si="8"/>
        <v>0.41723966598510742</v>
      </c>
      <c r="AB10" s="31">
        <f t="shared" si="9"/>
        <v>0.27344518899917603</v>
      </c>
      <c r="AC10" s="31">
        <f t="shared" si="10"/>
        <v>0.41098296642303467</v>
      </c>
      <c r="AD10" s="31">
        <f t="shared" si="11"/>
        <v>0.40396499633789063</v>
      </c>
      <c r="AE10" s="31">
        <f t="shared" si="12"/>
        <v>0.41013586521148682</v>
      </c>
      <c r="AF10" s="31">
        <f t="shared" si="13"/>
        <v>0.23172757029533386</v>
      </c>
      <c r="AG10" s="31">
        <f t="shared" si="14"/>
        <v>0.29651162028312683</v>
      </c>
      <c r="AH10" s="31">
        <f t="shared" si="15"/>
        <v>0.10049834102392197</v>
      </c>
      <c r="AI10" s="31">
        <f t="shared" si="16"/>
        <v>5.3156144917011261E-2</v>
      </c>
      <c r="AJ10" s="31">
        <f t="shared" si="17"/>
        <v>0.76079732179641724</v>
      </c>
    </row>
    <row r="11" spans="1:36" x14ac:dyDescent="0.35">
      <c r="A11" s="34" t="s">
        <v>3</v>
      </c>
      <c r="B11" s="35" t="s">
        <v>34</v>
      </c>
      <c r="C11" s="31">
        <f t="shared" si="1"/>
        <v>0.31541666388511658</v>
      </c>
      <c r="D11" s="31">
        <f t="shared" si="2"/>
        <v>0.33166667819023132</v>
      </c>
      <c r="E11" s="31">
        <f t="shared" si="3"/>
        <v>0.42666666706403095</v>
      </c>
      <c r="F11" s="63">
        <f t="shared" si="4"/>
        <v>0.38531977789742605</v>
      </c>
      <c r="G11" s="54"/>
      <c r="I11"/>
      <c r="J11" s="52">
        <v>0.45083332061767578</v>
      </c>
      <c r="K11" s="52">
        <v>0.59141075611114502</v>
      </c>
      <c r="L11" s="52">
        <v>0.63491296768188477</v>
      </c>
      <c r="M11" s="52">
        <v>0.60371285676956177</v>
      </c>
      <c r="N11" s="52">
        <v>0.63111889362335205</v>
      </c>
      <c r="O11" s="52">
        <v>0.61922693252563477</v>
      </c>
      <c r="P11" s="52">
        <v>0.60015690326690674</v>
      </c>
      <c r="Q11" s="52">
        <v>0.62222224473953247</v>
      </c>
      <c r="R11" s="52">
        <v>0.24750000238418579</v>
      </c>
      <c r="S11" s="52">
        <v>0.33666667342185974</v>
      </c>
      <c r="T11" s="52">
        <v>0.18000000715255737</v>
      </c>
      <c r="U11" s="52">
        <v>0.33166667819023132</v>
      </c>
      <c r="V11" s="52">
        <v>0.69583332538604736</v>
      </c>
      <c r="W11"/>
      <c r="X11" s="31">
        <f t="shared" si="5"/>
        <v>0.45083332061767578</v>
      </c>
      <c r="Y11" s="31">
        <f t="shared" si="6"/>
        <v>0.40858924388885498</v>
      </c>
      <c r="Z11" s="31">
        <f t="shared" si="7"/>
        <v>0.36508703231811523</v>
      </c>
      <c r="AA11" s="31">
        <f t="shared" si="8"/>
        <v>0.39628714323043823</v>
      </c>
      <c r="AB11" s="31">
        <f t="shared" si="9"/>
        <v>0.36888110637664795</v>
      </c>
      <c r="AC11" s="31">
        <f t="shared" si="10"/>
        <v>0.38077306747436523</v>
      </c>
      <c r="AD11" s="31">
        <f t="shared" si="11"/>
        <v>0.39984309673309326</v>
      </c>
      <c r="AE11" s="31">
        <f t="shared" si="12"/>
        <v>0.37777775526046753</v>
      </c>
      <c r="AF11" s="31">
        <f t="shared" si="13"/>
        <v>0.24750000238418579</v>
      </c>
      <c r="AG11" s="31">
        <f t="shared" si="14"/>
        <v>0.33666667342185974</v>
      </c>
      <c r="AH11" s="31">
        <f t="shared" si="15"/>
        <v>0.18000000715255737</v>
      </c>
      <c r="AI11" s="31">
        <f t="shared" si="16"/>
        <v>0.33166667819023132</v>
      </c>
      <c r="AJ11" s="31">
        <f t="shared" si="17"/>
        <v>0.69583332538604736</v>
      </c>
    </row>
    <row r="12" spans="1:36" x14ac:dyDescent="0.35">
      <c r="A12" s="34" t="s">
        <v>4</v>
      </c>
      <c r="B12" s="35" t="s">
        <v>35</v>
      </c>
      <c r="C12" s="31">
        <f t="shared" si="1"/>
        <v>0.20583333075046539</v>
      </c>
      <c r="D12" s="31">
        <f t="shared" si="2"/>
        <v>0.16833333671092987</v>
      </c>
      <c r="E12" s="31">
        <f t="shared" si="3"/>
        <v>0.37999999523162842</v>
      </c>
      <c r="F12" s="63">
        <f t="shared" si="4"/>
        <v>0.33483414139066425</v>
      </c>
      <c r="G12" s="54"/>
      <c r="I12"/>
      <c r="J12" s="52">
        <v>0.25333333015441895</v>
      </c>
      <c r="K12" s="52">
        <v>0.67710280418395996</v>
      </c>
      <c r="L12" s="52">
        <v>0.70805686712265015</v>
      </c>
      <c r="M12" s="52">
        <v>0.64952152967453003</v>
      </c>
      <c r="N12" s="52">
        <v>0.67932695150375366</v>
      </c>
      <c r="O12" s="52">
        <v>0.64645975828170776</v>
      </c>
      <c r="P12" s="52">
        <v>0.6355210542678833</v>
      </c>
      <c r="Q12" s="52">
        <v>0.66017204523086548</v>
      </c>
      <c r="R12" s="52">
        <v>0.19083333015441895</v>
      </c>
      <c r="S12" s="52">
        <v>0.32749998569488525</v>
      </c>
      <c r="T12" s="52">
        <v>0.15833333134651184</v>
      </c>
      <c r="U12" s="52">
        <v>0.16833333671092987</v>
      </c>
      <c r="V12" s="52">
        <v>0.62166666984558105</v>
      </c>
      <c r="W12"/>
      <c r="X12" s="31">
        <f t="shared" si="5"/>
        <v>0.25333333015441895</v>
      </c>
      <c r="Y12" s="31">
        <f t="shared" si="6"/>
        <v>0.32289719581604004</v>
      </c>
      <c r="Z12" s="31">
        <f t="shared" si="7"/>
        <v>0.29194313287734985</v>
      </c>
      <c r="AA12" s="31">
        <f t="shared" si="8"/>
        <v>0.35047847032546997</v>
      </c>
      <c r="AB12" s="31">
        <f t="shared" si="9"/>
        <v>0.32067304849624634</v>
      </c>
      <c r="AC12" s="31">
        <f t="shared" si="10"/>
        <v>0.35354024171829224</v>
      </c>
      <c r="AD12" s="31">
        <f t="shared" si="11"/>
        <v>0.3644789457321167</v>
      </c>
      <c r="AE12" s="31">
        <f t="shared" si="12"/>
        <v>0.33982795476913452</v>
      </c>
      <c r="AF12" s="31">
        <f t="shared" si="13"/>
        <v>0.19083333015441895</v>
      </c>
      <c r="AG12" s="31">
        <f t="shared" si="14"/>
        <v>0.32749998569488525</v>
      </c>
      <c r="AH12" s="31">
        <f t="shared" si="15"/>
        <v>0.15833333134651184</v>
      </c>
      <c r="AI12" s="31">
        <f t="shared" si="16"/>
        <v>0.16833333671092987</v>
      </c>
      <c r="AJ12" s="31">
        <f t="shared" si="17"/>
        <v>0.62166666984558105</v>
      </c>
    </row>
    <row r="13" spans="1:36" x14ac:dyDescent="0.35">
      <c r="A13" s="34" t="s">
        <v>5</v>
      </c>
      <c r="B13" s="35" t="s">
        <v>36</v>
      </c>
      <c r="C13" s="31">
        <f t="shared" si="1"/>
        <v>0.33699999749660492</v>
      </c>
      <c r="D13" s="31">
        <f t="shared" si="2"/>
        <v>0.26100000739097595</v>
      </c>
      <c r="E13" s="31">
        <f t="shared" si="3"/>
        <v>0.48666666944821674</v>
      </c>
      <c r="F13" s="63">
        <f t="shared" si="4"/>
        <v>0.41162298406873432</v>
      </c>
      <c r="G13" s="54"/>
      <c r="I13"/>
      <c r="J13" s="52">
        <v>0.45399999618530273</v>
      </c>
      <c r="K13" s="52">
        <v>0.57611238956451416</v>
      </c>
      <c r="L13" s="52">
        <v>0.6199524998664856</v>
      </c>
      <c r="M13" s="52">
        <v>0.57267791032791138</v>
      </c>
      <c r="N13" s="52">
        <v>0.60853660106658936</v>
      </c>
      <c r="O13" s="52">
        <v>0.5938650369644165</v>
      </c>
      <c r="P13" s="52">
        <v>0.57152062654495239</v>
      </c>
      <c r="Q13" s="52">
        <v>0.57597404718399048</v>
      </c>
      <c r="R13" s="52">
        <v>0.33100000023841858</v>
      </c>
      <c r="S13" s="52">
        <v>0.36599999666213989</v>
      </c>
      <c r="T13" s="52">
        <v>0.2199999988079071</v>
      </c>
      <c r="U13" s="52">
        <v>0.26100000739097595</v>
      </c>
      <c r="V13" s="52">
        <v>0.7630000114440918</v>
      </c>
      <c r="W13"/>
      <c r="X13" s="31">
        <f t="shared" si="5"/>
        <v>0.45399999618530273</v>
      </c>
      <c r="Y13" s="31">
        <f t="shared" si="6"/>
        <v>0.42388761043548584</v>
      </c>
      <c r="Z13" s="31">
        <f t="shared" si="7"/>
        <v>0.3800475001335144</v>
      </c>
      <c r="AA13" s="31">
        <f t="shared" si="8"/>
        <v>0.42732208967208862</v>
      </c>
      <c r="AB13" s="31">
        <f t="shared" si="9"/>
        <v>0.39146339893341064</v>
      </c>
      <c r="AC13" s="31">
        <f t="shared" si="10"/>
        <v>0.4061349630355835</v>
      </c>
      <c r="AD13" s="31">
        <f t="shared" si="11"/>
        <v>0.42847937345504761</v>
      </c>
      <c r="AE13" s="31">
        <f t="shared" si="12"/>
        <v>0.42402595281600952</v>
      </c>
      <c r="AF13" s="31">
        <f t="shared" si="13"/>
        <v>0.33100000023841858</v>
      </c>
      <c r="AG13" s="31">
        <f t="shared" si="14"/>
        <v>0.36599999666213989</v>
      </c>
      <c r="AH13" s="31">
        <f t="shared" si="15"/>
        <v>0.2199999988079071</v>
      </c>
      <c r="AI13" s="31">
        <f t="shared" si="16"/>
        <v>0.26100000739097595</v>
      </c>
      <c r="AJ13" s="31">
        <f t="shared" si="17"/>
        <v>0.7630000114440918</v>
      </c>
    </row>
    <row r="14" spans="1:36" x14ac:dyDescent="0.35">
      <c r="A14" s="34" t="s">
        <v>6</v>
      </c>
      <c r="B14" s="35" t="s">
        <v>143</v>
      </c>
      <c r="C14" s="31">
        <f t="shared" si="1"/>
        <v>0.18199999630451202</v>
      </c>
      <c r="D14" s="31">
        <f t="shared" si="2"/>
        <v>0.14699999988079071</v>
      </c>
      <c r="E14" s="31">
        <f t="shared" si="3"/>
        <v>0.34699999292691547</v>
      </c>
      <c r="F14" s="63">
        <f t="shared" si="4"/>
        <v>0.31126309292657034</v>
      </c>
      <c r="G14" s="54"/>
      <c r="I14"/>
      <c r="J14" s="52">
        <v>0.21899999678134918</v>
      </c>
      <c r="K14" s="52">
        <v>0.69845646619796753</v>
      </c>
      <c r="L14" s="52">
        <v>0.71604937314987183</v>
      </c>
      <c r="M14" s="52">
        <v>0.60775864124298096</v>
      </c>
      <c r="N14" s="52">
        <v>0.69127905368804932</v>
      </c>
      <c r="O14" s="52">
        <v>0.72053676843643188</v>
      </c>
      <c r="P14" s="52">
        <v>0.68623363971710205</v>
      </c>
      <c r="Q14" s="52">
        <v>0.700844407081604</v>
      </c>
      <c r="R14" s="52">
        <v>0.14399999380111694</v>
      </c>
      <c r="S14" s="52">
        <v>0.16899999976158142</v>
      </c>
      <c r="T14" s="52">
        <v>0.14499999582767487</v>
      </c>
      <c r="U14" s="52">
        <v>0.14699999988079071</v>
      </c>
      <c r="V14" s="52">
        <v>0.7279999852180481</v>
      </c>
      <c r="W14"/>
      <c r="X14" s="31">
        <f t="shared" si="5"/>
        <v>0.21899999678134918</v>
      </c>
      <c r="Y14" s="31">
        <f t="shared" si="6"/>
        <v>0.30154353380203247</v>
      </c>
      <c r="Z14" s="31">
        <f t="shared" si="7"/>
        <v>0.28395062685012817</v>
      </c>
      <c r="AA14" s="31">
        <f t="shared" si="8"/>
        <v>0.39224135875701904</v>
      </c>
      <c r="AB14" s="31">
        <f t="shared" si="9"/>
        <v>0.30872094631195068</v>
      </c>
      <c r="AC14" s="31">
        <f t="shared" si="10"/>
        <v>0.27946323156356812</v>
      </c>
      <c r="AD14" s="31">
        <f t="shared" si="11"/>
        <v>0.31376636028289795</v>
      </c>
      <c r="AE14" s="31">
        <f t="shared" si="12"/>
        <v>0.299155592918396</v>
      </c>
      <c r="AF14" s="31">
        <f t="shared" si="13"/>
        <v>0.14399999380111694</v>
      </c>
      <c r="AG14" s="31">
        <f t="shared" si="14"/>
        <v>0.16899999976158142</v>
      </c>
      <c r="AH14" s="31">
        <f t="shared" si="15"/>
        <v>0.14499999582767487</v>
      </c>
      <c r="AI14" s="31">
        <f t="shared" si="16"/>
        <v>0.14699999988079071</v>
      </c>
      <c r="AJ14" s="31">
        <f t="shared" si="17"/>
        <v>0.7279999852180481</v>
      </c>
    </row>
    <row r="15" spans="1:36" x14ac:dyDescent="0.35">
      <c r="A15" s="34" t="s">
        <v>7</v>
      </c>
      <c r="B15" s="35" t="s">
        <v>37</v>
      </c>
      <c r="C15" s="31">
        <f t="shared" si="1"/>
        <v>0.2799999937415123</v>
      </c>
      <c r="D15" s="31">
        <f t="shared" si="2"/>
        <v>0.20000000298023224</v>
      </c>
      <c r="E15" s="31">
        <f t="shared" si="3"/>
        <v>0.41138889392216998</v>
      </c>
      <c r="F15" s="63">
        <f t="shared" si="4"/>
        <v>0.30843757731573923</v>
      </c>
      <c r="G15" s="54"/>
      <c r="I15"/>
      <c r="J15" s="52">
        <v>0.35499998927116394</v>
      </c>
      <c r="K15" s="52">
        <v>0.66887122392654419</v>
      </c>
      <c r="L15" s="52">
        <v>0.69701087474822998</v>
      </c>
      <c r="M15" s="52">
        <v>0.68146628141403198</v>
      </c>
      <c r="N15" s="52">
        <v>0.70581501722335815</v>
      </c>
      <c r="O15" s="52">
        <v>0.68583256006240845</v>
      </c>
      <c r="P15" s="52">
        <v>0.69169777631759644</v>
      </c>
      <c r="Q15" s="52">
        <v>0.71024322509765625</v>
      </c>
      <c r="R15" s="52">
        <v>0.19249999523162842</v>
      </c>
      <c r="S15" s="52">
        <v>0.31916666030883789</v>
      </c>
      <c r="T15" s="52">
        <v>0.20499999821186066</v>
      </c>
      <c r="U15" s="52">
        <v>0.20000000298023224</v>
      </c>
      <c r="V15" s="52">
        <v>0.7225000262260437</v>
      </c>
      <c r="W15"/>
      <c r="X15" s="31">
        <f t="shared" si="5"/>
        <v>0.35499998927116394</v>
      </c>
      <c r="Y15" s="31">
        <f t="shared" si="6"/>
        <v>0.33112877607345581</v>
      </c>
      <c r="Z15" s="31">
        <f t="shared" si="7"/>
        <v>0.30298912525177002</v>
      </c>
      <c r="AA15" s="31">
        <f t="shared" si="8"/>
        <v>0.31853371858596802</v>
      </c>
      <c r="AB15" s="31">
        <f t="shared" si="9"/>
        <v>0.29418498277664185</v>
      </c>
      <c r="AC15" s="31">
        <f t="shared" si="10"/>
        <v>0.31416743993759155</v>
      </c>
      <c r="AD15" s="31">
        <f t="shared" si="11"/>
        <v>0.30830222368240356</v>
      </c>
      <c r="AE15" s="31">
        <f t="shared" si="12"/>
        <v>0.28975677490234375</v>
      </c>
      <c r="AF15" s="31">
        <f t="shared" si="13"/>
        <v>0.19249999523162842</v>
      </c>
      <c r="AG15" s="31">
        <f t="shared" si="14"/>
        <v>0.31916666030883789</v>
      </c>
      <c r="AH15" s="31">
        <f t="shared" si="15"/>
        <v>0.20499999821186066</v>
      </c>
      <c r="AI15" s="31">
        <f t="shared" si="16"/>
        <v>0.20000000298023224</v>
      </c>
      <c r="AJ15" s="31">
        <f t="shared" si="17"/>
        <v>0.7225000262260437</v>
      </c>
    </row>
    <row r="16" spans="1:36" x14ac:dyDescent="0.35">
      <c r="A16" s="34" t="s">
        <v>15</v>
      </c>
      <c r="B16" s="35" t="s">
        <v>38</v>
      </c>
      <c r="C16" s="31">
        <f t="shared" si="1"/>
        <v>9.1500002890825272E-2</v>
      </c>
      <c r="D16" s="31">
        <f t="shared" si="2"/>
        <v>7.1999996900558472E-2</v>
      </c>
      <c r="E16" s="31">
        <f t="shared" si="3"/>
        <v>0.35933334132035571</v>
      </c>
      <c r="F16" s="63">
        <f t="shared" si="4"/>
        <v>0.29895380565098356</v>
      </c>
      <c r="G16" s="54"/>
      <c r="I16"/>
      <c r="J16" s="52">
        <v>0.1120000034570694</v>
      </c>
      <c r="K16" s="52">
        <v>0.73317593336105347</v>
      </c>
      <c r="L16" s="52">
        <v>0.75921374559402466</v>
      </c>
      <c r="M16" s="52">
        <v>0.65827113389968872</v>
      </c>
      <c r="N16" s="52">
        <v>0.70353984832763672</v>
      </c>
      <c r="O16" s="52">
        <v>0.68598723411560059</v>
      </c>
      <c r="P16" s="52">
        <v>0.67480212450027466</v>
      </c>
      <c r="Q16" s="52">
        <v>0.69233334064483643</v>
      </c>
      <c r="R16" s="52">
        <v>8.9000001549720764E-2</v>
      </c>
      <c r="S16" s="52">
        <v>0.13400000333786011</v>
      </c>
      <c r="T16" s="52">
        <v>7.1000002324581146E-2</v>
      </c>
      <c r="U16" s="52">
        <v>7.1999996900558472E-2</v>
      </c>
      <c r="V16" s="52">
        <v>0.85500001907348633</v>
      </c>
      <c r="W16"/>
      <c r="X16" s="31">
        <f t="shared" si="5"/>
        <v>0.1120000034570694</v>
      </c>
      <c r="Y16" s="31">
        <f t="shared" si="6"/>
        <v>0.26682406663894653</v>
      </c>
      <c r="Z16" s="31">
        <f t="shared" si="7"/>
        <v>0.24078625440597534</v>
      </c>
      <c r="AA16" s="31">
        <f t="shared" si="8"/>
        <v>0.34172886610031128</v>
      </c>
      <c r="AB16" s="31">
        <f t="shared" si="9"/>
        <v>0.29646015167236328</v>
      </c>
      <c r="AC16" s="31">
        <f t="shared" si="10"/>
        <v>0.31401276588439941</v>
      </c>
      <c r="AD16" s="31">
        <f t="shared" si="11"/>
        <v>0.32519787549972534</v>
      </c>
      <c r="AE16" s="31">
        <f t="shared" si="12"/>
        <v>0.30766665935516357</v>
      </c>
      <c r="AF16" s="31">
        <f t="shared" si="13"/>
        <v>8.9000001549720764E-2</v>
      </c>
      <c r="AG16" s="31">
        <f t="shared" si="14"/>
        <v>0.13400000333786011</v>
      </c>
      <c r="AH16" s="31">
        <f t="shared" si="15"/>
        <v>7.1000002324581146E-2</v>
      </c>
      <c r="AI16" s="31">
        <f t="shared" si="16"/>
        <v>7.1999996900558472E-2</v>
      </c>
      <c r="AJ16" s="31">
        <f t="shared" si="17"/>
        <v>0.85500001907348633</v>
      </c>
    </row>
    <row r="17" spans="1:36" x14ac:dyDescent="0.35">
      <c r="A17" s="34" t="s">
        <v>8</v>
      </c>
      <c r="B17" s="35" t="s">
        <v>39</v>
      </c>
      <c r="C17" s="31">
        <f t="shared" si="1"/>
        <v>0.14499999955296516</v>
      </c>
      <c r="D17" s="31">
        <f t="shared" si="2"/>
        <v>9.3000002205371857E-2</v>
      </c>
      <c r="E17" s="31">
        <f t="shared" si="3"/>
        <v>0.37399999797344208</v>
      </c>
      <c r="F17" s="63">
        <f t="shared" si="4"/>
        <v>0.29270847354616436</v>
      </c>
      <c r="G17" s="54"/>
      <c r="I17"/>
      <c r="J17" s="52">
        <v>0.18400000035762787</v>
      </c>
      <c r="K17" s="52">
        <v>0.73950380086898804</v>
      </c>
      <c r="L17" s="52">
        <v>0.76259690523147583</v>
      </c>
      <c r="M17" s="52">
        <v>0.67340850830078125</v>
      </c>
      <c r="N17" s="52">
        <v>0.72860962152481079</v>
      </c>
      <c r="O17" s="52">
        <v>0.69926077127456665</v>
      </c>
      <c r="P17" s="52">
        <v>0.67630463838577271</v>
      </c>
      <c r="Q17" s="52">
        <v>0.6713564395904541</v>
      </c>
      <c r="R17" s="52">
        <v>0.14800000190734863</v>
      </c>
      <c r="S17" s="52">
        <v>0.16300000250339508</v>
      </c>
      <c r="T17" s="52">
        <v>0.10599999874830246</v>
      </c>
      <c r="U17" s="52">
        <v>9.3000002205371857E-2</v>
      </c>
      <c r="V17" s="52">
        <v>0.81099998950958252</v>
      </c>
      <c r="W17"/>
      <c r="X17" s="31">
        <f t="shared" si="5"/>
        <v>0.18400000035762787</v>
      </c>
      <c r="Y17" s="31">
        <f t="shared" si="6"/>
        <v>0.26049619913101196</v>
      </c>
      <c r="Z17" s="31">
        <f t="shared" si="7"/>
        <v>0.23740309476852417</v>
      </c>
      <c r="AA17" s="31">
        <f t="shared" si="8"/>
        <v>0.32659149169921875</v>
      </c>
      <c r="AB17" s="31">
        <f t="shared" si="9"/>
        <v>0.27139037847518921</v>
      </c>
      <c r="AC17" s="31">
        <f t="shared" si="10"/>
        <v>0.30073922872543335</v>
      </c>
      <c r="AD17" s="31">
        <f t="shared" si="11"/>
        <v>0.32369536161422729</v>
      </c>
      <c r="AE17" s="31">
        <f t="shared" si="12"/>
        <v>0.3286435604095459</v>
      </c>
      <c r="AF17" s="31">
        <f t="shared" si="13"/>
        <v>0.14800000190734863</v>
      </c>
      <c r="AG17" s="31">
        <f t="shared" si="14"/>
        <v>0.16300000250339508</v>
      </c>
      <c r="AH17" s="31">
        <f t="shared" si="15"/>
        <v>0.10599999874830246</v>
      </c>
      <c r="AI17" s="31">
        <f t="shared" si="16"/>
        <v>9.3000002205371857E-2</v>
      </c>
      <c r="AJ17" s="31">
        <f t="shared" si="17"/>
        <v>0.81099998950958252</v>
      </c>
    </row>
    <row r="18" spans="1:36" x14ac:dyDescent="0.35">
      <c r="A18" s="34" t="s">
        <v>9</v>
      </c>
      <c r="B18" s="35" t="s">
        <v>40</v>
      </c>
      <c r="C18" s="31">
        <f t="shared" si="1"/>
        <v>0.19550000131130219</v>
      </c>
      <c r="D18" s="31">
        <f t="shared" si="2"/>
        <v>0.14000000059604645</v>
      </c>
      <c r="E18" s="31">
        <f t="shared" si="3"/>
        <v>0.38400000333786011</v>
      </c>
      <c r="F18" s="63">
        <f t="shared" si="4"/>
        <v>0.34763072218213764</v>
      </c>
      <c r="G18" s="54"/>
      <c r="I18"/>
      <c r="J18" s="52">
        <v>0.25900000333786011</v>
      </c>
      <c r="K18" s="52">
        <v>0.67928993701934814</v>
      </c>
      <c r="L18" s="52">
        <v>0.68841910362243652</v>
      </c>
      <c r="M18" s="52">
        <v>0.60988664627075195</v>
      </c>
      <c r="N18" s="52">
        <v>0.64094388484954834</v>
      </c>
      <c r="O18" s="52">
        <v>0.66496163606643677</v>
      </c>
      <c r="P18" s="52">
        <v>0.63705414533615112</v>
      </c>
      <c r="Q18" s="52">
        <v>0.64602959156036377</v>
      </c>
      <c r="R18" s="52">
        <v>0.15000000596046448</v>
      </c>
      <c r="S18" s="52">
        <v>0.17800000309944153</v>
      </c>
      <c r="T18" s="52">
        <v>0.13199999928474426</v>
      </c>
      <c r="U18" s="52">
        <v>0.14000000059604645</v>
      </c>
      <c r="V18" s="52">
        <v>0.82400000095367432</v>
      </c>
      <c r="W18"/>
      <c r="X18" s="31">
        <f t="shared" si="5"/>
        <v>0.25900000333786011</v>
      </c>
      <c r="Y18" s="31">
        <f t="shared" si="6"/>
        <v>0.32071006298065186</v>
      </c>
      <c r="Z18" s="31">
        <f t="shared" si="7"/>
        <v>0.31158089637756348</v>
      </c>
      <c r="AA18" s="31">
        <f t="shared" si="8"/>
        <v>0.39011335372924805</v>
      </c>
      <c r="AB18" s="31">
        <f t="shared" si="9"/>
        <v>0.35905611515045166</v>
      </c>
      <c r="AC18" s="31">
        <f t="shared" si="10"/>
        <v>0.33503836393356323</v>
      </c>
      <c r="AD18" s="31">
        <f t="shared" si="11"/>
        <v>0.36294585466384888</v>
      </c>
      <c r="AE18" s="31">
        <f t="shared" si="12"/>
        <v>0.35397040843963623</v>
      </c>
      <c r="AF18" s="31">
        <f t="shared" si="13"/>
        <v>0.15000000596046448</v>
      </c>
      <c r="AG18" s="31">
        <f t="shared" si="14"/>
        <v>0.17800000309944153</v>
      </c>
      <c r="AH18" s="31">
        <f t="shared" si="15"/>
        <v>0.13199999928474426</v>
      </c>
      <c r="AI18" s="31">
        <f t="shared" si="16"/>
        <v>0.14000000059604645</v>
      </c>
      <c r="AJ18" s="31">
        <f t="shared" si="17"/>
        <v>0.82400000095367432</v>
      </c>
    </row>
    <row r="19" spans="1:36" x14ac:dyDescent="0.35">
      <c r="A19" s="34" t="s">
        <v>10</v>
      </c>
      <c r="B19" s="35" t="s">
        <v>41</v>
      </c>
      <c r="C19" s="31">
        <f t="shared" si="1"/>
        <v>0.1758333295583725</v>
      </c>
      <c r="D19" s="31">
        <f t="shared" si="2"/>
        <v>0.14166666567325592</v>
      </c>
      <c r="E19" s="31">
        <f t="shared" si="3"/>
        <v>0.34222222864627838</v>
      </c>
      <c r="F19" s="63">
        <f t="shared" si="4"/>
        <v>0.27905519519533428</v>
      </c>
      <c r="G19" s="54"/>
      <c r="I19"/>
      <c r="J19" s="52">
        <v>0.15666666626930237</v>
      </c>
      <c r="K19" s="52">
        <v>0.76093024015426636</v>
      </c>
      <c r="L19" s="52">
        <v>0.74881631135940552</v>
      </c>
      <c r="M19" s="52">
        <v>0.68462646007537842</v>
      </c>
      <c r="N19" s="52">
        <v>0.75024175643920898</v>
      </c>
      <c r="O19" s="52">
        <v>0.76217138767242432</v>
      </c>
      <c r="P19" s="52">
        <v>0.66309887170791626</v>
      </c>
      <c r="Q19" s="52">
        <v>0.67672860622406006</v>
      </c>
      <c r="R19" s="52">
        <v>0.19249999523162842</v>
      </c>
      <c r="S19" s="52">
        <v>0.16416667401790619</v>
      </c>
      <c r="T19" s="52">
        <v>0.19499999284744263</v>
      </c>
      <c r="U19" s="52">
        <v>0.14166666567325592</v>
      </c>
      <c r="V19" s="52">
        <v>0.67000001668930054</v>
      </c>
      <c r="W19"/>
      <c r="X19" s="31">
        <f t="shared" si="5"/>
        <v>0.15666666626930237</v>
      </c>
      <c r="Y19" s="31">
        <f t="shared" si="6"/>
        <v>0.23906975984573364</v>
      </c>
      <c r="Z19" s="31">
        <f t="shared" si="7"/>
        <v>0.25118368864059448</v>
      </c>
      <c r="AA19" s="31">
        <f t="shared" si="8"/>
        <v>0.31537353992462158</v>
      </c>
      <c r="AB19" s="31">
        <f t="shared" si="9"/>
        <v>0.24975824356079102</v>
      </c>
      <c r="AC19" s="31">
        <f t="shared" si="10"/>
        <v>0.23782861232757568</v>
      </c>
      <c r="AD19" s="31">
        <f t="shared" si="11"/>
        <v>0.33690112829208374</v>
      </c>
      <c r="AE19" s="31">
        <f t="shared" si="12"/>
        <v>0.32327139377593994</v>
      </c>
      <c r="AF19" s="31">
        <f t="shared" si="13"/>
        <v>0.19249999523162842</v>
      </c>
      <c r="AG19" s="31">
        <f t="shared" si="14"/>
        <v>0.16416667401790619</v>
      </c>
      <c r="AH19" s="31">
        <f t="shared" si="15"/>
        <v>0.19499999284744263</v>
      </c>
      <c r="AI19" s="31">
        <f t="shared" si="16"/>
        <v>0.14166666567325592</v>
      </c>
      <c r="AJ19" s="31">
        <f t="shared" si="17"/>
        <v>0.67000001668930054</v>
      </c>
    </row>
    <row r="20" spans="1:36" x14ac:dyDescent="0.35">
      <c r="A20" s="34" t="s">
        <v>11</v>
      </c>
      <c r="B20" s="35" t="s">
        <v>42</v>
      </c>
      <c r="C20" s="31">
        <f t="shared" si="1"/>
        <v>0.14900000393390656</v>
      </c>
      <c r="D20" s="31">
        <f t="shared" si="2"/>
        <v>9.3000002205371857E-2</v>
      </c>
      <c r="E20" s="31">
        <f t="shared" si="3"/>
        <v>0.33300000925858814</v>
      </c>
      <c r="F20" s="63">
        <f t="shared" si="4"/>
        <v>0.25005426577159334</v>
      </c>
      <c r="G20" s="54"/>
      <c r="I20"/>
      <c r="J20" s="52">
        <v>0.20200000703334808</v>
      </c>
      <c r="K20" s="52">
        <v>0.74968671798706055</v>
      </c>
      <c r="L20" s="52">
        <v>0.7697795033454895</v>
      </c>
      <c r="M20" s="52">
        <v>0.69514626264572144</v>
      </c>
      <c r="N20" s="52">
        <v>0.75908482074737549</v>
      </c>
      <c r="O20" s="52">
        <v>0.78369271755218506</v>
      </c>
      <c r="P20" s="52">
        <v>0.72752422094345093</v>
      </c>
      <c r="Q20" s="52">
        <v>0.76470589637756348</v>
      </c>
      <c r="R20" s="52">
        <v>9.7000002861022949E-2</v>
      </c>
      <c r="S20" s="52">
        <v>0.11699999868869781</v>
      </c>
      <c r="T20" s="52">
        <v>9.6000000834465027E-2</v>
      </c>
      <c r="U20" s="52">
        <v>9.3000002205371857E-2</v>
      </c>
      <c r="V20" s="52">
        <v>0.7850000262260437</v>
      </c>
      <c r="W20"/>
      <c r="X20" s="31">
        <f t="shared" si="5"/>
        <v>0.20200000703334808</v>
      </c>
      <c r="Y20" s="31">
        <f t="shared" si="6"/>
        <v>0.25031328201293945</v>
      </c>
      <c r="Z20" s="31">
        <f t="shared" si="7"/>
        <v>0.2302204966545105</v>
      </c>
      <c r="AA20" s="31">
        <f t="shared" si="8"/>
        <v>0.30485373735427856</v>
      </c>
      <c r="AB20" s="31">
        <f t="shared" si="9"/>
        <v>0.24091517925262451</v>
      </c>
      <c r="AC20" s="31">
        <f t="shared" si="10"/>
        <v>0.21630728244781494</v>
      </c>
      <c r="AD20" s="31">
        <f t="shared" si="11"/>
        <v>0.27247577905654907</v>
      </c>
      <c r="AE20" s="31">
        <f t="shared" si="12"/>
        <v>0.23529410362243652</v>
      </c>
      <c r="AF20" s="31">
        <f t="shared" si="13"/>
        <v>9.7000002861022949E-2</v>
      </c>
      <c r="AG20" s="31">
        <f t="shared" si="14"/>
        <v>0.11699999868869781</v>
      </c>
      <c r="AH20" s="31">
        <f t="shared" si="15"/>
        <v>9.6000000834465027E-2</v>
      </c>
      <c r="AI20" s="31">
        <f t="shared" si="16"/>
        <v>9.3000002205371857E-2</v>
      </c>
      <c r="AJ20" s="31">
        <f t="shared" si="17"/>
        <v>0.7850000262260437</v>
      </c>
    </row>
    <row r="21" spans="1:36" x14ac:dyDescent="0.35">
      <c r="A21" s="34" t="s">
        <v>12</v>
      </c>
      <c r="B21" s="35" t="s">
        <v>43</v>
      </c>
      <c r="C21" s="31">
        <f t="shared" si="1"/>
        <v>0.20350000262260437</v>
      </c>
      <c r="D21" s="31">
        <f t="shared" si="2"/>
        <v>0.14100000262260437</v>
      </c>
      <c r="E21" s="31">
        <f t="shared" si="3"/>
        <v>0.42333334187666577</v>
      </c>
      <c r="F21" s="63">
        <f t="shared" si="4"/>
        <v>0.31985007865088327</v>
      </c>
      <c r="G21" s="54"/>
      <c r="I21"/>
      <c r="J21" s="52">
        <v>0.20499999821186066</v>
      </c>
      <c r="K21" s="52">
        <v>0.73168498277664185</v>
      </c>
      <c r="L21" s="52">
        <v>0.7270967960357666</v>
      </c>
      <c r="M21" s="52">
        <v>0.63759946823120117</v>
      </c>
      <c r="N21" s="52">
        <v>0.69571048021316528</v>
      </c>
      <c r="O21" s="52">
        <v>0.65283399820327759</v>
      </c>
      <c r="P21" s="52">
        <v>0.64626556634902954</v>
      </c>
      <c r="Q21" s="52">
        <v>0.66985815763473511</v>
      </c>
      <c r="R21" s="52">
        <v>0.17299999296665192</v>
      </c>
      <c r="S21" s="52">
        <v>0.30700001120567322</v>
      </c>
      <c r="T21" s="52">
        <v>0.20200000703334808</v>
      </c>
      <c r="U21" s="52">
        <v>0.14100000262260437</v>
      </c>
      <c r="V21" s="52">
        <v>0.79000002145767212</v>
      </c>
      <c r="W21"/>
      <c r="X21" s="31">
        <f t="shared" si="5"/>
        <v>0.20499999821186066</v>
      </c>
      <c r="Y21" s="31">
        <f t="shared" si="6"/>
        <v>0.26831501722335815</v>
      </c>
      <c r="Z21" s="31">
        <f t="shared" si="7"/>
        <v>0.2729032039642334</v>
      </c>
      <c r="AA21" s="31">
        <f t="shared" si="8"/>
        <v>0.36240053176879883</v>
      </c>
      <c r="AB21" s="31">
        <f t="shared" si="9"/>
        <v>0.30428951978683472</v>
      </c>
      <c r="AC21" s="31">
        <f t="shared" si="10"/>
        <v>0.34716600179672241</v>
      </c>
      <c r="AD21" s="31">
        <f t="shared" si="11"/>
        <v>0.35373443365097046</v>
      </c>
      <c r="AE21" s="31">
        <f t="shared" si="12"/>
        <v>0.33014184236526489</v>
      </c>
      <c r="AF21" s="31">
        <f t="shared" si="13"/>
        <v>0.17299999296665192</v>
      </c>
      <c r="AG21" s="31">
        <f t="shared" si="14"/>
        <v>0.30700001120567322</v>
      </c>
      <c r="AH21" s="31">
        <f t="shared" si="15"/>
        <v>0.20200000703334808</v>
      </c>
      <c r="AI21" s="31">
        <f t="shared" si="16"/>
        <v>0.14100000262260437</v>
      </c>
      <c r="AJ21" s="31">
        <f t="shared" si="17"/>
        <v>0.79000002145767212</v>
      </c>
    </row>
    <row r="22" spans="1:36" x14ac:dyDescent="0.35">
      <c r="A22" s="34" t="s">
        <v>14</v>
      </c>
      <c r="B22" s="35" t="s">
        <v>44</v>
      </c>
      <c r="C22" s="31">
        <f t="shared" si="1"/>
        <v>0.23541666567325592</v>
      </c>
      <c r="D22" s="31">
        <f t="shared" si="2"/>
        <v>0.21666666865348816</v>
      </c>
      <c r="E22" s="31">
        <f t="shared" si="3"/>
        <v>0.4286111096541087</v>
      </c>
      <c r="F22" s="63">
        <f t="shared" si="4"/>
        <v>0.27453078542436871</v>
      </c>
      <c r="G22" s="54"/>
      <c r="I22"/>
      <c r="J22" s="52">
        <v>0.25833332538604736</v>
      </c>
      <c r="K22" s="52">
        <v>0.75536191463470459</v>
      </c>
      <c r="L22" s="52">
        <v>0.76678764820098877</v>
      </c>
      <c r="M22" s="52">
        <v>0.68175488710403442</v>
      </c>
      <c r="N22" s="52">
        <v>0.72455233335494995</v>
      </c>
      <c r="O22" s="52">
        <v>0.72464454174041748</v>
      </c>
      <c r="P22" s="52">
        <v>0.69061201810836792</v>
      </c>
      <c r="Q22" s="52">
        <v>0.73457115888595581</v>
      </c>
      <c r="R22" s="52">
        <v>0.21916666626930237</v>
      </c>
      <c r="S22" s="52">
        <v>0.3125</v>
      </c>
      <c r="T22" s="52">
        <v>0.21250000596046448</v>
      </c>
      <c r="U22" s="52">
        <v>0.21666666865348816</v>
      </c>
      <c r="V22" s="52">
        <v>0.75416666269302368</v>
      </c>
      <c r="W22"/>
      <c r="X22" s="31">
        <f t="shared" si="5"/>
        <v>0.25833332538604736</v>
      </c>
      <c r="Y22" s="31">
        <f t="shared" si="6"/>
        <v>0.24463808536529541</v>
      </c>
      <c r="Z22" s="31">
        <f t="shared" si="7"/>
        <v>0.23321235179901123</v>
      </c>
      <c r="AA22" s="31">
        <f t="shared" si="8"/>
        <v>0.31824511289596558</v>
      </c>
      <c r="AB22" s="31">
        <f t="shared" si="9"/>
        <v>0.27544766664505005</v>
      </c>
      <c r="AC22" s="31">
        <f t="shared" si="10"/>
        <v>0.27535545825958252</v>
      </c>
      <c r="AD22" s="31">
        <f t="shared" si="11"/>
        <v>0.30938798189163208</v>
      </c>
      <c r="AE22" s="31">
        <f t="shared" si="12"/>
        <v>0.26542884111404419</v>
      </c>
      <c r="AF22" s="31">
        <f t="shared" si="13"/>
        <v>0.21916666626930237</v>
      </c>
      <c r="AG22" s="31">
        <f t="shared" si="14"/>
        <v>0.3125</v>
      </c>
      <c r="AH22" s="31">
        <f t="shared" si="15"/>
        <v>0.21250000596046448</v>
      </c>
      <c r="AI22" s="31">
        <f t="shared" si="16"/>
        <v>0.21666666865348816</v>
      </c>
      <c r="AJ22" s="31">
        <f t="shared" si="17"/>
        <v>0.75416666269302368</v>
      </c>
    </row>
    <row r="23" spans="1:36" x14ac:dyDescent="0.35">
      <c r="A23" s="34" t="s">
        <v>13</v>
      </c>
      <c r="B23" s="35" t="s">
        <v>45</v>
      </c>
      <c r="C23" s="31">
        <f t="shared" si="1"/>
        <v>8.4166664630174637E-2</v>
      </c>
      <c r="D23" s="31">
        <f t="shared" si="2"/>
        <v>0.11749999970197678</v>
      </c>
      <c r="E23" s="31">
        <f t="shared" si="3"/>
        <v>0.38388889531294507</v>
      </c>
      <c r="F23" s="63">
        <f t="shared" si="4"/>
        <v>0.30752826588494436</v>
      </c>
      <c r="G23" s="54"/>
      <c r="I23"/>
      <c r="J23" s="52">
        <v>0.10499999672174454</v>
      </c>
      <c r="K23" s="52">
        <v>0.68691807985305786</v>
      </c>
      <c r="L23" s="52">
        <v>0.74430197477340698</v>
      </c>
      <c r="M23" s="52">
        <v>0.65691488981246948</v>
      </c>
      <c r="N23" s="52">
        <v>0.73297667503356934</v>
      </c>
      <c r="O23" s="52">
        <v>0.67529296875</v>
      </c>
      <c r="P23" s="52">
        <v>0.65390467643737793</v>
      </c>
      <c r="Q23" s="52">
        <v>0.69699287414550781</v>
      </c>
      <c r="R23" s="52">
        <v>0.1366666704416275</v>
      </c>
      <c r="S23" s="52">
        <v>0.27166667580604553</v>
      </c>
      <c r="T23" s="52">
        <v>6.3333332538604736E-2</v>
      </c>
      <c r="U23" s="52">
        <v>0.11749999970197678</v>
      </c>
      <c r="V23" s="52">
        <v>0.74333333969116211</v>
      </c>
      <c r="W23"/>
      <c r="X23" s="31">
        <f t="shared" si="5"/>
        <v>0.10499999672174454</v>
      </c>
      <c r="Y23" s="31">
        <f t="shared" si="6"/>
        <v>0.31308192014694214</v>
      </c>
      <c r="Z23" s="31">
        <f t="shared" si="7"/>
        <v>0.25569802522659302</v>
      </c>
      <c r="AA23" s="31">
        <f t="shared" si="8"/>
        <v>0.34308511018753052</v>
      </c>
      <c r="AB23" s="31">
        <f t="shared" si="9"/>
        <v>0.26702332496643066</v>
      </c>
      <c r="AC23" s="31">
        <f t="shared" si="10"/>
        <v>0.32470703125</v>
      </c>
      <c r="AD23" s="31">
        <f t="shared" si="11"/>
        <v>0.34609532356262207</v>
      </c>
      <c r="AE23" s="31">
        <f t="shared" si="12"/>
        <v>0.30300712585449219</v>
      </c>
      <c r="AF23" s="31">
        <f t="shared" si="13"/>
        <v>0.1366666704416275</v>
      </c>
      <c r="AG23" s="31">
        <f t="shared" si="14"/>
        <v>0.27166667580604553</v>
      </c>
      <c r="AH23" s="31">
        <f t="shared" si="15"/>
        <v>6.3333332538604736E-2</v>
      </c>
      <c r="AI23" s="31">
        <f t="shared" si="16"/>
        <v>0.11749999970197678</v>
      </c>
      <c r="AJ23" s="31">
        <f t="shared" si="17"/>
        <v>0.74333333969116211</v>
      </c>
    </row>
    <row r="24" spans="1:36" x14ac:dyDescent="0.35">
      <c r="A24" s="47" t="s">
        <v>16</v>
      </c>
      <c r="B24" s="40" t="s">
        <v>46</v>
      </c>
      <c r="C24" s="31">
        <f t="shared" si="1"/>
        <v>0.37083333730697632</v>
      </c>
      <c r="D24" s="31">
        <f t="shared" si="2"/>
        <v>0.28499999642372131</v>
      </c>
      <c r="E24" s="31">
        <f t="shared" si="3"/>
        <v>0.48777776956558228</v>
      </c>
      <c r="F24" s="63">
        <f t="shared" si="4"/>
        <v>0.43606168031692505</v>
      </c>
      <c r="G24" s="54"/>
      <c r="I24"/>
      <c r="J24" s="52">
        <v>0.46833333373069763</v>
      </c>
      <c r="K24" s="52">
        <v>0.56207233667373657</v>
      </c>
      <c r="L24" s="52">
        <v>0.58681261539459229</v>
      </c>
      <c r="M24" s="52">
        <v>0.55268597602844238</v>
      </c>
      <c r="N24" s="52">
        <v>0.57329845428466797</v>
      </c>
      <c r="O24" s="52">
        <v>0.57436710596084595</v>
      </c>
      <c r="P24" s="52">
        <v>0.54123115539550781</v>
      </c>
      <c r="Q24" s="52">
        <v>0.55710059404373169</v>
      </c>
      <c r="R24" s="52">
        <v>0.29499998688697815</v>
      </c>
      <c r="S24" s="52">
        <v>0.40666666626930237</v>
      </c>
      <c r="T24" s="52">
        <v>0.273333340883255</v>
      </c>
      <c r="U24" s="52">
        <v>0.28499999642372131</v>
      </c>
      <c r="V24" s="52">
        <v>0.76166665554046631</v>
      </c>
      <c r="W24"/>
      <c r="X24" s="31">
        <f t="shared" si="5"/>
        <v>0.46833333373069763</v>
      </c>
      <c r="Y24" s="31">
        <f t="shared" si="6"/>
        <v>0.43792766332626343</v>
      </c>
      <c r="Z24" s="31">
        <f t="shared" si="7"/>
        <v>0.41318738460540771</v>
      </c>
      <c r="AA24" s="31">
        <f t="shared" si="8"/>
        <v>0.44731402397155762</v>
      </c>
      <c r="AB24" s="31">
        <f t="shared" si="9"/>
        <v>0.42670154571533203</v>
      </c>
      <c r="AC24" s="31">
        <f t="shared" si="10"/>
        <v>0.42563289403915405</v>
      </c>
      <c r="AD24" s="31">
        <f t="shared" si="11"/>
        <v>0.45876884460449219</v>
      </c>
      <c r="AE24" s="31">
        <f t="shared" si="12"/>
        <v>0.44289940595626831</v>
      </c>
      <c r="AF24" s="31">
        <f t="shared" si="13"/>
        <v>0.29499998688697815</v>
      </c>
      <c r="AG24" s="31">
        <f t="shared" si="14"/>
        <v>0.40666666626930237</v>
      </c>
      <c r="AH24" s="31">
        <f t="shared" si="15"/>
        <v>0.273333340883255</v>
      </c>
      <c r="AI24" s="31">
        <f t="shared" si="16"/>
        <v>0.28499999642372131</v>
      </c>
      <c r="AJ24" s="31">
        <f t="shared" si="17"/>
        <v>0.76166665554046631</v>
      </c>
    </row>
    <row r="25" spans="1:36" x14ac:dyDescent="0.35">
      <c r="A25" s="39" t="s">
        <v>17</v>
      </c>
      <c r="B25" s="40" t="s">
        <v>47</v>
      </c>
      <c r="C25" s="31">
        <f t="shared" si="1"/>
        <v>0.12583333253860474</v>
      </c>
      <c r="D25" s="31">
        <f t="shared" si="2"/>
        <v>0.10999999940395355</v>
      </c>
      <c r="E25" s="31">
        <f t="shared" si="3"/>
        <v>0.28499999394019443</v>
      </c>
      <c r="F25" s="63">
        <f t="shared" si="4"/>
        <v>0.25681950364794048</v>
      </c>
      <c r="G25" s="54"/>
      <c r="I25"/>
      <c r="J25" s="52">
        <v>0.12333333492279053</v>
      </c>
      <c r="K25" s="52">
        <v>0.76429218053817749</v>
      </c>
      <c r="L25" s="52">
        <v>0.75829493999481201</v>
      </c>
      <c r="M25" s="52">
        <v>0.66557836532592773</v>
      </c>
      <c r="N25" s="52">
        <v>0.75281161069869995</v>
      </c>
      <c r="O25" s="52">
        <v>0.79436618089675903</v>
      </c>
      <c r="P25" s="52">
        <v>0.73570066690444946</v>
      </c>
      <c r="Q25" s="52">
        <v>0.73121953010559082</v>
      </c>
      <c r="R25" s="52">
        <v>0.11916666477918625</v>
      </c>
      <c r="S25" s="52">
        <v>9.2500001192092896E-2</v>
      </c>
      <c r="T25" s="52">
        <v>0.12833333015441895</v>
      </c>
      <c r="U25" s="52">
        <v>0.10999999940395355</v>
      </c>
      <c r="V25" s="52">
        <v>0.6433333158493042</v>
      </c>
      <c r="W25"/>
      <c r="X25" s="31">
        <f t="shared" si="5"/>
        <v>0.12333333492279053</v>
      </c>
      <c r="Y25" s="31">
        <f t="shared" si="6"/>
        <v>0.23570781946182251</v>
      </c>
      <c r="Z25" s="31">
        <f t="shared" si="7"/>
        <v>0.24170506000518799</v>
      </c>
      <c r="AA25" s="31">
        <f t="shared" si="8"/>
        <v>0.33442163467407227</v>
      </c>
      <c r="AB25" s="31">
        <f t="shared" si="9"/>
        <v>0.24718838930130005</v>
      </c>
      <c r="AC25" s="31">
        <f t="shared" si="10"/>
        <v>0.20563381910324097</v>
      </c>
      <c r="AD25" s="31">
        <f t="shared" si="11"/>
        <v>0.26429933309555054</v>
      </c>
      <c r="AE25" s="31">
        <f t="shared" si="12"/>
        <v>0.26878046989440918</v>
      </c>
      <c r="AF25" s="31">
        <f t="shared" si="13"/>
        <v>0.11916666477918625</v>
      </c>
      <c r="AG25" s="31">
        <f t="shared" si="14"/>
        <v>9.2500001192092896E-2</v>
      </c>
      <c r="AH25" s="31">
        <f t="shared" si="15"/>
        <v>0.12833333015441895</v>
      </c>
      <c r="AI25" s="31">
        <f t="shared" si="16"/>
        <v>0.10999999940395355</v>
      </c>
      <c r="AJ25" s="31">
        <f t="shared" si="17"/>
        <v>0.6433333158493042</v>
      </c>
    </row>
    <row r="26" spans="1:36" x14ac:dyDescent="0.35">
      <c r="A26" s="39"/>
      <c r="B26" s="40"/>
      <c r="C26" s="32"/>
      <c r="D26" s="32"/>
      <c r="E26" s="32"/>
      <c r="F26" s="32"/>
      <c r="G26" s="32"/>
      <c r="I26"/>
      <c r="J26"/>
      <c r="K26"/>
      <c r="L26"/>
      <c r="M26"/>
      <c r="N26"/>
      <c r="O26"/>
      <c r="P26"/>
      <c r="Q26" s="52"/>
      <c r="R26" s="52"/>
      <c r="S26"/>
      <c r="T26"/>
      <c r="U26" s="41"/>
      <c r="V26" s="41"/>
    </row>
    <row r="27" spans="1:36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/>
      <c r="P27"/>
      <c r="Q27"/>
      <c r="R27"/>
      <c r="S27"/>
      <c r="T27"/>
      <c r="U27" s="41"/>
      <c r="V27" s="41"/>
    </row>
    <row r="28" spans="1:36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36" x14ac:dyDescent="0.35">
      <c r="A29" s="39"/>
      <c r="B29" s="40"/>
      <c r="C29" s="32"/>
      <c r="D29" s="32"/>
      <c r="E29" s="32"/>
      <c r="F29" s="32"/>
      <c r="G29" s="32"/>
      <c r="J29" t="s">
        <v>25</v>
      </c>
      <c r="K29"/>
      <c r="L29"/>
      <c r="M29"/>
      <c r="N29"/>
      <c r="O29"/>
      <c r="P29"/>
      <c r="Q29" s="41"/>
      <c r="R29" s="41"/>
      <c r="S29" s="41"/>
      <c r="T29" s="41"/>
      <c r="U29" s="41"/>
      <c r="V29" s="41"/>
    </row>
    <row r="30" spans="1:36" x14ac:dyDescent="0.35">
      <c r="A30" s="39"/>
      <c r="B30" s="40"/>
      <c r="C30" s="32"/>
      <c r="D30" s="35"/>
      <c r="E30" s="35"/>
      <c r="F30" s="32"/>
      <c r="G30" s="32"/>
      <c r="J30"/>
      <c r="K30"/>
      <c r="L30"/>
      <c r="M30"/>
      <c r="N30"/>
      <c r="O30"/>
      <c r="P30"/>
      <c r="Q30" s="41"/>
      <c r="R30" s="41"/>
      <c r="S30" s="41"/>
      <c r="T30" s="41"/>
      <c r="U30" s="41"/>
      <c r="V30" s="41"/>
    </row>
    <row r="31" spans="1:36" x14ac:dyDescent="0.35">
      <c r="A31" s="39"/>
      <c r="B31" s="40"/>
      <c r="C31" s="32"/>
      <c r="D31" s="35"/>
      <c r="E31" s="35"/>
      <c r="F31" s="32"/>
      <c r="G31" s="32"/>
      <c r="J31"/>
      <c r="K31"/>
      <c r="L31"/>
      <c r="M31"/>
      <c r="N31"/>
      <c r="O31"/>
      <c r="P31"/>
      <c r="Q31" s="41"/>
      <c r="R31" s="41"/>
      <c r="S31" s="41"/>
      <c r="T31" s="41"/>
      <c r="U31" s="41"/>
      <c r="V31" s="41"/>
    </row>
    <row r="32" spans="1:36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22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22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2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1:22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 spans="1:22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1:22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 spans="1:22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 spans="1:22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1:22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 spans="1:22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</row>
    <row r="62" spans="1:22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</row>
    <row r="63" spans="1:22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</row>
    <row r="64" spans="1:22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</row>
    <row r="65" spans="1:22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</row>
    <row r="66" spans="1:22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</row>
    <row r="67" spans="1:22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 spans="1:22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</row>
    <row r="69" spans="1:22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</row>
    <row r="70" spans="1:22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</row>
    <row r="71" spans="1:22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1:22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1:22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1:22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1:22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 spans="1:22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1:22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 spans="1:22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22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:22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 spans="1:22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</row>
    <row r="84" spans="1:22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</row>
    <row r="85" spans="1:22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</row>
    <row r="86" spans="1:22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</row>
    <row r="87" spans="1:22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</row>
    <row r="88" spans="1:22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</row>
    <row r="89" spans="1:22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</row>
    <row r="90" spans="1:22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</row>
    <row r="91" spans="1:22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</row>
    <row r="92" spans="1:22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 spans="1:22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</row>
    <row r="94" spans="1:22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</row>
    <row r="95" spans="1:22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 spans="1:22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 spans="1:22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 spans="1:22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 spans="1:22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</row>
    <row r="100" spans="1:22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</row>
    <row r="121" spans="1:22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</row>
    <row r="122" spans="1:22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 spans="1:22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</row>
    <row r="124" spans="1:22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</row>
    <row r="125" spans="1:22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22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22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22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34"/>
  <sheetViews>
    <sheetView workbookViewId="0">
      <selection activeCell="B15" sqref="B15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0" width="9.453125" style="29" bestFit="1" customWidth="1"/>
    <col min="11" max="12" width="9.453125" style="29" customWidth="1"/>
    <col min="13" max="18" width="9.453125" style="29" bestFit="1" customWidth="1"/>
    <col min="19" max="19" width="5.453125" style="29" customWidth="1"/>
    <col min="20" max="26" width="10.453125" style="29" bestFit="1" customWidth="1"/>
    <col min="27" max="27" width="10.1796875" style="29" customWidth="1"/>
    <col min="28" max="16384" width="8.81640625" style="29"/>
  </cols>
  <sheetData>
    <row r="1" spans="1:28" x14ac:dyDescent="0.35">
      <c r="C1" s="1" t="s">
        <v>18</v>
      </c>
      <c r="J1" s="1" t="s">
        <v>19</v>
      </c>
      <c r="K1" s="1"/>
      <c r="L1" s="1"/>
      <c r="T1" s="1" t="s">
        <v>20</v>
      </c>
    </row>
    <row r="2" spans="1:28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157</v>
      </c>
      <c r="L2" s="44" t="s">
        <v>155</v>
      </c>
      <c r="M2" s="44" t="s">
        <v>156</v>
      </c>
      <c r="N2" s="44" t="s">
        <v>50</v>
      </c>
      <c r="O2" s="44" t="s">
        <v>51</v>
      </c>
      <c r="P2" s="44" t="s">
        <v>52</v>
      </c>
      <c r="Q2" s="44" t="s">
        <v>53</v>
      </c>
      <c r="R2" s="45" t="s">
        <v>54</v>
      </c>
      <c r="S2" s="46"/>
      <c r="T2" s="44" t="s">
        <v>48</v>
      </c>
      <c r="U2" s="44" t="s">
        <v>154</v>
      </c>
      <c r="V2" s="44" t="s">
        <v>155</v>
      </c>
      <c r="W2" s="44" t="s">
        <v>156</v>
      </c>
      <c r="X2" s="44" t="s">
        <v>50</v>
      </c>
      <c r="Y2" s="44" t="s">
        <v>51</v>
      </c>
      <c r="Z2" s="44" t="s">
        <v>52</v>
      </c>
      <c r="AA2" s="44" t="s">
        <v>53</v>
      </c>
      <c r="AB2" s="45" t="s">
        <v>54</v>
      </c>
    </row>
    <row r="3" spans="1:28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Q3" s="50">
        <v>1</v>
      </c>
      <c r="R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50">
        <v>1</v>
      </c>
      <c r="Z3" s="50">
        <v>1</v>
      </c>
      <c r="AA3" s="50">
        <v>1</v>
      </c>
      <c r="AB3" s="50">
        <v>1</v>
      </c>
    </row>
    <row r="4" spans="1:28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</row>
    <row r="5" spans="1:28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0</v>
      </c>
      <c r="L5" s="50">
        <v>0</v>
      </c>
      <c r="M5" s="50">
        <v>0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T5" s="50">
        <v>1</v>
      </c>
      <c r="U5" s="50">
        <v>0</v>
      </c>
      <c r="V5" s="50">
        <v>0</v>
      </c>
      <c r="W5" s="50">
        <v>0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</row>
    <row r="6" spans="1:28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30</v>
      </c>
      <c r="M6" s="50" t="s">
        <v>30</v>
      </c>
      <c r="N6" s="50" t="s">
        <v>29</v>
      </c>
      <c r="O6" s="50" t="s">
        <v>29</v>
      </c>
      <c r="P6" s="50" t="s">
        <v>27</v>
      </c>
      <c r="Q6" s="50" t="s">
        <v>28</v>
      </c>
      <c r="R6" s="50" t="s">
        <v>29</v>
      </c>
      <c r="T6" s="50" t="s">
        <v>27</v>
      </c>
      <c r="U6" s="50" t="s">
        <v>30</v>
      </c>
      <c r="V6" s="50" t="s">
        <v>30</v>
      </c>
      <c r="W6" s="50" t="s">
        <v>30</v>
      </c>
      <c r="X6" s="50" t="s">
        <v>29</v>
      </c>
      <c r="Y6" s="50" t="s">
        <v>29</v>
      </c>
      <c r="Z6" s="50" t="s">
        <v>27</v>
      </c>
      <c r="AA6" s="50" t="s">
        <v>28</v>
      </c>
      <c r="AB6" s="50" t="s">
        <v>29</v>
      </c>
    </row>
    <row r="7" spans="1:28" x14ac:dyDescent="0.35">
      <c r="C7" s="33" t="s">
        <v>158</v>
      </c>
      <c r="D7" s="33" t="s">
        <v>159</v>
      </c>
      <c r="E7" s="33" t="s">
        <v>160</v>
      </c>
      <c r="F7" s="33" t="s">
        <v>161</v>
      </c>
    </row>
    <row r="8" spans="1:28" x14ac:dyDescent="0.35">
      <c r="A8" s="34" t="s">
        <v>0</v>
      </c>
      <c r="B8" s="35" t="s">
        <v>31</v>
      </c>
      <c r="C8" s="31">
        <f>AVERAGE(T8,Z8)</f>
        <v>0.31833332777023315</v>
      </c>
      <c r="D8" s="31">
        <f>+AA8</f>
        <v>0.31749999523162842</v>
      </c>
      <c r="E8" s="31">
        <f>AVERAGE(X8,Y8,AB8)</f>
        <v>0.4549999992052714</v>
      </c>
      <c r="F8" s="31">
        <f>AVERAGE(U8,V8,W8)</f>
        <v>0.24639803171157837</v>
      </c>
      <c r="G8" s="54"/>
      <c r="I8"/>
      <c r="J8" s="31">
        <v>0.37916666269302368</v>
      </c>
      <c r="K8" s="52">
        <v>0.75893467664718628</v>
      </c>
      <c r="L8" s="52">
        <v>0.73709535598754883</v>
      </c>
      <c r="M8" s="52">
        <v>0.76477587223052979</v>
      </c>
      <c r="N8" s="51">
        <v>0.24916666746139526</v>
      </c>
      <c r="O8" s="52">
        <v>0.37833333015441895</v>
      </c>
      <c r="P8" s="52">
        <v>0.25749999284744263</v>
      </c>
      <c r="Q8" s="53">
        <v>0.31749999523162842</v>
      </c>
      <c r="R8" s="51">
        <v>0.73750000000000004</v>
      </c>
      <c r="S8"/>
      <c r="T8" s="31">
        <f>IF(ISNUMBER(J8)=TRUE,T$5*(J8-T$4)/(T$3-T$4)+(1-T$5)*(1-(J8-T$4)/(T$3-T$4)),"..")</f>
        <v>0.37916666269302368</v>
      </c>
      <c r="U8" s="31">
        <f>IF(ISNUMBER(K8)=TRUE,U$5*(K8-U$4)/(U$3-U$4)+(1-U$5)*(1-(K8-U$4)/(U$3-U$4)),"..")</f>
        <v>0.24106532335281372</v>
      </c>
      <c r="V8" s="31">
        <f t="shared" ref="V8:AB8" si="0">IF(ISNUMBER(L8)=TRUE,V$5*(L8-V$4)/(V$3-V$4)+(1-V$5)*(1-(L8-V$4)/(V$3-V$4)),"..")</f>
        <v>0.26290464401245117</v>
      </c>
      <c r="W8" s="31">
        <f t="shared" si="0"/>
        <v>0.23522412776947021</v>
      </c>
      <c r="X8" s="31">
        <f t="shared" si="0"/>
        <v>0.24916666746139526</v>
      </c>
      <c r="Y8" s="31">
        <f t="shared" si="0"/>
        <v>0.37833333015441895</v>
      </c>
      <c r="Z8" s="31">
        <f t="shared" si="0"/>
        <v>0.25749999284744263</v>
      </c>
      <c r="AA8" s="31">
        <f t="shared" si="0"/>
        <v>0.31749999523162842</v>
      </c>
      <c r="AB8" s="31">
        <f t="shared" si="0"/>
        <v>0.73750000000000004</v>
      </c>
    </row>
    <row r="9" spans="1:28" x14ac:dyDescent="0.35">
      <c r="A9" s="34" t="s">
        <v>1</v>
      </c>
      <c r="B9" s="35" t="s">
        <v>32</v>
      </c>
      <c r="C9" s="31">
        <f t="shared" ref="C9:C25" si="1">AVERAGE(T9,Z9)</f>
        <v>0.33249999582767487</v>
      </c>
      <c r="D9" s="31">
        <f t="shared" ref="D9:D25" si="2">+AA9</f>
        <v>0.38333332538604736</v>
      </c>
      <c r="E9" s="31">
        <f t="shared" ref="E9:E25" si="3">AVERAGE(X9,Y9,AB9)</f>
        <v>0.40944444199403129</v>
      </c>
      <c r="F9" s="31">
        <f t="shared" ref="F9:F25" si="4">AVERAGE(U9,V9,W9)</f>
        <v>0.28745772441228229</v>
      </c>
      <c r="G9" s="54"/>
      <c r="I9"/>
      <c r="J9" s="53">
        <v>0.34999999403953552</v>
      </c>
      <c r="K9" s="52">
        <v>0.7504737377166748</v>
      </c>
      <c r="L9" s="52">
        <v>0.7099650502204895</v>
      </c>
      <c r="M9" s="52">
        <v>0.67718803882598877</v>
      </c>
      <c r="N9" s="51">
        <v>0.23083333671092987</v>
      </c>
      <c r="O9" s="52">
        <v>0.22999998927116394</v>
      </c>
      <c r="P9" s="52">
        <v>0.31499999761581421</v>
      </c>
      <c r="Q9" s="53">
        <v>0.38333332538604736</v>
      </c>
      <c r="R9" s="51">
        <v>0.76749999999999996</v>
      </c>
      <c r="S9"/>
      <c r="T9" s="31">
        <f t="shared" ref="T9:T25" si="5">IF(ISNUMBER(J9)=TRUE,T$5*(J9-T$4)/(T$3-T$4)+(1-T$5)*(1-(J9-T$4)/(T$3-T$4)),"..")</f>
        <v>0.34999999403953552</v>
      </c>
      <c r="U9" s="31">
        <f t="shared" ref="U9:U25" si="6">IF(ISNUMBER(K9)=TRUE,U$5*(K9-U$4)/(U$3-U$4)+(1-U$5)*(1-(K9-U$4)/(U$3-U$4)),"..")</f>
        <v>0.2495262622833252</v>
      </c>
      <c r="V9" s="31">
        <f t="shared" ref="V9:V25" si="7">IF(ISNUMBER(L9)=TRUE,V$5*(L9-V$4)/(V$3-V$4)+(1-V$5)*(1-(L9-V$4)/(V$3-V$4)),"..")</f>
        <v>0.2900349497795105</v>
      </c>
      <c r="W9" s="31">
        <f t="shared" ref="W9:W25" si="8">IF(ISNUMBER(M9)=TRUE,W$5*(M9-W$4)/(W$3-W$4)+(1-W$5)*(1-(M9-W$4)/(W$3-W$4)),"..")</f>
        <v>0.32281196117401123</v>
      </c>
      <c r="X9" s="31">
        <f t="shared" ref="X9:X25" si="9">IF(ISNUMBER(N9)=TRUE,X$5*(N9-X$4)/(X$3-X$4)+(1-X$5)*(1-(N9-X$4)/(X$3-X$4)),"..")</f>
        <v>0.23083333671092987</v>
      </c>
      <c r="Y9" s="31">
        <f t="shared" ref="Y9:Y25" si="10">IF(ISNUMBER(O9)=TRUE,Y$5*(O9-Y$4)/(Y$3-Y$4)+(1-Y$5)*(1-(O9-Y$4)/(Y$3-Y$4)),"..")</f>
        <v>0.22999998927116394</v>
      </c>
      <c r="Z9" s="31">
        <f t="shared" ref="Z9:Z25" si="11">IF(ISNUMBER(P9)=TRUE,Z$5*(P9-Z$4)/(Z$3-Z$4)+(1-Z$5)*(1-(P9-Z$4)/(Z$3-Z$4)),"..")</f>
        <v>0.31499999761581421</v>
      </c>
      <c r="AA9" s="31">
        <f t="shared" ref="AA9:AA25" si="12">IF(ISNUMBER(Q9)=TRUE,AA$5*(Q9-AA$4)/(AA$3-AA$4)+(1-AA$5)*(1-(Q9-AA$4)/(AA$3-AA$4)),"..")</f>
        <v>0.38333332538604736</v>
      </c>
      <c r="AB9" s="31">
        <f t="shared" ref="AB9:AB25" si="13">IF(ISNUMBER(R9)=TRUE,AB$5*(R9-AB$4)/(AB$3-AB$4)+(1-AB$5)*(1-(R9-AB$4)/(AB$3-AB$4)),"..")</f>
        <v>0.76749999999999996</v>
      </c>
    </row>
    <row r="10" spans="1:28" x14ac:dyDescent="0.35">
      <c r="A10" s="34" t="s">
        <v>2</v>
      </c>
      <c r="B10" s="35" t="s">
        <v>33</v>
      </c>
      <c r="C10" s="31">
        <f t="shared" si="1"/>
        <v>0.11708333343267441</v>
      </c>
      <c r="D10" s="31">
        <f t="shared" si="2"/>
        <v>8.083333820104599E-2</v>
      </c>
      <c r="E10" s="31">
        <f t="shared" si="3"/>
        <v>0.45555555860201519</v>
      </c>
      <c r="F10" s="31">
        <f t="shared" si="4"/>
        <v>0.19548724095026651</v>
      </c>
      <c r="G10" s="54"/>
      <c r="I10"/>
      <c r="J10" s="53">
        <v>0.12749999761581421</v>
      </c>
      <c r="K10" s="52">
        <v>0.72327208518981934</v>
      </c>
      <c r="L10" s="52">
        <v>0.84397953748703003</v>
      </c>
      <c r="M10" s="52">
        <v>0.84628665447235107</v>
      </c>
      <c r="N10" s="51">
        <v>0.26916664838790894</v>
      </c>
      <c r="O10" s="52">
        <v>0.34166666865348816</v>
      </c>
      <c r="P10" s="52">
        <v>0.10666666924953461</v>
      </c>
      <c r="Q10" s="53">
        <v>8.083333820104599E-2</v>
      </c>
      <c r="R10" s="51">
        <v>0.75583335876464841</v>
      </c>
      <c r="S10"/>
      <c r="T10" s="31">
        <f t="shared" si="5"/>
        <v>0.12749999761581421</v>
      </c>
      <c r="U10" s="31">
        <f t="shared" si="6"/>
        <v>0.27672791481018066</v>
      </c>
      <c r="V10" s="31">
        <f t="shared" si="7"/>
        <v>0.15602046251296997</v>
      </c>
      <c r="W10" s="31">
        <f t="shared" si="8"/>
        <v>0.15371334552764893</v>
      </c>
      <c r="X10" s="31">
        <f t="shared" si="9"/>
        <v>0.26916664838790894</v>
      </c>
      <c r="Y10" s="31">
        <f t="shared" si="10"/>
        <v>0.34166666865348816</v>
      </c>
      <c r="Z10" s="31">
        <f t="shared" si="11"/>
        <v>0.10666666924953461</v>
      </c>
      <c r="AA10" s="31">
        <f t="shared" si="12"/>
        <v>8.083333820104599E-2</v>
      </c>
      <c r="AB10" s="31">
        <f t="shared" si="13"/>
        <v>0.75583335876464841</v>
      </c>
    </row>
    <row r="11" spans="1:28" x14ac:dyDescent="0.35">
      <c r="A11" s="34" t="s">
        <v>3</v>
      </c>
      <c r="B11" s="35" t="s">
        <v>34</v>
      </c>
      <c r="C11" s="31">
        <f t="shared" si="1"/>
        <v>0.2812500074505806</v>
      </c>
      <c r="D11" s="31">
        <f t="shared" si="2"/>
        <v>0.27916666865348816</v>
      </c>
      <c r="E11" s="31">
        <f t="shared" si="3"/>
        <v>0.46305555880069732</v>
      </c>
      <c r="F11" s="31">
        <f t="shared" si="4"/>
        <v>0.3778807520866394</v>
      </c>
      <c r="G11" s="54"/>
      <c r="I11"/>
      <c r="J11" s="53">
        <v>0.36083334684371948</v>
      </c>
      <c r="K11" s="52">
        <v>0.57684117555618286</v>
      </c>
      <c r="L11" s="52">
        <v>0.62469023466110229</v>
      </c>
      <c r="M11" s="52">
        <v>0.66482633352279663</v>
      </c>
      <c r="N11" s="51">
        <v>0.20416666567325592</v>
      </c>
      <c r="O11" s="52">
        <v>0.45750001072883606</v>
      </c>
      <c r="P11" s="52">
        <v>0.20166666805744171</v>
      </c>
      <c r="Q11" s="53">
        <v>0.27916666865348816</v>
      </c>
      <c r="R11" s="51">
        <v>0.72750000000000004</v>
      </c>
      <c r="S11"/>
      <c r="T11" s="31">
        <f t="shared" si="5"/>
        <v>0.36083334684371948</v>
      </c>
      <c r="U11" s="31">
        <f t="shared" si="6"/>
        <v>0.42315882444381714</v>
      </c>
      <c r="V11" s="31">
        <f t="shared" si="7"/>
        <v>0.37530976533889771</v>
      </c>
      <c r="W11" s="31">
        <f t="shared" si="8"/>
        <v>0.33517366647720337</v>
      </c>
      <c r="X11" s="31">
        <f t="shared" si="9"/>
        <v>0.20416666567325592</v>
      </c>
      <c r="Y11" s="31">
        <f t="shared" si="10"/>
        <v>0.45750001072883606</v>
      </c>
      <c r="Z11" s="31">
        <f t="shared" si="11"/>
        <v>0.20166666805744171</v>
      </c>
      <c r="AA11" s="31">
        <f t="shared" si="12"/>
        <v>0.27916666865348816</v>
      </c>
      <c r="AB11" s="31">
        <f t="shared" si="13"/>
        <v>0.72750000000000004</v>
      </c>
    </row>
    <row r="12" spans="1:28" x14ac:dyDescent="0.35">
      <c r="A12" s="34" t="s">
        <v>4</v>
      </c>
      <c r="B12" s="35" t="s">
        <v>35</v>
      </c>
      <c r="C12" s="31">
        <f t="shared" si="1"/>
        <v>0.15999999642372131</v>
      </c>
      <c r="D12" s="31">
        <f t="shared" si="2"/>
        <v>0.16166667640209198</v>
      </c>
      <c r="E12" s="31">
        <f t="shared" si="3"/>
        <v>0.47972223142782849</v>
      </c>
      <c r="F12" s="31">
        <f t="shared" si="4"/>
        <v>0.17492073774337769</v>
      </c>
      <c r="G12" s="54"/>
      <c r="I12"/>
      <c r="J12" s="53">
        <v>0.17249999940395355</v>
      </c>
      <c r="K12" s="52">
        <v>0.78818565607070923</v>
      </c>
      <c r="L12" s="52">
        <v>0.84434115886688232</v>
      </c>
      <c r="M12" s="52">
        <v>0.84271097183227539</v>
      </c>
      <c r="N12" s="51">
        <v>0.21416665613651276</v>
      </c>
      <c r="O12" s="52">
        <v>0.42416667938232422</v>
      </c>
      <c r="P12" s="52">
        <v>0.14749999344348907</v>
      </c>
      <c r="Q12" s="53">
        <v>0.16166667640209198</v>
      </c>
      <c r="R12" s="51">
        <v>0.80083335876464845</v>
      </c>
      <c r="S12"/>
      <c r="T12" s="31">
        <f t="shared" si="5"/>
        <v>0.17249999940395355</v>
      </c>
      <c r="U12" s="31">
        <f t="shared" si="6"/>
        <v>0.21181434392929077</v>
      </c>
      <c r="V12" s="31">
        <f t="shared" si="7"/>
        <v>0.15565884113311768</v>
      </c>
      <c r="W12" s="31">
        <f t="shared" si="8"/>
        <v>0.15728902816772461</v>
      </c>
      <c r="X12" s="31">
        <f t="shared" si="9"/>
        <v>0.21416665613651276</v>
      </c>
      <c r="Y12" s="31">
        <f t="shared" si="10"/>
        <v>0.42416667938232422</v>
      </c>
      <c r="Z12" s="31">
        <f t="shared" si="11"/>
        <v>0.14749999344348907</v>
      </c>
      <c r="AA12" s="31">
        <f t="shared" si="12"/>
        <v>0.16166667640209198</v>
      </c>
      <c r="AB12" s="31">
        <f t="shared" si="13"/>
        <v>0.80083335876464845</v>
      </c>
    </row>
    <row r="13" spans="1:28" x14ac:dyDescent="0.35">
      <c r="A13" s="34" t="s">
        <v>5</v>
      </c>
      <c r="B13" s="35" t="s">
        <v>36</v>
      </c>
      <c r="C13" s="31">
        <f t="shared" si="1"/>
        <v>0.32000000029802322</v>
      </c>
      <c r="D13" s="31">
        <f t="shared" si="2"/>
        <v>0.25099998712539673</v>
      </c>
      <c r="E13" s="31">
        <f t="shared" si="3"/>
        <v>0.54866665323575337</v>
      </c>
      <c r="F13" s="31">
        <f t="shared" si="4"/>
        <v>0.28926726182301837</v>
      </c>
      <c r="G13" s="54"/>
      <c r="I13"/>
      <c r="J13" s="53">
        <v>0.44499999284744263</v>
      </c>
      <c r="K13" s="52">
        <v>0.69119495153427124</v>
      </c>
      <c r="L13" s="52">
        <v>0.74423277378082275</v>
      </c>
      <c r="M13" s="52">
        <v>0.69677048921585083</v>
      </c>
      <c r="N13" s="51">
        <v>0.43299999833106995</v>
      </c>
      <c r="O13" s="52">
        <v>0.43699997663497925</v>
      </c>
      <c r="P13" s="52">
        <v>0.19500000774860382</v>
      </c>
      <c r="Q13" s="53">
        <v>0.25099998712539673</v>
      </c>
      <c r="R13" s="51">
        <v>0.7759999847412109</v>
      </c>
      <c r="S13"/>
      <c r="T13" s="31">
        <f t="shared" si="5"/>
        <v>0.44499999284744263</v>
      </c>
      <c r="U13" s="31">
        <f t="shared" si="6"/>
        <v>0.30880504846572876</v>
      </c>
      <c r="V13" s="31">
        <f t="shared" si="7"/>
        <v>0.25576722621917725</v>
      </c>
      <c r="W13" s="31">
        <f t="shared" si="8"/>
        <v>0.30322951078414917</v>
      </c>
      <c r="X13" s="31">
        <f t="shared" si="9"/>
        <v>0.43299999833106995</v>
      </c>
      <c r="Y13" s="31">
        <f t="shared" si="10"/>
        <v>0.43699997663497925</v>
      </c>
      <c r="Z13" s="31">
        <f t="shared" si="11"/>
        <v>0.19500000774860382</v>
      </c>
      <c r="AA13" s="31">
        <f t="shared" si="12"/>
        <v>0.25099998712539673</v>
      </c>
      <c r="AB13" s="31">
        <f t="shared" si="13"/>
        <v>0.7759999847412109</v>
      </c>
    </row>
    <row r="14" spans="1:28" x14ac:dyDescent="0.35">
      <c r="A14" s="34" t="s">
        <v>6</v>
      </c>
      <c r="B14" s="35" t="s">
        <v>143</v>
      </c>
      <c r="C14" s="31">
        <f t="shared" si="1"/>
        <v>0.27299999445676804</v>
      </c>
      <c r="D14" s="31">
        <f t="shared" si="2"/>
        <v>0.27799999713897705</v>
      </c>
      <c r="E14" s="31">
        <f t="shared" si="3"/>
        <v>0.41233333249886828</v>
      </c>
      <c r="F14" s="31">
        <f t="shared" si="4"/>
        <v>0.24497091770172119</v>
      </c>
      <c r="G14" s="54"/>
      <c r="I14"/>
      <c r="J14" s="53">
        <v>0.31799998879432678</v>
      </c>
      <c r="K14" s="52">
        <v>0.75995892286300659</v>
      </c>
      <c r="L14" s="52">
        <v>0.76452285051345825</v>
      </c>
      <c r="M14" s="52">
        <v>0.74060547351837158</v>
      </c>
      <c r="N14" s="51">
        <v>0.21799999475479126</v>
      </c>
      <c r="O14" s="52">
        <v>0.24400000274181366</v>
      </c>
      <c r="P14" s="52">
        <v>0.22800000011920929</v>
      </c>
      <c r="Q14" s="53">
        <v>0.27799999713897705</v>
      </c>
      <c r="R14" s="51">
        <v>0.77500000000000002</v>
      </c>
      <c r="S14"/>
      <c r="T14" s="31">
        <f t="shared" si="5"/>
        <v>0.31799998879432678</v>
      </c>
      <c r="U14" s="31">
        <f t="shared" si="6"/>
        <v>0.24004107713699341</v>
      </c>
      <c r="V14" s="31">
        <f t="shared" si="7"/>
        <v>0.23547714948654175</v>
      </c>
      <c r="W14" s="31">
        <f t="shared" si="8"/>
        <v>0.25939452648162842</v>
      </c>
      <c r="X14" s="31">
        <f t="shared" si="9"/>
        <v>0.21799999475479126</v>
      </c>
      <c r="Y14" s="31">
        <f t="shared" si="10"/>
        <v>0.24400000274181366</v>
      </c>
      <c r="Z14" s="31">
        <f t="shared" si="11"/>
        <v>0.22800000011920929</v>
      </c>
      <c r="AA14" s="31">
        <f t="shared" si="12"/>
        <v>0.27799999713897705</v>
      </c>
      <c r="AB14" s="31">
        <f t="shared" si="13"/>
        <v>0.77500000000000002</v>
      </c>
    </row>
    <row r="15" spans="1:28" x14ac:dyDescent="0.35">
      <c r="A15" s="34" t="s">
        <v>7</v>
      </c>
      <c r="B15" s="35" t="s">
        <v>37</v>
      </c>
      <c r="C15" s="31">
        <f t="shared" si="1"/>
        <v>0.40333332121372223</v>
      </c>
      <c r="D15" s="31">
        <f t="shared" si="2"/>
        <v>0.38666665554046631</v>
      </c>
      <c r="E15" s="31">
        <f t="shared" si="3"/>
        <v>0.54333333611488344</v>
      </c>
      <c r="F15" s="31">
        <f t="shared" si="4"/>
        <v>0.31180729468663532</v>
      </c>
      <c r="G15" s="54"/>
      <c r="I15"/>
      <c r="J15" s="53">
        <v>0.5091666579246521</v>
      </c>
      <c r="K15" s="52">
        <v>0.68978899717330933</v>
      </c>
      <c r="L15" s="52">
        <v>0.67504227161407471</v>
      </c>
      <c r="M15" s="52">
        <v>0.69974684715270996</v>
      </c>
      <c r="N15" s="51">
        <v>0.26833334565162659</v>
      </c>
      <c r="O15" s="52">
        <v>0.53083330392837524</v>
      </c>
      <c r="P15" s="52">
        <v>0.29749998450279236</v>
      </c>
      <c r="Q15" s="53">
        <v>0.38666665554046631</v>
      </c>
      <c r="R15" s="51">
        <v>0.83083335876464848</v>
      </c>
      <c r="S15"/>
      <c r="T15" s="31">
        <f t="shared" si="5"/>
        <v>0.5091666579246521</v>
      </c>
      <c r="U15" s="31">
        <f t="shared" si="6"/>
        <v>0.31021100282669067</v>
      </c>
      <c r="V15" s="31">
        <f t="shared" si="7"/>
        <v>0.32495772838592529</v>
      </c>
      <c r="W15" s="31">
        <f t="shared" si="8"/>
        <v>0.30025315284729004</v>
      </c>
      <c r="X15" s="31">
        <f t="shared" si="9"/>
        <v>0.26833334565162659</v>
      </c>
      <c r="Y15" s="31">
        <f t="shared" si="10"/>
        <v>0.53083330392837524</v>
      </c>
      <c r="Z15" s="31">
        <f t="shared" si="11"/>
        <v>0.29749998450279236</v>
      </c>
      <c r="AA15" s="31">
        <f t="shared" si="12"/>
        <v>0.38666665554046631</v>
      </c>
      <c r="AB15" s="31">
        <f t="shared" si="13"/>
        <v>0.83083335876464848</v>
      </c>
    </row>
    <row r="16" spans="1:28" x14ac:dyDescent="0.35">
      <c r="A16" s="34" t="s">
        <v>15</v>
      </c>
      <c r="B16" s="35" t="s">
        <v>38</v>
      </c>
      <c r="C16" s="31">
        <f t="shared" si="1"/>
        <v>0.16699999570846558</v>
      </c>
      <c r="D16" s="31">
        <f t="shared" si="2"/>
        <v>0.12800000607967377</v>
      </c>
      <c r="E16" s="31">
        <f t="shared" si="3"/>
        <v>0.44833332498868311</v>
      </c>
      <c r="F16" s="31">
        <f t="shared" si="4"/>
        <v>0.24444534381230673</v>
      </c>
      <c r="G16" s="54"/>
      <c r="I16"/>
      <c r="J16" s="53">
        <v>0.14699999988079071</v>
      </c>
      <c r="K16" s="52">
        <v>0.74006277322769165</v>
      </c>
      <c r="L16" s="52">
        <v>0.78271472454071045</v>
      </c>
      <c r="M16" s="52">
        <v>0.74388647079467773</v>
      </c>
      <c r="N16" s="51">
        <v>0.22200000286102295</v>
      </c>
      <c r="O16" s="52">
        <v>0.26600000262260437</v>
      </c>
      <c r="P16" s="52">
        <v>0.18699999153614044</v>
      </c>
      <c r="Q16" s="53">
        <v>0.12800000607967377</v>
      </c>
      <c r="R16" s="51">
        <v>0.85699996948242185</v>
      </c>
      <c r="S16"/>
      <c r="T16" s="31">
        <f t="shared" si="5"/>
        <v>0.14699999988079071</v>
      </c>
      <c r="U16" s="31">
        <f t="shared" si="6"/>
        <v>0.25993722677230835</v>
      </c>
      <c r="V16" s="31">
        <f t="shared" si="7"/>
        <v>0.21728527545928955</v>
      </c>
      <c r="W16" s="31">
        <f t="shared" si="8"/>
        <v>0.25611352920532227</v>
      </c>
      <c r="X16" s="31">
        <f t="shared" si="9"/>
        <v>0.22200000286102295</v>
      </c>
      <c r="Y16" s="31">
        <f t="shared" si="10"/>
        <v>0.26600000262260437</v>
      </c>
      <c r="Z16" s="31">
        <f t="shared" si="11"/>
        <v>0.18699999153614044</v>
      </c>
      <c r="AA16" s="31">
        <f t="shared" si="12"/>
        <v>0.12800000607967377</v>
      </c>
      <c r="AB16" s="31">
        <f t="shared" si="13"/>
        <v>0.85699996948242185</v>
      </c>
    </row>
    <row r="17" spans="1:28" x14ac:dyDescent="0.35">
      <c r="A17" s="34" t="s">
        <v>8</v>
      </c>
      <c r="B17" s="35" t="s">
        <v>39</v>
      </c>
      <c r="C17" s="31">
        <f t="shared" si="1"/>
        <v>0.21149999648332596</v>
      </c>
      <c r="D17" s="31">
        <f t="shared" si="2"/>
        <v>0.19500000774860382</v>
      </c>
      <c r="E17" s="31">
        <f t="shared" si="3"/>
        <v>0.45633331636587782</v>
      </c>
      <c r="F17" s="31">
        <f t="shared" si="4"/>
        <v>0.2155379056930542</v>
      </c>
      <c r="G17" s="54"/>
      <c r="I17"/>
      <c r="J17" s="53">
        <v>0.25499999523162842</v>
      </c>
      <c r="K17" s="52">
        <v>0.78893661499023438</v>
      </c>
      <c r="L17" s="52">
        <v>0.77128821611404419</v>
      </c>
      <c r="M17" s="52">
        <v>0.79316145181655884</v>
      </c>
      <c r="N17" s="51">
        <v>0.27199998497962952</v>
      </c>
      <c r="O17" s="52">
        <v>0.23999999463558197</v>
      </c>
      <c r="P17" s="52">
        <v>0.1679999977350235</v>
      </c>
      <c r="Q17" s="53">
        <v>0.19500000774860382</v>
      </c>
      <c r="R17" s="51">
        <v>0.85699996948242185</v>
      </c>
      <c r="S17"/>
      <c r="T17" s="31">
        <f t="shared" si="5"/>
        <v>0.25499999523162842</v>
      </c>
      <c r="U17" s="31">
        <f t="shared" si="6"/>
        <v>0.21106338500976563</v>
      </c>
      <c r="V17" s="31">
        <f t="shared" si="7"/>
        <v>0.22871178388595581</v>
      </c>
      <c r="W17" s="31">
        <f t="shared" si="8"/>
        <v>0.20683854818344116</v>
      </c>
      <c r="X17" s="31">
        <f t="shared" si="9"/>
        <v>0.27199998497962952</v>
      </c>
      <c r="Y17" s="31">
        <f t="shared" si="10"/>
        <v>0.23999999463558197</v>
      </c>
      <c r="Z17" s="31">
        <f t="shared" si="11"/>
        <v>0.1679999977350235</v>
      </c>
      <c r="AA17" s="31">
        <f t="shared" si="12"/>
        <v>0.19500000774860382</v>
      </c>
      <c r="AB17" s="31">
        <f t="shared" si="13"/>
        <v>0.85699996948242185</v>
      </c>
    </row>
    <row r="18" spans="1:28" x14ac:dyDescent="0.35">
      <c r="A18" s="34" t="s">
        <v>9</v>
      </c>
      <c r="B18" s="35" t="s">
        <v>40</v>
      </c>
      <c r="C18" s="31">
        <f t="shared" si="1"/>
        <v>0.21199999749660492</v>
      </c>
      <c r="D18" s="31">
        <f t="shared" si="2"/>
        <v>0.17599999904632568</v>
      </c>
      <c r="E18" s="31">
        <f t="shared" si="3"/>
        <v>0.42866665561993916</v>
      </c>
      <c r="F18" s="31">
        <f t="shared" si="4"/>
        <v>0.22267619768778482</v>
      </c>
      <c r="G18" s="54"/>
      <c r="I18"/>
      <c r="J18" s="53">
        <v>0.28499999642372131</v>
      </c>
      <c r="K18" s="52">
        <v>0.79544514417648315</v>
      </c>
      <c r="L18" s="52">
        <v>0.76621049642562866</v>
      </c>
      <c r="M18" s="52">
        <v>0.77031576633453369</v>
      </c>
      <c r="N18" s="51">
        <v>0.18999999761581421</v>
      </c>
      <c r="O18" s="52">
        <v>0.29399999976158142</v>
      </c>
      <c r="P18" s="52">
        <v>0.13899999856948853</v>
      </c>
      <c r="Q18" s="53">
        <v>0.17599999904632568</v>
      </c>
      <c r="R18" s="51">
        <v>0.80199996948242191</v>
      </c>
      <c r="S18"/>
      <c r="T18" s="31">
        <f t="shared" si="5"/>
        <v>0.28499999642372131</v>
      </c>
      <c r="U18" s="31">
        <f t="shared" si="6"/>
        <v>0.20455485582351685</v>
      </c>
      <c r="V18" s="31">
        <f t="shared" si="7"/>
        <v>0.23378950357437134</v>
      </c>
      <c r="W18" s="31">
        <f t="shared" si="8"/>
        <v>0.22968423366546631</v>
      </c>
      <c r="X18" s="31">
        <f t="shared" si="9"/>
        <v>0.18999999761581421</v>
      </c>
      <c r="Y18" s="31">
        <f t="shared" si="10"/>
        <v>0.29399999976158142</v>
      </c>
      <c r="Z18" s="31">
        <f t="shared" si="11"/>
        <v>0.13899999856948853</v>
      </c>
      <c r="AA18" s="31">
        <f t="shared" si="12"/>
        <v>0.17599999904632568</v>
      </c>
      <c r="AB18" s="31">
        <f t="shared" si="13"/>
        <v>0.80199996948242191</v>
      </c>
    </row>
    <row r="19" spans="1:28" x14ac:dyDescent="0.35">
      <c r="A19" s="34" t="s">
        <v>10</v>
      </c>
      <c r="B19" s="35" t="s">
        <v>41</v>
      </c>
      <c r="C19" s="31">
        <f t="shared" si="1"/>
        <v>0.19749999046325684</v>
      </c>
      <c r="D19" s="31">
        <f t="shared" si="2"/>
        <v>0.14916665852069855</v>
      </c>
      <c r="E19" s="31">
        <f t="shared" si="3"/>
        <v>0.35972221453984582</v>
      </c>
      <c r="F19" s="31">
        <f t="shared" si="4"/>
        <v>0.22813010215759277</v>
      </c>
      <c r="G19" s="54"/>
      <c r="I19"/>
      <c r="J19" s="53">
        <v>0.17749999463558197</v>
      </c>
      <c r="K19" s="52">
        <v>0.78825533390045166</v>
      </c>
      <c r="L19" s="52">
        <v>0.80463522672653198</v>
      </c>
      <c r="M19" s="52">
        <v>0.72271913290023804</v>
      </c>
      <c r="N19" s="51">
        <v>0.23000000417232513</v>
      </c>
      <c r="O19" s="52">
        <v>0.20499999821186066</v>
      </c>
      <c r="P19" s="52">
        <v>0.2174999862909317</v>
      </c>
      <c r="Q19" s="53">
        <v>0.14916665852069855</v>
      </c>
      <c r="R19" s="51">
        <v>0.64416664123535161</v>
      </c>
      <c r="S19"/>
      <c r="T19" s="31">
        <f t="shared" si="5"/>
        <v>0.17749999463558197</v>
      </c>
      <c r="U19" s="31">
        <f t="shared" si="6"/>
        <v>0.21174466609954834</v>
      </c>
      <c r="V19" s="31">
        <f t="shared" si="7"/>
        <v>0.19536477327346802</v>
      </c>
      <c r="W19" s="31">
        <f t="shared" si="8"/>
        <v>0.27728086709976196</v>
      </c>
      <c r="X19" s="31">
        <f t="shared" si="9"/>
        <v>0.23000000417232513</v>
      </c>
      <c r="Y19" s="31">
        <f t="shared" si="10"/>
        <v>0.20499999821186066</v>
      </c>
      <c r="Z19" s="31">
        <f t="shared" si="11"/>
        <v>0.2174999862909317</v>
      </c>
      <c r="AA19" s="31">
        <f t="shared" si="12"/>
        <v>0.14916665852069855</v>
      </c>
      <c r="AB19" s="31">
        <f t="shared" si="13"/>
        <v>0.64416664123535161</v>
      </c>
    </row>
    <row r="20" spans="1:28" x14ac:dyDescent="0.35">
      <c r="A20" s="34" t="s">
        <v>11</v>
      </c>
      <c r="B20" s="35" t="s">
        <v>42</v>
      </c>
      <c r="C20" s="31">
        <f t="shared" si="1"/>
        <v>0.39499999582767487</v>
      </c>
      <c r="D20" s="31">
        <f t="shared" si="2"/>
        <v>0.42100000381469727</v>
      </c>
      <c r="E20" s="31">
        <f t="shared" si="3"/>
        <v>0.49400002002716059</v>
      </c>
      <c r="F20" s="31">
        <f t="shared" si="4"/>
        <v>0.3171420693397522</v>
      </c>
      <c r="G20" s="54"/>
      <c r="I20"/>
      <c r="J20" s="53">
        <v>0.51800000667572021</v>
      </c>
      <c r="K20" s="52">
        <v>0.70431500673294067</v>
      </c>
      <c r="L20" s="52">
        <v>0.66579544544219971</v>
      </c>
      <c r="M20" s="52">
        <v>0.67846333980560303</v>
      </c>
      <c r="N20" s="51">
        <v>0.31400001049041748</v>
      </c>
      <c r="O20" s="52">
        <v>0.35500001907348633</v>
      </c>
      <c r="P20" s="52">
        <v>0.27199998497962952</v>
      </c>
      <c r="Q20" s="53">
        <v>0.42100000381469727</v>
      </c>
      <c r="R20" s="51">
        <v>0.81300003051757808</v>
      </c>
      <c r="S20"/>
      <c r="T20" s="31">
        <f t="shared" si="5"/>
        <v>0.51800000667572021</v>
      </c>
      <c r="U20" s="31">
        <f t="shared" si="6"/>
        <v>0.29568499326705933</v>
      </c>
      <c r="V20" s="31">
        <f t="shared" si="7"/>
        <v>0.33420455455780029</v>
      </c>
      <c r="W20" s="31">
        <f t="shared" si="8"/>
        <v>0.32153666019439697</v>
      </c>
      <c r="X20" s="31">
        <f t="shared" si="9"/>
        <v>0.31400001049041748</v>
      </c>
      <c r="Y20" s="31">
        <f t="shared" si="10"/>
        <v>0.35500001907348633</v>
      </c>
      <c r="Z20" s="31">
        <f t="shared" si="11"/>
        <v>0.27199998497962952</v>
      </c>
      <c r="AA20" s="31">
        <f t="shared" si="12"/>
        <v>0.42100000381469727</v>
      </c>
      <c r="AB20" s="31">
        <f t="shared" si="13"/>
        <v>0.81300003051757808</v>
      </c>
    </row>
    <row r="21" spans="1:28" x14ac:dyDescent="0.35">
      <c r="A21" s="34" t="s">
        <v>12</v>
      </c>
      <c r="B21" s="35" t="s">
        <v>43</v>
      </c>
      <c r="C21" s="31">
        <f t="shared" si="1"/>
        <v>0.24550000578165054</v>
      </c>
      <c r="D21" s="31">
        <f t="shared" si="2"/>
        <v>0.19099999964237213</v>
      </c>
      <c r="E21" s="31">
        <f t="shared" si="3"/>
        <v>0.48033332864443462</v>
      </c>
      <c r="F21" s="31">
        <f t="shared" si="4"/>
        <v>0.26237539450327557</v>
      </c>
      <c r="G21" s="54"/>
      <c r="I21"/>
      <c r="J21" s="53">
        <v>0.25800001621246338</v>
      </c>
      <c r="K21" s="52">
        <v>0.72944849729537964</v>
      </c>
      <c r="L21" s="52">
        <v>0.76956069469451904</v>
      </c>
      <c r="M21" s="52">
        <v>0.71386462450027466</v>
      </c>
      <c r="N21" s="51">
        <v>0.21500000357627869</v>
      </c>
      <c r="O21" s="52">
        <v>0.43999999761581421</v>
      </c>
      <c r="P21" s="52">
        <v>0.23299999535083771</v>
      </c>
      <c r="Q21" s="53">
        <v>0.19099999964237213</v>
      </c>
      <c r="R21" s="51">
        <v>0.78599998474121091</v>
      </c>
      <c r="S21"/>
      <c r="T21" s="31">
        <f t="shared" si="5"/>
        <v>0.25800001621246338</v>
      </c>
      <c r="U21" s="31">
        <f t="shared" si="6"/>
        <v>0.27055150270462036</v>
      </c>
      <c r="V21" s="31">
        <f t="shared" si="7"/>
        <v>0.23043930530548096</v>
      </c>
      <c r="W21" s="31">
        <f t="shared" si="8"/>
        <v>0.28613537549972534</v>
      </c>
      <c r="X21" s="31">
        <f t="shared" si="9"/>
        <v>0.21500000357627869</v>
      </c>
      <c r="Y21" s="31">
        <f t="shared" si="10"/>
        <v>0.43999999761581421</v>
      </c>
      <c r="Z21" s="31">
        <f t="shared" si="11"/>
        <v>0.23299999535083771</v>
      </c>
      <c r="AA21" s="31">
        <f t="shared" si="12"/>
        <v>0.19099999964237213</v>
      </c>
      <c r="AB21" s="31">
        <f t="shared" si="13"/>
        <v>0.78599998474121091</v>
      </c>
    </row>
    <row r="22" spans="1:28" x14ac:dyDescent="0.35">
      <c r="A22" s="34" t="s">
        <v>14</v>
      </c>
      <c r="B22" s="35" t="s">
        <v>44</v>
      </c>
      <c r="C22" s="31">
        <f t="shared" si="1"/>
        <v>0.16541667282581329</v>
      </c>
      <c r="D22" s="31">
        <f t="shared" si="2"/>
        <v>0.1574999988079071</v>
      </c>
      <c r="E22" s="31">
        <f t="shared" si="3"/>
        <v>0.37166666229565931</v>
      </c>
      <c r="F22" s="31">
        <f t="shared" si="4"/>
        <v>0.22845631837844849</v>
      </c>
      <c r="G22" s="54"/>
      <c r="I22"/>
      <c r="J22" s="53">
        <v>0.22750000655651093</v>
      </c>
      <c r="K22" s="52">
        <v>0.74576854705810547</v>
      </c>
      <c r="L22" s="52">
        <v>0.76575106382369995</v>
      </c>
      <c r="M22" s="52">
        <v>0.80311143398284912</v>
      </c>
      <c r="N22" s="51">
        <v>0.1458333283662796</v>
      </c>
      <c r="O22" s="52">
        <v>0.21166665852069855</v>
      </c>
      <c r="P22" s="52">
        <v>0.10333333909511566</v>
      </c>
      <c r="Q22" s="53">
        <v>0.1574999988079071</v>
      </c>
      <c r="R22" s="51">
        <v>0.75749999999999995</v>
      </c>
      <c r="S22"/>
      <c r="T22" s="31">
        <f t="shared" si="5"/>
        <v>0.22750000655651093</v>
      </c>
      <c r="U22" s="31">
        <f t="shared" si="6"/>
        <v>0.25423145294189453</v>
      </c>
      <c r="V22" s="31">
        <f t="shared" si="7"/>
        <v>0.23424893617630005</v>
      </c>
      <c r="W22" s="31">
        <f t="shared" si="8"/>
        <v>0.19688856601715088</v>
      </c>
      <c r="X22" s="31">
        <f t="shared" si="9"/>
        <v>0.1458333283662796</v>
      </c>
      <c r="Y22" s="31">
        <f t="shared" si="10"/>
        <v>0.21166665852069855</v>
      </c>
      <c r="Z22" s="31">
        <f t="shared" si="11"/>
        <v>0.10333333909511566</v>
      </c>
      <c r="AA22" s="31">
        <f t="shared" si="12"/>
        <v>0.1574999988079071</v>
      </c>
      <c r="AB22" s="31">
        <f t="shared" si="13"/>
        <v>0.75749999999999995</v>
      </c>
    </row>
    <row r="23" spans="1:28" x14ac:dyDescent="0.35">
      <c r="A23" s="34" t="s">
        <v>13</v>
      </c>
      <c r="B23" s="35" t="s">
        <v>45</v>
      </c>
      <c r="C23" s="31">
        <f t="shared" si="1"/>
        <v>0.14374999701976776</v>
      </c>
      <c r="D23" s="31">
        <f t="shared" si="2"/>
        <v>0.18416666984558105</v>
      </c>
      <c r="E23" s="31">
        <f t="shared" si="3"/>
        <v>0.39527777711550388</v>
      </c>
      <c r="F23" s="31">
        <f t="shared" si="4"/>
        <v>0.18491911888122559</v>
      </c>
      <c r="G23" s="54"/>
      <c r="I23"/>
      <c r="J23" s="53">
        <v>0.15583333373069763</v>
      </c>
      <c r="K23" s="52">
        <v>0.81603777408599854</v>
      </c>
      <c r="L23" s="52">
        <v>0.80583620071411133</v>
      </c>
      <c r="M23" s="52">
        <v>0.82336866855621338</v>
      </c>
      <c r="N23" s="51">
        <v>0.18166667222976685</v>
      </c>
      <c r="O23" s="52">
        <v>0.26250001788139343</v>
      </c>
      <c r="P23" s="52">
        <v>0.13166666030883789</v>
      </c>
      <c r="Q23" s="53">
        <v>0.18416666984558105</v>
      </c>
      <c r="R23" s="51">
        <v>0.74166664123535153</v>
      </c>
      <c r="S23"/>
      <c r="T23" s="31">
        <f t="shared" si="5"/>
        <v>0.15583333373069763</v>
      </c>
      <c r="U23" s="31">
        <f t="shared" si="6"/>
        <v>0.18396222591400146</v>
      </c>
      <c r="V23" s="31">
        <f t="shared" si="7"/>
        <v>0.19416379928588867</v>
      </c>
      <c r="W23" s="31">
        <f t="shared" si="8"/>
        <v>0.17663133144378662</v>
      </c>
      <c r="X23" s="31">
        <f t="shared" si="9"/>
        <v>0.18166667222976685</v>
      </c>
      <c r="Y23" s="31">
        <f t="shared" si="10"/>
        <v>0.26250001788139343</v>
      </c>
      <c r="Z23" s="31">
        <f t="shared" si="11"/>
        <v>0.13166666030883789</v>
      </c>
      <c r="AA23" s="31">
        <f t="shared" si="12"/>
        <v>0.18416666984558105</v>
      </c>
      <c r="AB23" s="31">
        <f t="shared" si="13"/>
        <v>0.74166664123535153</v>
      </c>
    </row>
    <row r="24" spans="1:28" x14ac:dyDescent="0.35">
      <c r="A24" s="47" t="s">
        <v>16</v>
      </c>
      <c r="B24" s="40" t="s">
        <v>46</v>
      </c>
      <c r="C24" s="31">
        <f t="shared" si="1"/>
        <v>0.45791666209697723</v>
      </c>
      <c r="D24" s="31">
        <f t="shared" si="2"/>
        <v>0.3933333158493042</v>
      </c>
      <c r="E24" s="31">
        <f t="shared" si="3"/>
        <v>0.60138889908790594</v>
      </c>
      <c r="F24" s="31">
        <f t="shared" si="4"/>
        <v>0.39804857969284058</v>
      </c>
      <c r="G24" s="54"/>
      <c r="I24"/>
      <c r="J24" s="53">
        <v>0.57333332300186157</v>
      </c>
      <c r="K24" s="52">
        <v>0.57204908132553101</v>
      </c>
      <c r="L24" s="52">
        <v>0.62840497493743896</v>
      </c>
      <c r="M24" s="52">
        <v>0.6054002046585083</v>
      </c>
      <c r="N24" s="51">
        <v>0.40833333134651184</v>
      </c>
      <c r="O24" s="52">
        <v>0.59083336591720581</v>
      </c>
      <c r="P24" s="52">
        <v>0.3425000011920929</v>
      </c>
      <c r="Q24" s="53">
        <v>0.3933333158493042</v>
      </c>
      <c r="R24" s="51">
        <v>0.80500000000000005</v>
      </c>
      <c r="S24"/>
      <c r="T24" s="31">
        <f t="shared" si="5"/>
        <v>0.57333332300186157</v>
      </c>
      <c r="U24" s="31">
        <f t="shared" si="6"/>
        <v>0.42795091867446899</v>
      </c>
      <c r="V24" s="31">
        <f t="shared" si="7"/>
        <v>0.37159502506256104</v>
      </c>
      <c r="W24" s="31">
        <f t="shared" si="8"/>
        <v>0.3945997953414917</v>
      </c>
      <c r="X24" s="31">
        <f t="shared" si="9"/>
        <v>0.40833333134651184</v>
      </c>
      <c r="Y24" s="31">
        <f t="shared" si="10"/>
        <v>0.59083336591720581</v>
      </c>
      <c r="Z24" s="31">
        <f t="shared" si="11"/>
        <v>0.3425000011920929</v>
      </c>
      <c r="AA24" s="31">
        <f t="shared" si="12"/>
        <v>0.3933333158493042</v>
      </c>
      <c r="AB24" s="31">
        <f t="shared" si="13"/>
        <v>0.80500000000000005</v>
      </c>
    </row>
    <row r="25" spans="1:28" x14ac:dyDescent="0.35">
      <c r="A25" s="39" t="s">
        <v>17</v>
      </c>
      <c r="B25" s="40" t="s">
        <v>47</v>
      </c>
      <c r="C25" s="31">
        <f t="shared" si="1"/>
        <v>0.29250000417232513</v>
      </c>
      <c r="D25" s="31">
        <f t="shared" si="2"/>
        <v>0.31000000238418579</v>
      </c>
      <c r="E25" s="31">
        <f t="shared" si="3"/>
        <v>0.39916665355364483</v>
      </c>
      <c r="F25" s="31">
        <f t="shared" si="4"/>
        <v>0.21178481976191202</v>
      </c>
      <c r="G25" s="54"/>
      <c r="I25"/>
      <c r="J25" s="53">
        <v>0.21583333611488342</v>
      </c>
      <c r="K25" s="52">
        <v>0.80739772319793701</v>
      </c>
      <c r="L25" s="52">
        <v>0.81374245882034302</v>
      </c>
      <c r="M25" s="52">
        <v>0.74350535869598389</v>
      </c>
      <c r="N25" s="51">
        <v>0.26166665554046631</v>
      </c>
      <c r="O25" s="52">
        <v>0.28416666388511658</v>
      </c>
      <c r="P25" s="52">
        <v>0.36916667222976685</v>
      </c>
      <c r="Q25" s="53">
        <v>0.31000000238418579</v>
      </c>
      <c r="R25" s="51">
        <v>0.65166664123535156</v>
      </c>
      <c r="S25"/>
      <c r="T25" s="31">
        <f t="shared" si="5"/>
        <v>0.21583333611488342</v>
      </c>
      <c r="U25" s="31">
        <f t="shared" si="6"/>
        <v>0.19260227680206299</v>
      </c>
      <c r="V25" s="31">
        <f t="shared" si="7"/>
        <v>0.18625754117965698</v>
      </c>
      <c r="W25" s="31">
        <f t="shared" si="8"/>
        <v>0.25649464130401611</v>
      </c>
      <c r="X25" s="31">
        <f t="shared" si="9"/>
        <v>0.26166665554046631</v>
      </c>
      <c r="Y25" s="31">
        <f t="shared" si="10"/>
        <v>0.28416666388511658</v>
      </c>
      <c r="Z25" s="31">
        <f t="shared" si="11"/>
        <v>0.36916667222976685</v>
      </c>
      <c r="AA25" s="31">
        <f t="shared" si="12"/>
        <v>0.31000000238418579</v>
      </c>
      <c r="AB25" s="31">
        <f t="shared" si="13"/>
        <v>0.65166664123535156</v>
      </c>
    </row>
    <row r="26" spans="1:28" x14ac:dyDescent="0.35">
      <c r="A26" s="39"/>
      <c r="B26" s="40"/>
      <c r="C26" s="32"/>
      <c r="D26" s="32"/>
      <c r="E26" s="32"/>
      <c r="F26" s="32"/>
      <c r="G26" s="32"/>
      <c r="I26"/>
      <c r="J26"/>
      <c r="K26"/>
      <c r="L26"/>
      <c r="M26" s="52"/>
      <c r="N26" s="52"/>
      <c r="O26"/>
      <c r="P26"/>
      <c r="Q26" s="41"/>
      <c r="R26" s="41"/>
    </row>
    <row r="27" spans="1:28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/>
      <c r="P27"/>
      <c r="Q27" s="41"/>
      <c r="R27" s="41"/>
    </row>
    <row r="28" spans="1:28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  <c r="Q28" s="41"/>
      <c r="R28" s="41"/>
    </row>
    <row r="29" spans="1:28" x14ac:dyDescent="0.35">
      <c r="A29" s="39"/>
      <c r="B29" s="40"/>
      <c r="C29" s="32"/>
      <c r="D29" s="32"/>
      <c r="E29" s="32"/>
      <c r="F29" s="32"/>
      <c r="G29" s="32"/>
      <c r="J29" t="s">
        <v>25</v>
      </c>
      <c r="K29"/>
      <c r="L29"/>
      <c r="M29" s="41"/>
      <c r="N29" s="41"/>
      <c r="O29" s="41"/>
      <c r="P29" s="41"/>
      <c r="Q29" s="41"/>
      <c r="R29" s="41"/>
    </row>
    <row r="30" spans="1:28" x14ac:dyDescent="0.35">
      <c r="A30" s="39"/>
      <c r="B30" s="40"/>
      <c r="C30" s="32"/>
      <c r="D30" s="35"/>
      <c r="E30" s="35"/>
      <c r="F30" s="32"/>
      <c r="G30" s="32"/>
      <c r="J30"/>
      <c r="K30"/>
      <c r="L30"/>
      <c r="M30" s="41"/>
      <c r="N30" s="41"/>
      <c r="O30" s="41"/>
      <c r="P30" s="41"/>
      <c r="Q30" s="41"/>
      <c r="R30" s="41"/>
    </row>
    <row r="31" spans="1:28" x14ac:dyDescent="0.35">
      <c r="A31" s="39"/>
      <c r="B31" s="40"/>
      <c r="C31" s="32"/>
      <c r="D31" s="35"/>
      <c r="E31" s="35"/>
      <c r="F31" s="32"/>
      <c r="G31" s="32"/>
      <c r="J31"/>
      <c r="K31"/>
      <c r="L31"/>
      <c r="M31" s="41"/>
      <c r="N31" s="41"/>
      <c r="O31" s="41"/>
      <c r="P31" s="41"/>
      <c r="Q31" s="41"/>
      <c r="R31" s="41"/>
    </row>
    <row r="32" spans="1:28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  <c r="Q32" s="41"/>
      <c r="R32" s="41"/>
    </row>
    <row r="33" spans="1:18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  <c r="Q33" s="41"/>
      <c r="R33" s="41"/>
    </row>
    <row r="34" spans="1:18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  <c r="Q34" s="51"/>
      <c r="R34" s="51"/>
    </row>
    <row r="35" spans="1:18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  <c r="Q35" s="51"/>
      <c r="R35" s="51"/>
    </row>
    <row r="36" spans="1:18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  <c r="Q36" s="51"/>
      <c r="R36" s="51"/>
    </row>
    <row r="37" spans="1:18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  <c r="Q37" s="51"/>
      <c r="R37" s="51"/>
    </row>
    <row r="38" spans="1:18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  <c r="Q38" s="51"/>
      <c r="R38" s="51"/>
    </row>
    <row r="39" spans="1:18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  <c r="Q39" s="51"/>
      <c r="R39" s="51"/>
    </row>
    <row r="40" spans="1:18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  <c r="Q40" s="51"/>
      <c r="R40" s="51"/>
    </row>
    <row r="41" spans="1:18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  <c r="Q41" s="51"/>
      <c r="R41" s="51"/>
    </row>
    <row r="42" spans="1:18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  <c r="Q42" s="51"/>
      <c r="R42" s="51"/>
    </row>
    <row r="43" spans="1:18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  <c r="Q43" s="51"/>
      <c r="R43" s="51"/>
    </row>
    <row r="44" spans="1:18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  <c r="Q44" s="51"/>
      <c r="R44" s="51"/>
    </row>
    <row r="45" spans="1:18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  <c r="Q45" s="51"/>
      <c r="R45" s="51"/>
    </row>
    <row r="46" spans="1:18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  <c r="Q46" s="51"/>
      <c r="R46" s="51"/>
    </row>
    <row r="47" spans="1:18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  <c r="Q47" s="51"/>
      <c r="R47" s="51"/>
    </row>
    <row r="48" spans="1:18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  <c r="Q48" s="51"/>
      <c r="R48" s="51"/>
    </row>
    <row r="49" spans="1:18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  <c r="Q49" s="51"/>
      <c r="R49" s="51"/>
    </row>
    <row r="50" spans="1:18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  <c r="Q50" s="51"/>
      <c r="R50" s="51"/>
    </row>
    <row r="51" spans="1:18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  <c r="Q51" s="51"/>
      <c r="R51" s="51"/>
    </row>
    <row r="52" spans="1:18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  <c r="Q52" s="41"/>
      <c r="R52" s="41"/>
    </row>
    <row r="53" spans="1:18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  <c r="Q53" s="41"/>
      <c r="R53" s="41"/>
    </row>
    <row r="54" spans="1:18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  <c r="Q54" s="41"/>
      <c r="R54" s="41"/>
    </row>
    <row r="55" spans="1:18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  <c r="Q55" s="41"/>
      <c r="R55" s="41"/>
    </row>
    <row r="56" spans="1:18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  <c r="Q56" s="41"/>
      <c r="R56" s="41"/>
    </row>
    <row r="57" spans="1:18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  <c r="Q57" s="41"/>
      <c r="R57" s="41"/>
    </row>
    <row r="58" spans="1:18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  <c r="Q58" s="41"/>
      <c r="R58" s="41"/>
    </row>
    <row r="59" spans="1:18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  <c r="Q59" s="41"/>
      <c r="R59" s="41"/>
    </row>
    <row r="60" spans="1:18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  <c r="Q60" s="41"/>
      <c r="R60" s="41"/>
    </row>
    <row r="61" spans="1:18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  <c r="Q61" s="41"/>
      <c r="R61" s="41"/>
    </row>
    <row r="62" spans="1:18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  <c r="Q62" s="41"/>
      <c r="R62" s="41"/>
    </row>
    <row r="63" spans="1:18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  <c r="Q63" s="41"/>
      <c r="R63" s="41"/>
    </row>
    <row r="64" spans="1:18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  <c r="Q64" s="41"/>
      <c r="R64" s="41"/>
    </row>
    <row r="65" spans="1:18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  <c r="Q65" s="41"/>
      <c r="R65" s="41"/>
    </row>
    <row r="66" spans="1:18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  <c r="Q66" s="41"/>
      <c r="R66" s="41"/>
    </row>
    <row r="67" spans="1:18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  <c r="Q67" s="41"/>
      <c r="R67" s="41"/>
    </row>
    <row r="68" spans="1:18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  <c r="Q68" s="41"/>
      <c r="R68" s="41"/>
    </row>
    <row r="69" spans="1:18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  <c r="Q69" s="41"/>
      <c r="R69" s="41"/>
    </row>
    <row r="70" spans="1:18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  <c r="Q70" s="41"/>
      <c r="R70" s="41"/>
    </row>
    <row r="71" spans="1:18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  <c r="Q71" s="41"/>
      <c r="R71" s="41"/>
    </row>
    <row r="72" spans="1:18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  <c r="Q72" s="41"/>
      <c r="R72" s="41"/>
    </row>
    <row r="73" spans="1:18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  <c r="Q73" s="41"/>
      <c r="R73" s="41"/>
    </row>
    <row r="74" spans="1:18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  <c r="Q74" s="41"/>
      <c r="R74" s="41"/>
    </row>
    <row r="75" spans="1:18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  <c r="Q75" s="41"/>
      <c r="R75" s="41"/>
    </row>
    <row r="76" spans="1:18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  <c r="Q76" s="41"/>
      <c r="R76" s="41"/>
    </row>
    <row r="77" spans="1:18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  <c r="Q77" s="41"/>
      <c r="R77" s="41"/>
    </row>
    <row r="78" spans="1:18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  <c r="Q78" s="41"/>
      <c r="R78" s="41"/>
    </row>
    <row r="79" spans="1:18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  <c r="Q79" s="41"/>
      <c r="R79" s="41"/>
    </row>
    <row r="80" spans="1:18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  <c r="Q80" s="41"/>
      <c r="R80" s="41"/>
    </row>
    <row r="81" spans="1:18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  <c r="Q81" s="41"/>
      <c r="R81" s="41"/>
    </row>
    <row r="82" spans="1:18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  <c r="Q82" s="41"/>
      <c r="R82" s="41"/>
    </row>
    <row r="83" spans="1:18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  <c r="Q83" s="41"/>
      <c r="R83" s="41"/>
    </row>
    <row r="84" spans="1:18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  <c r="Q84" s="41"/>
      <c r="R84" s="41"/>
    </row>
    <row r="85" spans="1:18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  <c r="Q85" s="41"/>
      <c r="R85" s="41"/>
    </row>
    <row r="86" spans="1:18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  <c r="Q86" s="41"/>
      <c r="R86" s="41"/>
    </row>
    <row r="87" spans="1:18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  <c r="Q87" s="41"/>
      <c r="R87" s="41"/>
    </row>
    <row r="88" spans="1:18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  <c r="Q88" s="41"/>
      <c r="R88" s="41"/>
    </row>
    <row r="89" spans="1:18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  <c r="Q89" s="41"/>
      <c r="R89" s="41"/>
    </row>
    <row r="90" spans="1:18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  <c r="Q90" s="41"/>
      <c r="R90" s="41"/>
    </row>
    <row r="91" spans="1:18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  <c r="Q91" s="41"/>
      <c r="R91" s="41"/>
    </row>
    <row r="92" spans="1:18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  <c r="Q92" s="41"/>
      <c r="R92" s="41"/>
    </row>
    <row r="93" spans="1:18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  <c r="Q93" s="41"/>
      <c r="R93" s="41"/>
    </row>
    <row r="94" spans="1:18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  <c r="Q94" s="41"/>
      <c r="R94" s="41"/>
    </row>
    <row r="95" spans="1:18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  <c r="Q95" s="41"/>
      <c r="R95" s="41"/>
    </row>
    <row r="96" spans="1:18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  <c r="Q96" s="41"/>
      <c r="R96" s="41"/>
    </row>
    <row r="97" spans="1:18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  <c r="Q97" s="41"/>
      <c r="R97" s="41"/>
    </row>
    <row r="98" spans="1:18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  <c r="Q98" s="41"/>
      <c r="R98" s="41"/>
    </row>
    <row r="99" spans="1:18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  <c r="Q99" s="41"/>
      <c r="R99" s="41"/>
    </row>
    <row r="100" spans="1:18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  <c r="Q108" s="41"/>
      <c r="R108" s="41"/>
    </row>
    <row r="109" spans="1:18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  <c r="Q109" s="41"/>
      <c r="R109" s="41"/>
    </row>
    <row r="110" spans="1:18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  <c r="Q110" s="41"/>
      <c r="R110" s="41"/>
    </row>
    <row r="111" spans="1:18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  <c r="Q111" s="41"/>
      <c r="R111" s="41"/>
    </row>
    <row r="112" spans="1:18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  <c r="Q112" s="41"/>
      <c r="R112" s="41"/>
    </row>
    <row r="113" spans="1:18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  <c r="Q113" s="41"/>
      <c r="R113" s="41"/>
    </row>
    <row r="114" spans="1:18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  <c r="Q114" s="41"/>
      <c r="R114" s="41"/>
    </row>
    <row r="115" spans="1:18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  <c r="Q115" s="41"/>
      <c r="R115" s="41"/>
    </row>
    <row r="116" spans="1:18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1:18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  <c r="Q123" s="41"/>
      <c r="R123" s="41"/>
    </row>
    <row r="124" spans="1:18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  <c r="Q124" s="41"/>
      <c r="R124" s="41"/>
    </row>
    <row r="125" spans="1:18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  <c r="Q125" s="41"/>
      <c r="R125" s="41"/>
    </row>
    <row r="126" spans="1:18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  <c r="Q126" s="41"/>
      <c r="R126" s="41"/>
    </row>
    <row r="127" spans="1:18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  <c r="Q127" s="41"/>
      <c r="R127" s="41"/>
    </row>
    <row r="128" spans="1:18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  <c r="Q128" s="41"/>
      <c r="R128" s="41"/>
    </row>
    <row r="129" spans="1:18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  <c r="Q129" s="41"/>
      <c r="R129" s="41"/>
    </row>
    <row r="130" spans="1:18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  <c r="Q130" s="41"/>
      <c r="R130" s="41"/>
    </row>
    <row r="131" spans="1:18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1:18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  <c r="Q132" s="41"/>
      <c r="R132" s="41"/>
    </row>
    <row r="133" spans="1:18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  <c r="Q133" s="41"/>
      <c r="R133" s="41"/>
    </row>
    <row r="134" spans="1:18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  <c r="Q134" s="41"/>
      <c r="R134" s="4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4"/>
  <sheetViews>
    <sheetView workbookViewId="0"/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6" width="9.453125" style="29" bestFit="1" customWidth="1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150</v>
      </c>
      <c r="D7" s="33" t="s">
        <v>151</v>
      </c>
      <c r="E7" s="33" t="s">
        <v>152</v>
      </c>
      <c r="F7" s="33" t="s">
        <v>153</v>
      </c>
    </row>
    <row r="8" spans="1:26" x14ac:dyDescent="0.35">
      <c r="A8" s="34" t="s">
        <v>0</v>
      </c>
      <c r="B8" s="35" t="s">
        <v>31</v>
      </c>
      <c r="C8" s="31">
        <f>AVERAGE(R8,V8)</f>
        <v>0.44666666666666666</v>
      </c>
      <c r="D8" s="31">
        <f>+W8</f>
        <v>0.375</v>
      </c>
      <c r="E8" s="31">
        <f>AVERAGE(T8,U8,X8)</f>
        <v>0.39333333333333331</v>
      </c>
      <c r="F8" s="31">
        <f>+S8</f>
        <v>0.79333333333333333</v>
      </c>
      <c r="G8" s="32"/>
      <c r="I8"/>
      <c r="J8" s="51">
        <v>0.57250000000000001</v>
      </c>
      <c r="K8" s="51">
        <v>0.79333333333333333</v>
      </c>
      <c r="L8" s="51">
        <v>0.27250000000000002</v>
      </c>
      <c r="M8" s="51">
        <v>0.31833333333333336</v>
      </c>
      <c r="N8" s="51">
        <v>0.3208333333333333</v>
      </c>
      <c r="O8" s="51">
        <v>0.375</v>
      </c>
      <c r="P8" s="51">
        <v>0.58916666666666662</v>
      </c>
      <c r="Q8"/>
      <c r="R8" s="31">
        <f t="shared" ref="R8:R25" si="0">IF(ISNUMBER(J8)=TRUE,R$5*(J8-R$4)/(R$3-R$4)+(1-R$5)*(1-(J8-R$4)/(R$3-R$4)),"..")</f>
        <v>0.57250000000000001</v>
      </c>
      <c r="S8" s="31">
        <f t="shared" ref="S8:S25" si="1">IF(ISNUMBER(K8)=TRUE,S$5*(K8-S$4)/(S$3-S$4)+(1-S$5)*(1-(K8-S$4)/(S$3-S$4)),"..")</f>
        <v>0.79333333333333333</v>
      </c>
      <c r="T8" s="31">
        <f t="shared" ref="T8:X23" si="2">IF(ISNUMBER(L8)=TRUE,T$5*(L8-T$4)/(T$3-T$4)+(1-T$5)*(1-(L8-T$4)/(T$3-T$4)),"..")</f>
        <v>0.27250000000000002</v>
      </c>
      <c r="U8" s="31">
        <f t="shared" si="2"/>
        <v>0.31833333333333336</v>
      </c>
      <c r="V8" s="31">
        <f t="shared" si="2"/>
        <v>0.3208333333333333</v>
      </c>
      <c r="W8" s="31">
        <f t="shared" si="2"/>
        <v>0.375</v>
      </c>
      <c r="X8" s="31">
        <f t="shared" si="2"/>
        <v>0.58916666666666662</v>
      </c>
    </row>
    <row r="9" spans="1:26" x14ac:dyDescent="0.35">
      <c r="A9" s="34" t="s">
        <v>1</v>
      </c>
      <c r="B9" s="35" t="s">
        <v>32</v>
      </c>
      <c r="C9" s="31">
        <f t="shared" ref="C9:C25" si="3">AVERAGE(R9,V9)</f>
        <v>0.32666666666666666</v>
      </c>
      <c r="D9" s="31">
        <f t="shared" ref="D9:D25" si="4">+W9</f>
        <v>0.31166666666666665</v>
      </c>
      <c r="E9" s="31">
        <f t="shared" ref="E9:E25" si="5">AVERAGE(T9,U9,X9)</f>
        <v>0.36916666666666664</v>
      </c>
      <c r="F9" s="31">
        <f t="shared" ref="F9:F25" si="6">+S9</f>
        <v>0.77916666666666667</v>
      </c>
      <c r="G9" s="32"/>
      <c r="I9"/>
      <c r="J9" s="51">
        <v>0.40500000000000003</v>
      </c>
      <c r="K9" s="51">
        <v>0.77916666666666667</v>
      </c>
      <c r="L9" s="51">
        <v>0.19833333333333333</v>
      </c>
      <c r="M9" s="51">
        <v>0.22416666666666665</v>
      </c>
      <c r="N9" s="51">
        <v>0.24833333333333332</v>
      </c>
      <c r="O9" s="51">
        <v>0.31166666666666665</v>
      </c>
      <c r="P9" s="51">
        <v>0.68500000000000005</v>
      </c>
      <c r="Q9"/>
      <c r="R9" s="31">
        <f t="shared" si="0"/>
        <v>0.40500000000000003</v>
      </c>
      <c r="S9" s="31">
        <f t="shared" si="1"/>
        <v>0.77916666666666667</v>
      </c>
      <c r="T9" s="31">
        <f t="shared" si="2"/>
        <v>0.19833333333333333</v>
      </c>
      <c r="U9" s="31">
        <f t="shared" si="2"/>
        <v>0.22416666666666665</v>
      </c>
      <c r="V9" s="31">
        <f t="shared" si="2"/>
        <v>0.24833333333333332</v>
      </c>
      <c r="W9" s="31">
        <f t="shared" si="2"/>
        <v>0.31166666666666665</v>
      </c>
      <c r="X9" s="31">
        <f t="shared" si="2"/>
        <v>0.68500000000000005</v>
      </c>
    </row>
    <row r="10" spans="1:26" x14ac:dyDescent="0.35">
      <c r="A10" s="34" t="s">
        <v>2</v>
      </c>
      <c r="B10" s="35" t="s">
        <v>33</v>
      </c>
      <c r="C10" s="31">
        <f t="shared" si="3"/>
        <v>0.11254152823920266</v>
      </c>
      <c r="D10" s="31">
        <f t="shared" si="4"/>
        <v>9.3853820598006663E-2</v>
      </c>
      <c r="E10" s="31">
        <f t="shared" si="5"/>
        <v>0.46733111849390924</v>
      </c>
      <c r="F10" s="31">
        <f t="shared" si="6"/>
        <v>0.72508305647840532</v>
      </c>
      <c r="G10" s="32"/>
      <c r="I10"/>
      <c r="J10" s="51">
        <v>9.6345514950166106E-2</v>
      </c>
      <c r="K10" s="51">
        <v>0.72508305647840532</v>
      </c>
      <c r="L10" s="51">
        <v>0.38538205980066442</v>
      </c>
      <c r="M10" s="51">
        <v>0.39202657807308966</v>
      </c>
      <c r="N10" s="51">
        <v>0.12873754152823921</v>
      </c>
      <c r="O10" s="51">
        <v>9.3853820598006663E-2</v>
      </c>
      <c r="P10" s="51">
        <v>0.62458471760797341</v>
      </c>
      <c r="Q10"/>
      <c r="R10" s="31">
        <f t="shared" si="0"/>
        <v>9.6345514950166106E-2</v>
      </c>
      <c r="S10" s="31">
        <f t="shared" si="1"/>
        <v>0.72508305647840532</v>
      </c>
      <c r="T10" s="31">
        <f t="shared" si="2"/>
        <v>0.38538205980066442</v>
      </c>
      <c r="U10" s="31">
        <f t="shared" si="2"/>
        <v>0.39202657807308966</v>
      </c>
      <c r="V10" s="31">
        <f t="shared" si="2"/>
        <v>0.12873754152823921</v>
      </c>
      <c r="W10" s="31">
        <f t="shared" si="2"/>
        <v>9.3853820598006663E-2</v>
      </c>
      <c r="X10" s="31">
        <f t="shared" si="2"/>
        <v>0.62458471760797341</v>
      </c>
    </row>
    <row r="11" spans="1:26" x14ac:dyDescent="0.35">
      <c r="A11" s="34" t="s">
        <v>3</v>
      </c>
      <c r="B11" s="35" t="s">
        <v>34</v>
      </c>
      <c r="C11" s="31">
        <f t="shared" si="3"/>
        <v>0.23833333333333334</v>
      </c>
      <c r="D11" s="31">
        <f t="shared" si="4"/>
        <v>0.27</v>
      </c>
      <c r="E11" s="31">
        <f t="shared" si="5"/>
        <v>0.48249999999999993</v>
      </c>
      <c r="F11" s="31">
        <f t="shared" si="6"/>
        <v>0.69666666666666677</v>
      </c>
      <c r="G11" s="32"/>
      <c r="I11"/>
      <c r="J11" s="51">
        <v>0.29499999999999998</v>
      </c>
      <c r="K11" s="51">
        <v>0.69666666666666677</v>
      </c>
      <c r="L11" s="51">
        <v>0.20333333333333337</v>
      </c>
      <c r="M11" s="51">
        <v>0.62083333333333324</v>
      </c>
      <c r="N11" s="51">
        <v>0.18166666666666667</v>
      </c>
      <c r="O11" s="51">
        <v>0.27</v>
      </c>
      <c r="P11" s="51">
        <v>0.62333333333333329</v>
      </c>
      <c r="Q11"/>
      <c r="R11" s="31">
        <f t="shared" si="0"/>
        <v>0.29499999999999998</v>
      </c>
      <c r="S11" s="31">
        <f t="shared" si="1"/>
        <v>0.69666666666666677</v>
      </c>
      <c r="T11" s="31">
        <f t="shared" si="2"/>
        <v>0.20333333333333337</v>
      </c>
      <c r="U11" s="31">
        <f t="shared" si="2"/>
        <v>0.62083333333333324</v>
      </c>
      <c r="V11" s="31">
        <f t="shared" si="2"/>
        <v>0.18166666666666667</v>
      </c>
      <c r="W11" s="31">
        <f t="shared" si="2"/>
        <v>0.27</v>
      </c>
      <c r="X11" s="31">
        <f t="shared" si="2"/>
        <v>0.62333333333333329</v>
      </c>
    </row>
    <row r="12" spans="1:26" x14ac:dyDescent="0.35">
      <c r="A12" s="34" t="s">
        <v>4</v>
      </c>
      <c r="B12" s="35" t="s">
        <v>35</v>
      </c>
      <c r="C12" s="31">
        <f t="shared" si="3"/>
        <v>0.19958333333333333</v>
      </c>
      <c r="D12" s="31">
        <f t="shared" si="4"/>
        <v>0.215</v>
      </c>
      <c r="E12" s="31">
        <f t="shared" si="5"/>
        <v>0.43111111111111117</v>
      </c>
      <c r="F12" s="31">
        <f t="shared" si="6"/>
        <v>0.81833333333333347</v>
      </c>
      <c r="G12" s="32"/>
      <c r="I12"/>
      <c r="J12" s="51">
        <v>0.21000000000000005</v>
      </c>
      <c r="K12" s="51">
        <v>0.81833333333333347</v>
      </c>
      <c r="L12" s="51">
        <v>0.2225</v>
      </c>
      <c r="M12" s="51">
        <v>0.41249999999999998</v>
      </c>
      <c r="N12" s="51">
        <v>0.18916666666666665</v>
      </c>
      <c r="O12" s="51">
        <v>0.215</v>
      </c>
      <c r="P12" s="51">
        <v>0.65833333333333333</v>
      </c>
      <c r="Q12"/>
      <c r="R12" s="31">
        <f t="shared" si="0"/>
        <v>0.21000000000000005</v>
      </c>
      <c r="S12" s="31">
        <f t="shared" si="1"/>
        <v>0.81833333333333347</v>
      </c>
      <c r="T12" s="31">
        <f t="shared" si="2"/>
        <v>0.2225</v>
      </c>
      <c r="U12" s="31">
        <f t="shared" si="2"/>
        <v>0.41249999999999998</v>
      </c>
      <c r="V12" s="31">
        <f t="shared" si="2"/>
        <v>0.18916666666666665</v>
      </c>
      <c r="W12" s="31">
        <f t="shared" si="2"/>
        <v>0.215</v>
      </c>
      <c r="X12" s="31">
        <f t="shared" si="2"/>
        <v>0.65833333333333333</v>
      </c>
    </row>
    <row r="13" spans="1:26" x14ac:dyDescent="0.35">
      <c r="A13" s="34" t="s">
        <v>5</v>
      </c>
      <c r="B13" s="35" t="s">
        <v>36</v>
      </c>
      <c r="C13" s="31">
        <f t="shared" si="3"/>
        <v>0.29249999999999998</v>
      </c>
      <c r="D13" s="31">
        <f t="shared" si="4"/>
        <v>0.18400000000000002</v>
      </c>
      <c r="E13" s="31">
        <f t="shared" si="5"/>
        <v>0.48433333333333345</v>
      </c>
      <c r="F13" s="31">
        <f t="shared" si="6"/>
        <v>0.75800000000000001</v>
      </c>
      <c r="G13" s="32"/>
      <c r="I13"/>
      <c r="J13" s="51">
        <v>0.38</v>
      </c>
      <c r="K13" s="51">
        <v>0.75800000000000001</v>
      </c>
      <c r="L13" s="51">
        <v>0.4200000000000001</v>
      </c>
      <c r="M13" s="51">
        <v>0.38700000000000001</v>
      </c>
      <c r="N13" s="51">
        <v>0.20499999999999999</v>
      </c>
      <c r="O13" s="51">
        <v>0.18400000000000002</v>
      </c>
      <c r="P13" s="51">
        <v>0.64600000000000013</v>
      </c>
      <c r="Q13"/>
      <c r="R13" s="31">
        <f t="shared" si="0"/>
        <v>0.38</v>
      </c>
      <c r="S13" s="31">
        <f t="shared" si="1"/>
        <v>0.75800000000000001</v>
      </c>
      <c r="T13" s="31">
        <f t="shared" si="2"/>
        <v>0.4200000000000001</v>
      </c>
      <c r="U13" s="31">
        <f t="shared" si="2"/>
        <v>0.38700000000000001</v>
      </c>
      <c r="V13" s="31">
        <f t="shared" si="2"/>
        <v>0.20499999999999999</v>
      </c>
      <c r="W13" s="31">
        <f t="shared" si="2"/>
        <v>0.18400000000000002</v>
      </c>
      <c r="X13" s="31">
        <f t="shared" si="2"/>
        <v>0.64600000000000013</v>
      </c>
    </row>
    <row r="14" spans="1:26" x14ac:dyDescent="0.35">
      <c r="A14" s="34" t="s">
        <v>6</v>
      </c>
      <c r="B14" s="35" t="s">
        <v>143</v>
      </c>
      <c r="C14" s="31">
        <f t="shared" si="3"/>
        <v>0.43500000000000005</v>
      </c>
      <c r="D14" s="31">
        <f t="shared" si="4"/>
        <v>0.53799999999999992</v>
      </c>
      <c r="E14" s="31">
        <f t="shared" si="5"/>
        <v>0.41399999999999998</v>
      </c>
      <c r="F14" s="31">
        <f t="shared" si="6"/>
        <v>0.72</v>
      </c>
      <c r="G14" s="32"/>
      <c r="I14"/>
      <c r="J14" s="51">
        <v>0.51700000000000002</v>
      </c>
      <c r="K14" s="51">
        <v>0.72</v>
      </c>
      <c r="L14" s="51">
        <v>0.32600000000000001</v>
      </c>
      <c r="M14" s="51">
        <v>0.32899999999999996</v>
      </c>
      <c r="N14" s="51">
        <v>0.35300000000000004</v>
      </c>
      <c r="O14" s="51">
        <v>0.53799999999999992</v>
      </c>
      <c r="P14" s="51">
        <v>0.58699999999999997</v>
      </c>
      <c r="Q14"/>
      <c r="R14" s="31">
        <f t="shared" si="0"/>
        <v>0.51700000000000002</v>
      </c>
      <c r="S14" s="31">
        <f t="shared" si="1"/>
        <v>0.72</v>
      </c>
      <c r="T14" s="31">
        <f t="shared" si="2"/>
        <v>0.32600000000000001</v>
      </c>
      <c r="U14" s="31">
        <f t="shared" si="2"/>
        <v>0.32899999999999996</v>
      </c>
      <c r="V14" s="31">
        <f t="shared" si="2"/>
        <v>0.35300000000000004</v>
      </c>
      <c r="W14" s="31">
        <f t="shared" si="2"/>
        <v>0.53799999999999992</v>
      </c>
      <c r="X14" s="31">
        <f t="shared" si="2"/>
        <v>0.58699999999999997</v>
      </c>
    </row>
    <row r="15" spans="1:26" x14ac:dyDescent="0.35">
      <c r="A15" s="34" t="s">
        <v>7</v>
      </c>
      <c r="B15" s="35" t="s">
        <v>37</v>
      </c>
      <c r="C15" s="31">
        <f t="shared" si="3"/>
        <v>0.37416666666666665</v>
      </c>
      <c r="D15" s="31">
        <f t="shared" si="4"/>
        <v>0.39250000000000002</v>
      </c>
      <c r="E15" s="31">
        <f t="shared" si="5"/>
        <v>0.56027777777777776</v>
      </c>
      <c r="F15" s="31">
        <f t="shared" si="6"/>
        <v>0.88749999999999996</v>
      </c>
      <c r="G15" s="32"/>
      <c r="I15"/>
      <c r="J15" s="51">
        <v>0.41083333333333327</v>
      </c>
      <c r="K15" s="51">
        <v>0.88749999999999996</v>
      </c>
      <c r="L15" s="51">
        <v>0.34416666666666662</v>
      </c>
      <c r="M15" s="51">
        <v>0.62583333333333324</v>
      </c>
      <c r="N15" s="51">
        <v>0.33750000000000002</v>
      </c>
      <c r="O15" s="51">
        <v>0.39250000000000002</v>
      </c>
      <c r="P15" s="51">
        <v>0.71083333333333332</v>
      </c>
      <c r="Q15"/>
      <c r="R15" s="31">
        <f t="shared" si="0"/>
        <v>0.41083333333333327</v>
      </c>
      <c r="S15" s="31">
        <f t="shared" si="1"/>
        <v>0.88749999999999996</v>
      </c>
      <c r="T15" s="31">
        <f t="shared" si="2"/>
        <v>0.34416666666666662</v>
      </c>
      <c r="U15" s="31">
        <f t="shared" si="2"/>
        <v>0.62583333333333324</v>
      </c>
      <c r="V15" s="31">
        <f t="shared" si="2"/>
        <v>0.33750000000000002</v>
      </c>
      <c r="W15" s="31">
        <f t="shared" si="2"/>
        <v>0.39250000000000002</v>
      </c>
      <c r="X15" s="31">
        <f t="shared" si="2"/>
        <v>0.71083333333333332</v>
      </c>
    </row>
    <row r="16" spans="1:26" x14ac:dyDescent="0.35">
      <c r="A16" s="34" t="s">
        <v>15</v>
      </c>
      <c r="B16" s="35" t="s">
        <v>38</v>
      </c>
      <c r="C16" s="31">
        <f t="shared" si="3"/>
        <v>0.20100000000000001</v>
      </c>
      <c r="D16" s="31">
        <f t="shared" si="4"/>
        <v>0.158</v>
      </c>
      <c r="E16" s="31">
        <f t="shared" si="5"/>
        <v>0.39199999999999996</v>
      </c>
      <c r="F16" s="31">
        <f t="shared" si="6"/>
        <v>0.79299999999999993</v>
      </c>
      <c r="G16" s="32"/>
      <c r="I16"/>
      <c r="J16" s="51">
        <v>0.23</v>
      </c>
      <c r="K16" s="51">
        <v>0.79299999999999993</v>
      </c>
      <c r="L16" s="51">
        <v>0.182</v>
      </c>
      <c r="M16" s="51">
        <v>0.30099999999999999</v>
      </c>
      <c r="N16" s="51">
        <v>0.17200000000000004</v>
      </c>
      <c r="O16" s="51">
        <v>0.158</v>
      </c>
      <c r="P16" s="51">
        <v>0.69299999999999995</v>
      </c>
      <c r="Q16"/>
      <c r="R16" s="31">
        <f t="shared" si="0"/>
        <v>0.23</v>
      </c>
      <c r="S16" s="31">
        <f t="shared" si="1"/>
        <v>0.79299999999999993</v>
      </c>
      <c r="T16" s="31">
        <f t="shared" si="2"/>
        <v>0.182</v>
      </c>
      <c r="U16" s="31">
        <f t="shared" si="2"/>
        <v>0.30099999999999999</v>
      </c>
      <c r="V16" s="31">
        <f t="shared" si="2"/>
        <v>0.17200000000000004</v>
      </c>
      <c r="W16" s="31">
        <f t="shared" si="2"/>
        <v>0.158</v>
      </c>
      <c r="X16" s="31">
        <f t="shared" si="2"/>
        <v>0.69299999999999995</v>
      </c>
    </row>
    <row r="17" spans="1:24" x14ac:dyDescent="0.35">
      <c r="A17" s="34" t="s">
        <v>8</v>
      </c>
      <c r="B17" s="35" t="s">
        <v>39</v>
      </c>
      <c r="C17" s="31">
        <f t="shared" si="3"/>
        <v>0.252</v>
      </c>
      <c r="D17" s="31">
        <f t="shared" si="4"/>
        <v>0.26299999999999996</v>
      </c>
      <c r="E17" s="31">
        <f t="shared" si="5"/>
        <v>0.37633333333333335</v>
      </c>
      <c r="F17" s="31">
        <f t="shared" si="6"/>
        <v>0.82499999999999996</v>
      </c>
      <c r="G17" s="32"/>
      <c r="I17"/>
      <c r="J17" s="51">
        <v>0.29899999999999999</v>
      </c>
      <c r="K17" s="51">
        <v>0.82499999999999996</v>
      </c>
      <c r="L17" s="51">
        <v>0.255</v>
      </c>
      <c r="M17" s="51">
        <v>0.24100000000000002</v>
      </c>
      <c r="N17" s="51">
        <v>0.20499999999999999</v>
      </c>
      <c r="O17" s="51">
        <v>0.26299999999999996</v>
      </c>
      <c r="P17" s="51">
        <v>0.63300000000000001</v>
      </c>
      <c r="Q17"/>
      <c r="R17" s="31">
        <f t="shared" si="0"/>
        <v>0.29899999999999999</v>
      </c>
      <c r="S17" s="31">
        <f t="shared" si="1"/>
        <v>0.82499999999999996</v>
      </c>
      <c r="T17" s="31">
        <f t="shared" si="2"/>
        <v>0.255</v>
      </c>
      <c r="U17" s="31">
        <f t="shared" si="2"/>
        <v>0.24100000000000002</v>
      </c>
      <c r="V17" s="31">
        <f t="shared" si="2"/>
        <v>0.20499999999999999</v>
      </c>
      <c r="W17" s="31">
        <f t="shared" si="2"/>
        <v>0.26299999999999996</v>
      </c>
      <c r="X17" s="31">
        <f t="shared" si="2"/>
        <v>0.63300000000000001</v>
      </c>
    </row>
    <row r="18" spans="1:24" x14ac:dyDescent="0.35">
      <c r="A18" s="34" t="s">
        <v>9</v>
      </c>
      <c r="B18" s="35" t="s">
        <v>40</v>
      </c>
      <c r="C18" s="31">
        <f t="shared" si="3"/>
        <v>0.21400000000000002</v>
      </c>
      <c r="D18" s="31">
        <f t="shared" si="4"/>
        <v>0.20799999999999996</v>
      </c>
      <c r="E18" s="31">
        <f t="shared" si="5"/>
        <v>0.36499999999999999</v>
      </c>
      <c r="F18" s="31">
        <f t="shared" si="6"/>
        <v>0.80300000000000016</v>
      </c>
      <c r="G18" s="32"/>
      <c r="I18"/>
      <c r="J18" s="51">
        <v>0.25</v>
      </c>
      <c r="K18" s="51">
        <v>0.80300000000000016</v>
      </c>
      <c r="L18" s="51">
        <v>0.183</v>
      </c>
      <c r="M18" s="51">
        <v>0.29100000000000004</v>
      </c>
      <c r="N18" s="51">
        <v>0.17800000000000002</v>
      </c>
      <c r="O18" s="51">
        <v>0.20799999999999996</v>
      </c>
      <c r="P18" s="51">
        <v>0.621</v>
      </c>
      <c r="Q18"/>
      <c r="R18" s="31">
        <f t="shared" si="0"/>
        <v>0.25</v>
      </c>
      <c r="S18" s="31">
        <f t="shared" si="1"/>
        <v>0.80300000000000016</v>
      </c>
      <c r="T18" s="31">
        <f t="shared" si="2"/>
        <v>0.183</v>
      </c>
      <c r="U18" s="31">
        <f t="shared" si="2"/>
        <v>0.29100000000000004</v>
      </c>
      <c r="V18" s="31">
        <f t="shared" si="2"/>
        <v>0.17800000000000002</v>
      </c>
      <c r="W18" s="31">
        <f t="shared" si="2"/>
        <v>0.20799999999999996</v>
      </c>
      <c r="X18" s="31">
        <f t="shared" si="2"/>
        <v>0.621</v>
      </c>
    </row>
    <row r="19" spans="1:24" x14ac:dyDescent="0.35">
      <c r="A19" s="34" t="s">
        <v>10</v>
      </c>
      <c r="B19" s="35" t="s">
        <v>41</v>
      </c>
      <c r="C19" s="31">
        <f t="shared" si="3"/>
        <v>0.28999999999999998</v>
      </c>
      <c r="D19" s="31">
        <f t="shared" si="4"/>
        <v>0.28499999999999998</v>
      </c>
      <c r="E19" s="31">
        <f t="shared" si="5"/>
        <v>0.41416666666666663</v>
      </c>
      <c r="F19" s="31">
        <f t="shared" si="6"/>
        <v>0.68833333333333324</v>
      </c>
      <c r="G19" s="32"/>
      <c r="I19"/>
      <c r="J19" s="51">
        <v>0.27</v>
      </c>
      <c r="K19" s="51">
        <v>0.68833333333333324</v>
      </c>
      <c r="L19" s="51">
        <v>0.28999999999999998</v>
      </c>
      <c r="M19" s="51">
        <v>0.45</v>
      </c>
      <c r="N19" s="51">
        <v>0.30999999999999994</v>
      </c>
      <c r="O19" s="51">
        <v>0.28499999999999998</v>
      </c>
      <c r="P19" s="51">
        <v>0.50249999999999995</v>
      </c>
      <c r="Q19"/>
      <c r="R19" s="31">
        <f t="shared" si="0"/>
        <v>0.27</v>
      </c>
      <c r="S19" s="31">
        <f t="shared" si="1"/>
        <v>0.68833333333333324</v>
      </c>
      <c r="T19" s="31">
        <f t="shared" si="2"/>
        <v>0.28999999999999998</v>
      </c>
      <c r="U19" s="31">
        <f t="shared" si="2"/>
        <v>0.45</v>
      </c>
      <c r="V19" s="31">
        <f t="shared" si="2"/>
        <v>0.30999999999999994</v>
      </c>
      <c r="W19" s="31">
        <f t="shared" si="2"/>
        <v>0.28499999999999998</v>
      </c>
      <c r="X19" s="31">
        <f t="shared" si="2"/>
        <v>0.50249999999999995</v>
      </c>
    </row>
    <row r="20" spans="1:24" x14ac:dyDescent="0.35">
      <c r="A20" s="34" t="s">
        <v>11</v>
      </c>
      <c r="B20" s="35" t="s">
        <v>42</v>
      </c>
      <c r="C20" s="31">
        <f t="shared" si="3"/>
        <v>0.38150000000000001</v>
      </c>
      <c r="D20" s="31">
        <f t="shared" si="4"/>
        <v>0.42</v>
      </c>
      <c r="E20" s="31">
        <f t="shared" si="5"/>
        <v>0.41933333333333334</v>
      </c>
      <c r="F20" s="31">
        <f t="shared" si="6"/>
        <v>0.90799999999999992</v>
      </c>
      <c r="G20" s="32"/>
      <c r="I20"/>
      <c r="J20" s="51">
        <v>0.502</v>
      </c>
      <c r="K20" s="51">
        <v>0.90799999999999992</v>
      </c>
      <c r="L20" s="51">
        <v>0.24600000000000002</v>
      </c>
      <c r="M20" s="51">
        <v>0.32500000000000001</v>
      </c>
      <c r="N20" s="51">
        <v>0.26100000000000001</v>
      </c>
      <c r="O20" s="51">
        <v>0.42</v>
      </c>
      <c r="P20" s="51">
        <v>0.68700000000000006</v>
      </c>
      <c r="Q20"/>
      <c r="R20" s="31">
        <f t="shared" si="0"/>
        <v>0.502</v>
      </c>
      <c r="S20" s="31">
        <f t="shared" si="1"/>
        <v>0.90799999999999992</v>
      </c>
      <c r="T20" s="31">
        <f t="shared" si="2"/>
        <v>0.24600000000000002</v>
      </c>
      <c r="U20" s="31">
        <f t="shared" si="2"/>
        <v>0.32500000000000001</v>
      </c>
      <c r="V20" s="31">
        <f t="shared" si="2"/>
        <v>0.26100000000000001</v>
      </c>
      <c r="W20" s="31">
        <f t="shared" si="2"/>
        <v>0.42</v>
      </c>
      <c r="X20" s="31">
        <f t="shared" si="2"/>
        <v>0.68700000000000006</v>
      </c>
    </row>
    <row r="21" spans="1:24" x14ac:dyDescent="0.35">
      <c r="A21" s="34" t="s">
        <v>12</v>
      </c>
      <c r="B21" s="35" t="s">
        <v>43</v>
      </c>
      <c r="C21" s="31">
        <f t="shared" si="3"/>
        <v>0.23449999999999999</v>
      </c>
      <c r="D21" s="31">
        <f t="shared" si="4"/>
        <v>0.19600000000000001</v>
      </c>
      <c r="E21" s="31">
        <f t="shared" si="5"/>
        <v>0.44300000000000006</v>
      </c>
      <c r="F21" s="31">
        <f t="shared" si="6"/>
        <v>0.81100000000000005</v>
      </c>
      <c r="G21" s="32"/>
      <c r="I21"/>
      <c r="J21" s="51">
        <v>0.29499999999999998</v>
      </c>
      <c r="K21" s="51">
        <v>0.81100000000000005</v>
      </c>
      <c r="L21" s="51">
        <v>0.20100000000000001</v>
      </c>
      <c r="M21" s="51">
        <v>0.46300000000000002</v>
      </c>
      <c r="N21" s="51">
        <v>0.17400000000000002</v>
      </c>
      <c r="O21" s="51">
        <v>0.19600000000000001</v>
      </c>
      <c r="P21" s="51">
        <v>0.66500000000000004</v>
      </c>
      <c r="Q21"/>
      <c r="R21" s="31">
        <f t="shared" si="0"/>
        <v>0.29499999999999998</v>
      </c>
      <c r="S21" s="31">
        <f t="shared" si="1"/>
        <v>0.81100000000000005</v>
      </c>
      <c r="T21" s="31">
        <f t="shared" si="2"/>
        <v>0.20100000000000001</v>
      </c>
      <c r="U21" s="31">
        <f t="shared" si="2"/>
        <v>0.46300000000000002</v>
      </c>
      <c r="V21" s="31">
        <f t="shared" si="2"/>
        <v>0.17400000000000002</v>
      </c>
      <c r="W21" s="31">
        <f t="shared" si="2"/>
        <v>0.19600000000000001</v>
      </c>
      <c r="X21" s="31">
        <f t="shared" si="2"/>
        <v>0.66500000000000004</v>
      </c>
    </row>
    <row r="22" spans="1:24" x14ac:dyDescent="0.35">
      <c r="A22" s="34" t="s">
        <v>14</v>
      </c>
      <c r="B22" s="35" t="s">
        <v>44</v>
      </c>
      <c r="C22" s="31">
        <f t="shared" si="3"/>
        <v>0.27166666666666667</v>
      </c>
      <c r="D22" s="31">
        <f t="shared" si="4"/>
        <v>0.2225</v>
      </c>
      <c r="E22" s="31">
        <f t="shared" si="5"/>
        <v>0.36472222222222223</v>
      </c>
      <c r="F22" s="31">
        <f t="shared" si="6"/>
        <v>0.79500000000000004</v>
      </c>
      <c r="G22" s="32"/>
      <c r="I22"/>
      <c r="J22" s="51">
        <v>0.35749999999999998</v>
      </c>
      <c r="K22" s="51">
        <v>0.79500000000000004</v>
      </c>
      <c r="L22" s="51">
        <v>0.16250000000000001</v>
      </c>
      <c r="M22" s="51">
        <v>0.28500000000000003</v>
      </c>
      <c r="N22" s="51">
        <v>0.18583333333333332</v>
      </c>
      <c r="O22" s="51">
        <v>0.2225</v>
      </c>
      <c r="P22" s="51">
        <v>0.64666666666666661</v>
      </c>
      <c r="Q22"/>
      <c r="R22" s="31">
        <f t="shared" si="0"/>
        <v>0.35749999999999998</v>
      </c>
      <c r="S22" s="31">
        <f t="shared" si="1"/>
        <v>0.79500000000000004</v>
      </c>
      <c r="T22" s="31">
        <f t="shared" si="2"/>
        <v>0.16250000000000001</v>
      </c>
      <c r="U22" s="31">
        <f t="shared" si="2"/>
        <v>0.28500000000000003</v>
      </c>
      <c r="V22" s="31">
        <f t="shared" si="2"/>
        <v>0.18583333333333332</v>
      </c>
      <c r="W22" s="31">
        <f t="shared" si="2"/>
        <v>0.2225</v>
      </c>
      <c r="X22" s="31">
        <f t="shared" si="2"/>
        <v>0.64666666666666661</v>
      </c>
    </row>
    <row r="23" spans="1:24" x14ac:dyDescent="0.35">
      <c r="A23" s="34" t="s">
        <v>13</v>
      </c>
      <c r="B23" s="35" t="s">
        <v>45</v>
      </c>
      <c r="C23" s="31">
        <f t="shared" si="3"/>
        <v>0.20458333333333334</v>
      </c>
      <c r="D23" s="31">
        <f t="shared" si="4"/>
        <v>0.18666666666666668</v>
      </c>
      <c r="E23" s="31">
        <f t="shared" si="5"/>
        <v>0.36888888888888882</v>
      </c>
      <c r="F23" s="31">
        <f t="shared" si="6"/>
        <v>0.8091666666666667</v>
      </c>
      <c r="G23" s="32"/>
      <c r="I23"/>
      <c r="J23" s="51">
        <v>0.24416666666666667</v>
      </c>
      <c r="K23" s="51">
        <v>0.8091666666666667</v>
      </c>
      <c r="L23" s="51">
        <v>0.19499999999999995</v>
      </c>
      <c r="M23" s="51">
        <v>0.3208333333333333</v>
      </c>
      <c r="N23" s="51">
        <v>0.16500000000000001</v>
      </c>
      <c r="O23" s="51">
        <v>0.18666666666666668</v>
      </c>
      <c r="P23" s="51">
        <v>0.59083333333333332</v>
      </c>
      <c r="Q23"/>
      <c r="R23" s="31">
        <f t="shared" si="0"/>
        <v>0.24416666666666667</v>
      </c>
      <c r="S23" s="31">
        <f t="shared" si="1"/>
        <v>0.8091666666666667</v>
      </c>
      <c r="T23" s="31">
        <f t="shared" si="2"/>
        <v>0.19499999999999995</v>
      </c>
      <c r="U23" s="31">
        <f t="shared" si="2"/>
        <v>0.3208333333333333</v>
      </c>
      <c r="V23" s="31">
        <f t="shared" si="2"/>
        <v>0.16500000000000001</v>
      </c>
      <c r="W23" s="31">
        <f t="shared" si="2"/>
        <v>0.18666666666666668</v>
      </c>
      <c r="X23" s="31">
        <f t="shared" si="2"/>
        <v>0.59083333333333332</v>
      </c>
    </row>
    <row r="24" spans="1:24" x14ac:dyDescent="0.35">
      <c r="A24" s="47" t="s">
        <v>16</v>
      </c>
      <c r="B24" s="40" t="s">
        <v>46</v>
      </c>
      <c r="C24" s="31">
        <f t="shared" si="3"/>
        <v>0.45291666666666663</v>
      </c>
      <c r="D24" s="31">
        <f t="shared" si="4"/>
        <v>0.46</v>
      </c>
      <c r="E24" s="31">
        <f t="shared" si="5"/>
        <v>0.57666666666666666</v>
      </c>
      <c r="F24" s="31">
        <f t="shared" si="6"/>
        <v>0.78249999999999997</v>
      </c>
      <c r="G24" s="32"/>
      <c r="I24"/>
      <c r="J24" s="51">
        <v>0.51083333333333325</v>
      </c>
      <c r="K24" s="51">
        <v>0.78249999999999997</v>
      </c>
      <c r="L24" s="51">
        <v>0.46666666666666662</v>
      </c>
      <c r="M24" s="51">
        <v>0.61166666666666669</v>
      </c>
      <c r="N24" s="51">
        <v>0.39500000000000002</v>
      </c>
      <c r="O24" s="51">
        <v>0.46</v>
      </c>
      <c r="P24" s="51">
        <v>0.65166666666666662</v>
      </c>
      <c r="Q24"/>
      <c r="R24" s="31">
        <f t="shared" si="0"/>
        <v>0.51083333333333325</v>
      </c>
      <c r="S24" s="31">
        <f t="shared" si="1"/>
        <v>0.78249999999999997</v>
      </c>
      <c r="T24" s="31">
        <f t="shared" ref="T24:X25" si="7">IF(ISNUMBER(L24)=TRUE,T$5*(L24-T$4)/(T$3-T$4)+(1-T$5)*(1-(L24-T$4)/(T$3-T$4)),"..")</f>
        <v>0.46666666666666662</v>
      </c>
      <c r="U24" s="31">
        <f t="shared" si="7"/>
        <v>0.61166666666666669</v>
      </c>
      <c r="V24" s="31">
        <f t="shared" si="7"/>
        <v>0.39500000000000002</v>
      </c>
      <c r="W24" s="31">
        <f t="shared" si="7"/>
        <v>0.46</v>
      </c>
      <c r="X24" s="31">
        <f t="shared" si="7"/>
        <v>0.65166666666666662</v>
      </c>
    </row>
    <row r="25" spans="1:24" x14ac:dyDescent="0.35">
      <c r="A25" s="39" t="s">
        <v>17</v>
      </c>
      <c r="B25" s="40" t="s">
        <v>47</v>
      </c>
      <c r="C25" s="31">
        <f t="shared" si="3"/>
        <v>0.31833333333333336</v>
      </c>
      <c r="D25" s="31">
        <f t="shared" si="4"/>
        <v>0.20749999999999999</v>
      </c>
      <c r="E25" s="31">
        <f t="shared" si="5"/>
        <v>0.28750000000000003</v>
      </c>
      <c r="F25" s="31">
        <f t="shared" si="6"/>
        <v>0.74333333333333329</v>
      </c>
      <c r="G25" s="32"/>
      <c r="I25"/>
      <c r="J25" s="51">
        <v>0.23749999999999999</v>
      </c>
      <c r="K25" s="51">
        <v>0.74333333333333329</v>
      </c>
      <c r="L25" s="51">
        <v>0.18833333333333332</v>
      </c>
      <c r="M25" s="51">
        <v>0.15833333333333333</v>
      </c>
      <c r="N25" s="51">
        <v>0.39916666666666673</v>
      </c>
      <c r="O25" s="51">
        <v>0.20749999999999999</v>
      </c>
      <c r="P25" s="51">
        <v>0.51583333333333337</v>
      </c>
      <c r="Q25"/>
      <c r="R25" s="31">
        <f t="shared" si="0"/>
        <v>0.23749999999999999</v>
      </c>
      <c r="S25" s="31">
        <f t="shared" si="1"/>
        <v>0.74333333333333329</v>
      </c>
      <c r="T25" s="31">
        <f t="shared" si="7"/>
        <v>0.18833333333333332</v>
      </c>
      <c r="U25" s="31">
        <f t="shared" si="7"/>
        <v>0.15833333333333333</v>
      </c>
      <c r="V25" s="31">
        <f t="shared" si="7"/>
        <v>0.39916666666666673</v>
      </c>
      <c r="W25" s="31">
        <f t="shared" si="7"/>
        <v>0.20749999999999999</v>
      </c>
      <c r="X25" s="31">
        <f t="shared" si="7"/>
        <v>0.51583333333333337</v>
      </c>
    </row>
    <row r="26" spans="1:24" x14ac:dyDescent="0.35">
      <c r="A26" s="39"/>
      <c r="B26" s="40"/>
      <c r="C26" s="32"/>
      <c r="D26" s="32"/>
      <c r="E26" s="32"/>
      <c r="F26" s="32"/>
      <c r="G26" s="32"/>
      <c r="I26"/>
      <c r="J26"/>
      <c r="K26" s="52"/>
      <c r="L26" s="52"/>
      <c r="M26"/>
      <c r="N26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5"/>
      <c r="E30" s="35"/>
      <c r="F30" s="32"/>
      <c r="G30" s="32"/>
      <c r="J30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5"/>
      <c r="E31" s="35"/>
      <c r="F31" s="32"/>
      <c r="G31" s="32"/>
      <c r="J3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</row>
    <row r="35" spans="1:16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</row>
    <row r="36" spans="1:16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</row>
    <row r="37" spans="1:16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</row>
    <row r="38" spans="1:16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</row>
    <row r="39" spans="1:16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</row>
    <row r="40" spans="1:16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</row>
    <row r="41" spans="1:16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</row>
    <row r="42" spans="1:16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</row>
    <row r="43" spans="1:16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</row>
    <row r="44" spans="1:16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</row>
    <row r="45" spans="1:16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</row>
    <row r="46" spans="1:16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</row>
    <row r="47" spans="1:16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</row>
    <row r="48" spans="1:16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</row>
    <row r="49" spans="1:16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</row>
    <row r="50" spans="1:16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</row>
    <row r="51" spans="1:16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34"/>
  <sheetViews>
    <sheetView topLeftCell="A2" zoomScale="90" zoomScaleNormal="90" zoomScalePageLayoutView="90" workbookViewId="0">
      <selection activeCell="A17" sqref="A1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6" width="9.453125" style="29" bestFit="1" customWidth="1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145</v>
      </c>
      <c r="D7" s="33" t="s">
        <v>146</v>
      </c>
      <c r="E7" s="33" t="s">
        <v>147</v>
      </c>
      <c r="F7" s="33" t="s">
        <v>148</v>
      </c>
    </row>
    <row r="8" spans="1:26" x14ac:dyDescent="0.35">
      <c r="A8" s="34" t="s">
        <v>0</v>
      </c>
      <c r="B8" s="35" t="s">
        <v>31</v>
      </c>
      <c r="C8" s="31">
        <f>AVERAGE(R8,V8)</f>
        <v>0.42500000000000004</v>
      </c>
      <c r="D8" s="31">
        <f>+W8</f>
        <v>0.32</v>
      </c>
      <c r="E8" s="31">
        <f>AVERAGE(T8,U8,X8)</f>
        <v>0.3833333333333333</v>
      </c>
      <c r="F8" s="31">
        <f>+S8</f>
        <v>0.8</v>
      </c>
      <c r="G8" s="32"/>
      <c r="I8" s="35"/>
      <c r="J8">
        <v>0.54</v>
      </c>
      <c r="K8">
        <v>0.8</v>
      </c>
      <c r="L8">
        <v>0.27999999999999997</v>
      </c>
      <c r="M8">
        <v>0.34</v>
      </c>
      <c r="N8">
        <v>0.31</v>
      </c>
      <c r="O8">
        <v>0.32</v>
      </c>
      <c r="P8">
        <v>0.53</v>
      </c>
      <c r="Q8"/>
      <c r="R8" s="31">
        <f t="shared" ref="R8" si="0">IF(ISNUMBER(J8)=TRUE,R$5*(J8-R$4)/(R$3-R$4)+(1-R$5)*(1-(J8-R$4)/(R$3-R$4)),"..")</f>
        <v>0.54</v>
      </c>
      <c r="S8" s="31">
        <f t="shared" ref="S8" si="1">IF(ISNUMBER(K8)=TRUE,S$5*(K8-S$4)/(S$3-S$4)+(1-S$5)*(1-(K8-S$4)/(S$3-S$4)),"..")</f>
        <v>0.8</v>
      </c>
      <c r="T8" s="31">
        <f t="shared" ref="T8" si="2">IF(ISNUMBER(L8)=TRUE,T$5*(L8-T$4)/(T$3-T$4)+(1-T$5)*(1-(L8-T$4)/(T$3-T$4)),"..")</f>
        <v>0.27999999999999997</v>
      </c>
      <c r="U8" s="31">
        <f t="shared" ref="U8" si="3">IF(ISNUMBER(M8)=TRUE,U$5*(M8-U$4)/(U$3-U$4)+(1-U$5)*(1-(M8-U$4)/(U$3-U$4)),"..")</f>
        <v>0.34</v>
      </c>
      <c r="V8" s="31">
        <f t="shared" ref="V8" si="4">IF(ISNUMBER(N8)=TRUE,V$5*(N8-V$4)/(V$3-V$4)+(1-V$5)*(1-(N8-V$4)/(V$3-V$4)),"..")</f>
        <v>0.31</v>
      </c>
      <c r="W8" s="31">
        <f t="shared" ref="W8" si="5">IF(ISNUMBER(O8)=TRUE,W$5*(O8-W$4)/(W$3-W$4)+(1-W$5)*(1-(O8-W$4)/(W$3-W$4)),"..")</f>
        <v>0.32</v>
      </c>
      <c r="X8" s="31">
        <f t="shared" ref="X8" si="6">IF(ISNUMBER(P8)=TRUE,X$5*(P8-X$4)/(X$3-X$4)+(1-X$5)*(1-(P8-X$4)/(X$3-X$4)),"..")</f>
        <v>0.53</v>
      </c>
    </row>
    <row r="9" spans="1:26" x14ac:dyDescent="0.35">
      <c r="A9" s="34" t="s">
        <v>1</v>
      </c>
      <c r="B9" s="35" t="s">
        <v>32</v>
      </c>
      <c r="C9" s="31">
        <f t="shared" ref="C9:C24" si="7">AVERAGE(R9,V9)</f>
        <v>0.4</v>
      </c>
      <c r="D9" s="31">
        <f t="shared" ref="D9:D24" si="8">+W9</f>
        <v>0.42000000000000004</v>
      </c>
      <c r="E9" s="31">
        <f t="shared" ref="E9:E24" si="9">AVERAGE(T9,U9,X9)</f>
        <v>0.35666666666666663</v>
      </c>
      <c r="F9" s="31">
        <f t="shared" ref="F9:F24" si="10">+S9</f>
        <v>0.83</v>
      </c>
      <c r="G9" s="32"/>
      <c r="I9" s="35"/>
      <c r="J9">
        <v>0.48000000000000004</v>
      </c>
      <c r="K9">
        <v>0.83</v>
      </c>
      <c r="L9">
        <v>0.28000000000000003</v>
      </c>
      <c r="M9">
        <v>0.22</v>
      </c>
      <c r="N9">
        <v>0.32</v>
      </c>
      <c r="O9">
        <v>0.42000000000000004</v>
      </c>
      <c r="P9">
        <v>0.56999999999999995</v>
      </c>
      <c r="Q9"/>
      <c r="R9" s="31">
        <f t="shared" ref="R9:R25" si="11">IF(ISNUMBER(J9)=TRUE,R$5*(J9-R$4)/(R$3-R$4)+(1-R$5)*(1-(J9-R$4)/(R$3-R$4)),"..")</f>
        <v>0.48000000000000004</v>
      </c>
      <c r="S9" s="31">
        <f t="shared" ref="S9:S25" si="12">IF(ISNUMBER(K9)=TRUE,S$5*(K9-S$4)/(S$3-S$4)+(1-S$5)*(1-(K9-S$4)/(S$3-S$4)),"..")</f>
        <v>0.83</v>
      </c>
      <c r="T9" s="31">
        <f t="shared" ref="T9:T25" si="13">IF(ISNUMBER(L9)=TRUE,T$5*(L9-T$4)/(T$3-T$4)+(1-T$5)*(1-(L9-T$4)/(T$3-T$4)),"..")</f>
        <v>0.28000000000000003</v>
      </c>
      <c r="U9" s="31">
        <f t="shared" ref="U9:U25" si="14">IF(ISNUMBER(M9)=TRUE,U$5*(M9-U$4)/(U$3-U$4)+(1-U$5)*(1-(M9-U$4)/(U$3-U$4)),"..")</f>
        <v>0.22</v>
      </c>
      <c r="V9" s="31">
        <f t="shared" ref="V9:V25" si="15">IF(ISNUMBER(N9)=TRUE,V$5*(N9-V$4)/(V$3-V$4)+(1-V$5)*(1-(N9-V$4)/(V$3-V$4)),"..")</f>
        <v>0.32</v>
      </c>
      <c r="W9" s="31">
        <f t="shared" ref="W9:W25" si="16">IF(ISNUMBER(O9)=TRUE,W$5*(O9-W$4)/(W$3-W$4)+(1-W$5)*(1-(O9-W$4)/(W$3-W$4)),"..")</f>
        <v>0.42000000000000004</v>
      </c>
      <c r="X9" s="31">
        <f t="shared" ref="X9:X25" si="17">IF(ISNUMBER(P9)=TRUE,X$5*(P9-X$4)/(X$3-X$4)+(1-X$5)*(1-(P9-X$4)/(X$3-X$4)),"..")</f>
        <v>0.56999999999999995</v>
      </c>
    </row>
    <row r="10" spans="1:26" x14ac:dyDescent="0.35">
      <c r="A10" s="34" t="s">
        <v>2</v>
      </c>
      <c r="B10" s="35" t="s">
        <v>33</v>
      </c>
      <c r="C10" s="31">
        <f t="shared" si="7"/>
        <v>0.19500000000000001</v>
      </c>
      <c r="D10" s="31">
        <f t="shared" si="8"/>
        <v>0.19</v>
      </c>
      <c r="E10" s="31">
        <f t="shared" si="9"/>
        <v>0.39999999999999997</v>
      </c>
      <c r="F10" s="31">
        <f t="shared" si="10"/>
        <v>0.27</v>
      </c>
      <c r="G10" s="32"/>
      <c r="I10" s="35"/>
      <c r="J10">
        <v>0.21</v>
      </c>
      <c r="K10">
        <v>0.27</v>
      </c>
      <c r="L10">
        <v>0.32</v>
      </c>
      <c r="M10">
        <v>0.37</v>
      </c>
      <c r="N10">
        <v>0.18</v>
      </c>
      <c r="O10">
        <v>0.19</v>
      </c>
      <c r="P10">
        <v>0.51</v>
      </c>
      <c r="Q10"/>
      <c r="R10" s="31">
        <f t="shared" si="11"/>
        <v>0.21</v>
      </c>
      <c r="S10" s="31">
        <f t="shared" si="12"/>
        <v>0.27</v>
      </c>
      <c r="T10" s="31">
        <f t="shared" si="13"/>
        <v>0.32</v>
      </c>
      <c r="U10" s="31">
        <f t="shared" si="14"/>
        <v>0.37</v>
      </c>
      <c r="V10" s="31">
        <f t="shared" si="15"/>
        <v>0.18</v>
      </c>
      <c r="W10" s="31">
        <f t="shared" si="16"/>
        <v>0.19</v>
      </c>
      <c r="X10" s="31">
        <f t="shared" si="17"/>
        <v>0.51</v>
      </c>
    </row>
    <row r="11" spans="1:26" x14ac:dyDescent="0.35">
      <c r="A11" s="34" t="s">
        <v>3</v>
      </c>
      <c r="B11" s="35" t="s">
        <v>34</v>
      </c>
      <c r="C11" s="31">
        <f t="shared" si="7"/>
        <v>0.32999999999999996</v>
      </c>
      <c r="D11" s="31">
        <f t="shared" si="8"/>
        <v>0.39</v>
      </c>
      <c r="E11" s="31">
        <f t="shared" si="9"/>
        <v>0.49333333333333335</v>
      </c>
      <c r="F11" s="31">
        <f t="shared" si="10"/>
        <v>0.64</v>
      </c>
      <c r="G11" s="32"/>
      <c r="I11" s="40"/>
      <c r="J11">
        <v>0.43</v>
      </c>
      <c r="K11">
        <v>0.64</v>
      </c>
      <c r="L11">
        <v>0.23</v>
      </c>
      <c r="M11">
        <v>0.63</v>
      </c>
      <c r="N11">
        <v>0.22999999999999998</v>
      </c>
      <c r="O11">
        <v>0.39</v>
      </c>
      <c r="P11">
        <v>0.62</v>
      </c>
      <c r="Q11"/>
      <c r="R11" s="31">
        <f t="shared" si="11"/>
        <v>0.43</v>
      </c>
      <c r="S11" s="31">
        <f t="shared" si="12"/>
        <v>0.64</v>
      </c>
      <c r="T11" s="31">
        <f t="shared" si="13"/>
        <v>0.23</v>
      </c>
      <c r="U11" s="31">
        <f t="shared" si="14"/>
        <v>0.63</v>
      </c>
      <c r="V11" s="31">
        <f t="shared" si="15"/>
        <v>0.22999999999999998</v>
      </c>
      <c r="W11" s="31">
        <f t="shared" si="16"/>
        <v>0.39</v>
      </c>
      <c r="X11" s="31">
        <f t="shared" si="17"/>
        <v>0.62</v>
      </c>
    </row>
    <row r="12" spans="1:26" x14ac:dyDescent="0.35">
      <c r="A12" s="34" t="s">
        <v>4</v>
      </c>
      <c r="B12" s="35" t="s">
        <v>35</v>
      </c>
      <c r="C12" s="31">
        <f t="shared" si="7"/>
        <v>0.23</v>
      </c>
      <c r="D12" s="31">
        <f t="shared" si="8"/>
        <v>0.25</v>
      </c>
      <c r="E12" s="31">
        <f t="shared" si="9"/>
        <v>0.41</v>
      </c>
      <c r="F12" s="31">
        <f t="shared" si="10"/>
        <v>0.82</v>
      </c>
      <c r="G12" s="32"/>
      <c r="I12" s="35"/>
      <c r="J12">
        <v>0.27</v>
      </c>
      <c r="K12">
        <v>0.82</v>
      </c>
      <c r="L12">
        <v>0.23</v>
      </c>
      <c r="M12">
        <v>0.44000000000000006</v>
      </c>
      <c r="N12">
        <v>0.19</v>
      </c>
      <c r="O12">
        <v>0.25</v>
      </c>
      <c r="P12">
        <v>0.56000000000000005</v>
      </c>
      <c r="Q12"/>
      <c r="R12" s="31">
        <f t="shared" si="11"/>
        <v>0.27</v>
      </c>
      <c r="S12" s="31">
        <f t="shared" si="12"/>
        <v>0.82</v>
      </c>
      <c r="T12" s="31">
        <f t="shared" si="13"/>
        <v>0.23</v>
      </c>
      <c r="U12" s="31">
        <f t="shared" si="14"/>
        <v>0.44000000000000006</v>
      </c>
      <c r="V12" s="31">
        <f t="shared" si="15"/>
        <v>0.19</v>
      </c>
      <c r="W12" s="31">
        <f t="shared" si="16"/>
        <v>0.25</v>
      </c>
      <c r="X12" s="31">
        <f t="shared" si="17"/>
        <v>0.56000000000000005</v>
      </c>
    </row>
    <row r="13" spans="1:26" x14ac:dyDescent="0.35">
      <c r="A13" s="34" t="s">
        <v>5</v>
      </c>
      <c r="B13" s="35" t="s">
        <v>36</v>
      </c>
      <c r="C13" s="31">
        <f t="shared" si="7"/>
        <v>0.33500000000000002</v>
      </c>
      <c r="D13" s="31">
        <f t="shared" si="8"/>
        <v>0.27</v>
      </c>
      <c r="E13" s="31">
        <f t="shared" si="9"/>
        <v>0.50666666666666671</v>
      </c>
      <c r="F13" s="31">
        <f t="shared" si="10"/>
        <v>0.84</v>
      </c>
      <c r="G13" s="32"/>
      <c r="I13" s="35"/>
      <c r="J13">
        <v>0.46</v>
      </c>
      <c r="K13">
        <v>0.84</v>
      </c>
      <c r="L13">
        <v>0.43000000000000005</v>
      </c>
      <c r="M13">
        <v>0.48</v>
      </c>
      <c r="N13">
        <v>0.21000000000000002</v>
      </c>
      <c r="O13">
        <v>0.27</v>
      </c>
      <c r="P13">
        <v>0.61</v>
      </c>
      <c r="Q13"/>
      <c r="R13" s="31">
        <f t="shared" si="11"/>
        <v>0.46</v>
      </c>
      <c r="S13" s="31">
        <f t="shared" si="12"/>
        <v>0.84</v>
      </c>
      <c r="T13" s="31">
        <f t="shared" si="13"/>
        <v>0.43000000000000005</v>
      </c>
      <c r="U13" s="31">
        <f t="shared" si="14"/>
        <v>0.48</v>
      </c>
      <c r="V13" s="31">
        <f t="shared" si="15"/>
        <v>0.21000000000000002</v>
      </c>
      <c r="W13" s="31">
        <f t="shared" si="16"/>
        <v>0.27</v>
      </c>
      <c r="X13" s="31">
        <f t="shared" si="17"/>
        <v>0.61</v>
      </c>
    </row>
    <row r="14" spans="1:26" x14ac:dyDescent="0.35">
      <c r="A14" s="34" t="s">
        <v>6</v>
      </c>
      <c r="B14" s="35" t="s">
        <v>143</v>
      </c>
      <c r="C14" s="31">
        <f t="shared" si="7"/>
        <v>0.44</v>
      </c>
      <c r="D14" s="31">
        <f t="shared" si="8"/>
        <v>0.53</v>
      </c>
      <c r="E14" s="31">
        <f t="shared" si="9"/>
        <v>0.42333333333333334</v>
      </c>
      <c r="F14" s="31">
        <f t="shared" si="10"/>
        <v>0.72</v>
      </c>
      <c r="G14" s="32"/>
      <c r="I14" s="40"/>
      <c r="J14">
        <v>0.54</v>
      </c>
      <c r="K14">
        <v>0.72</v>
      </c>
      <c r="L14">
        <v>0.39</v>
      </c>
      <c r="M14">
        <v>0.27</v>
      </c>
      <c r="N14">
        <v>0.33999999999999997</v>
      </c>
      <c r="O14">
        <v>0.53</v>
      </c>
      <c r="P14">
        <v>0.61</v>
      </c>
      <c r="Q14"/>
      <c r="R14" s="31">
        <f t="shared" si="11"/>
        <v>0.54</v>
      </c>
      <c r="S14" s="31">
        <f t="shared" si="12"/>
        <v>0.72</v>
      </c>
      <c r="T14" s="31">
        <f t="shared" si="13"/>
        <v>0.39</v>
      </c>
      <c r="U14" s="31">
        <f t="shared" si="14"/>
        <v>0.27</v>
      </c>
      <c r="V14" s="31">
        <f t="shared" si="15"/>
        <v>0.33999999999999997</v>
      </c>
      <c r="W14" s="31">
        <f t="shared" si="16"/>
        <v>0.53</v>
      </c>
      <c r="X14" s="31">
        <f t="shared" si="17"/>
        <v>0.61</v>
      </c>
    </row>
    <row r="15" spans="1:26" x14ac:dyDescent="0.35">
      <c r="A15" s="34" t="s">
        <v>7</v>
      </c>
      <c r="B15" s="35" t="s">
        <v>37</v>
      </c>
      <c r="C15" s="31">
        <f t="shared" si="7"/>
        <v>0.47</v>
      </c>
      <c r="D15" s="31">
        <f t="shared" si="8"/>
        <v>0.44000000000000006</v>
      </c>
      <c r="E15" s="31">
        <f t="shared" si="9"/>
        <v>0.54333333333333333</v>
      </c>
      <c r="F15" s="31">
        <f t="shared" si="10"/>
        <v>0.88</v>
      </c>
      <c r="G15" s="32"/>
      <c r="I15" s="35"/>
      <c r="J15">
        <v>0.57999999999999996</v>
      </c>
      <c r="K15">
        <v>0.88</v>
      </c>
      <c r="L15">
        <v>0.4</v>
      </c>
      <c r="M15">
        <v>0.59</v>
      </c>
      <c r="N15">
        <v>0.36</v>
      </c>
      <c r="O15">
        <v>0.44000000000000006</v>
      </c>
      <c r="P15">
        <v>0.64</v>
      </c>
      <c r="Q15"/>
      <c r="R15" s="31">
        <f t="shared" si="11"/>
        <v>0.57999999999999996</v>
      </c>
      <c r="S15" s="31">
        <f t="shared" si="12"/>
        <v>0.88</v>
      </c>
      <c r="T15" s="31">
        <f t="shared" si="13"/>
        <v>0.4</v>
      </c>
      <c r="U15" s="31">
        <f t="shared" si="14"/>
        <v>0.59</v>
      </c>
      <c r="V15" s="31">
        <f t="shared" si="15"/>
        <v>0.36</v>
      </c>
      <c r="W15" s="31">
        <f t="shared" si="16"/>
        <v>0.44000000000000006</v>
      </c>
      <c r="X15" s="31">
        <f t="shared" si="17"/>
        <v>0.64</v>
      </c>
    </row>
    <row r="16" spans="1:26" x14ac:dyDescent="0.35">
      <c r="A16" s="34" t="s">
        <v>15</v>
      </c>
      <c r="B16" s="35" t="s">
        <v>38</v>
      </c>
      <c r="C16" s="31">
        <f t="shared" si="7"/>
        <v>0.22000000000000003</v>
      </c>
      <c r="D16" s="31">
        <f t="shared" si="8"/>
        <v>0.19</v>
      </c>
      <c r="E16" s="31">
        <f t="shared" si="9"/>
        <v>0.36000000000000004</v>
      </c>
      <c r="F16" s="31">
        <f t="shared" si="10"/>
        <v>0.87</v>
      </c>
      <c r="G16" s="32"/>
      <c r="I16" s="35"/>
      <c r="J16">
        <v>0.29000000000000004</v>
      </c>
      <c r="K16">
        <v>0.87</v>
      </c>
      <c r="L16">
        <v>0.16</v>
      </c>
      <c r="M16">
        <v>0.28000000000000003</v>
      </c>
      <c r="N16">
        <v>0.15</v>
      </c>
      <c r="O16">
        <v>0.19</v>
      </c>
      <c r="P16">
        <v>0.64</v>
      </c>
      <c r="Q16"/>
      <c r="R16" s="31">
        <f t="shared" si="11"/>
        <v>0.29000000000000004</v>
      </c>
      <c r="S16" s="31">
        <f t="shared" si="12"/>
        <v>0.87</v>
      </c>
      <c r="T16" s="31">
        <f t="shared" si="13"/>
        <v>0.16</v>
      </c>
      <c r="U16" s="31">
        <f t="shared" si="14"/>
        <v>0.28000000000000003</v>
      </c>
      <c r="V16" s="31">
        <f t="shared" si="15"/>
        <v>0.15</v>
      </c>
      <c r="W16" s="31">
        <f t="shared" si="16"/>
        <v>0.19</v>
      </c>
      <c r="X16" s="31">
        <f t="shared" si="17"/>
        <v>0.64</v>
      </c>
    </row>
    <row r="17" spans="1:24" x14ac:dyDescent="0.35">
      <c r="A17" s="34" t="s">
        <v>8</v>
      </c>
      <c r="B17" s="35" t="s">
        <v>39</v>
      </c>
      <c r="C17" s="31">
        <f t="shared" si="7"/>
        <v>0.23500000000000001</v>
      </c>
      <c r="D17" s="31">
        <f t="shared" si="8"/>
        <v>0.28999999999999998</v>
      </c>
      <c r="E17" s="31">
        <f t="shared" si="9"/>
        <v>0.36333333333333329</v>
      </c>
      <c r="F17" s="31">
        <f t="shared" si="10"/>
        <v>0.87</v>
      </c>
      <c r="G17" s="32"/>
      <c r="I17" s="35"/>
      <c r="J17">
        <v>0.27</v>
      </c>
      <c r="K17">
        <v>0.87</v>
      </c>
      <c r="L17">
        <v>0.22999999999999998</v>
      </c>
      <c r="M17">
        <v>0.26</v>
      </c>
      <c r="N17">
        <v>0.2</v>
      </c>
      <c r="O17">
        <v>0.28999999999999998</v>
      </c>
      <c r="P17">
        <v>0.6</v>
      </c>
      <c r="Q17"/>
      <c r="R17" s="31">
        <f t="shared" si="11"/>
        <v>0.27</v>
      </c>
      <c r="S17" s="31">
        <f t="shared" si="12"/>
        <v>0.87</v>
      </c>
      <c r="T17" s="31">
        <f t="shared" si="13"/>
        <v>0.22999999999999998</v>
      </c>
      <c r="U17" s="31">
        <f t="shared" si="14"/>
        <v>0.26</v>
      </c>
      <c r="V17" s="31">
        <f t="shared" si="15"/>
        <v>0.2</v>
      </c>
      <c r="W17" s="31">
        <f t="shared" si="16"/>
        <v>0.28999999999999998</v>
      </c>
      <c r="X17" s="31">
        <f t="shared" si="17"/>
        <v>0.6</v>
      </c>
    </row>
    <row r="18" spans="1:24" x14ac:dyDescent="0.35">
      <c r="A18" s="34" t="s">
        <v>9</v>
      </c>
      <c r="B18" s="35" t="s">
        <v>40</v>
      </c>
      <c r="C18" s="31">
        <f t="shared" si="7"/>
        <v>0.28000000000000003</v>
      </c>
      <c r="D18" s="31">
        <f t="shared" si="8"/>
        <v>0.29000000000000004</v>
      </c>
      <c r="E18" s="31">
        <f t="shared" si="9"/>
        <v>0.41</v>
      </c>
      <c r="F18" s="31">
        <f t="shared" si="10"/>
        <v>0.89</v>
      </c>
      <c r="G18" s="32"/>
      <c r="I18" s="35"/>
      <c r="J18">
        <v>0.34</v>
      </c>
      <c r="K18">
        <v>0.89</v>
      </c>
      <c r="L18">
        <v>0.22999999999999998</v>
      </c>
      <c r="M18">
        <v>0.37</v>
      </c>
      <c r="N18">
        <v>0.22</v>
      </c>
      <c r="O18">
        <v>0.29000000000000004</v>
      </c>
      <c r="P18">
        <v>0.63</v>
      </c>
      <c r="Q18"/>
      <c r="R18" s="31">
        <f t="shared" si="11"/>
        <v>0.34</v>
      </c>
      <c r="S18" s="31">
        <f t="shared" si="12"/>
        <v>0.89</v>
      </c>
      <c r="T18" s="31">
        <f t="shared" si="13"/>
        <v>0.22999999999999998</v>
      </c>
      <c r="U18" s="31">
        <f t="shared" si="14"/>
        <v>0.37</v>
      </c>
      <c r="V18" s="31">
        <f t="shared" si="15"/>
        <v>0.22</v>
      </c>
      <c r="W18" s="31">
        <f t="shared" si="16"/>
        <v>0.29000000000000004</v>
      </c>
      <c r="X18" s="31">
        <f t="shared" si="17"/>
        <v>0.63</v>
      </c>
    </row>
    <row r="19" spans="1:24" x14ac:dyDescent="0.35">
      <c r="A19" s="34" t="s">
        <v>10</v>
      </c>
      <c r="B19" s="35" t="s">
        <v>41</v>
      </c>
      <c r="C19" s="31">
        <f t="shared" si="7"/>
        <v>0.21500000000000002</v>
      </c>
      <c r="D19" s="31">
        <f t="shared" si="8"/>
        <v>0.21000000000000002</v>
      </c>
      <c r="E19" s="31">
        <f t="shared" si="9"/>
        <v>0.3</v>
      </c>
      <c r="F19" s="31">
        <f t="shared" si="10"/>
        <v>0.7</v>
      </c>
      <c r="G19" s="32"/>
      <c r="I19" s="35"/>
      <c r="J19">
        <v>0.19</v>
      </c>
      <c r="K19">
        <v>0.7</v>
      </c>
      <c r="L19">
        <v>0.24</v>
      </c>
      <c r="M19">
        <v>0.24</v>
      </c>
      <c r="N19">
        <v>0.24000000000000002</v>
      </c>
      <c r="O19">
        <v>0.21000000000000002</v>
      </c>
      <c r="P19">
        <v>0.42</v>
      </c>
      <c r="Q19"/>
      <c r="R19" s="31">
        <f t="shared" si="11"/>
        <v>0.19</v>
      </c>
      <c r="S19" s="31">
        <f t="shared" si="12"/>
        <v>0.7</v>
      </c>
      <c r="T19" s="31">
        <f t="shared" si="13"/>
        <v>0.24</v>
      </c>
      <c r="U19" s="31">
        <f t="shared" si="14"/>
        <v>0.24</v>
      </c>
      <c r="V19" s="31">
        <f t="shared" si="15"/>
        <v>0.24000000000000002</v>
      </c>
      <c r="W19" s="31">
        <f t="shared" si="16"/>
        <v>0.21000000000000002</v>
      </c>
      <c r="X19" s="31">
        <f t="shared" si="17"/>
        <v>0.42</v>
      </c>
    </row>
    <row r="20" spans="1:24" x14ac:dyDescent="0.35">
      <c r="A20" s="34" t="s">
        <v>11</v>
      </c>
      <c r="B20" s="35" t="s">
        <v>42</v>
      </c>
      <c r="C20" s="31">
        <f t="shared" si="7"/>
        <v>0.40500000000000003</v>
      </c>
      <c r="D20" s="31">
        <f t="shared" si="8"/>
        <v>0.45</v>
      </c>
      <c r="E20" s="31">
        <f t="shared" si="9"/>
        <v>0.46666666666666662</v>
      </c>
      <c r="F20" s="31">
        <f t="shared" si="10"/>
        <v>0.91</v>
      </c>
      <c r="G20" s="32"/>
      <c r="I20" s="35"/>
      <c r="J20">
        <v>0.49</v>
      </c>
      <c r="K20">
        <v>0.91</v>
      </c>
      <c r="L20">
        <v>0.33999999999999997</v>
      </c>
      <c r="M20">
        <v>0.37</v>
      </c>
      <c r="N20">
        <v>0.32</v>
      </c>
      <c r="O20">
        <v>0.45</v>
      </c>
      <c r="P20">
        <v>0.69</v>
      </c>
      <c r="Q20"/>
      <c r="R20" s="31">
        <f t="shared" si="11"/>
        <v>0.49</v>
      </c>
      <c r="S20" s="31">
        <f t="shared" si="12"/>
        <v>0.91</v>
      </c>
      <c r="T20" s="31">
        <f t="shared" si="13"/>
        <v>0.33999999999999997</v>
      </c>
      <c r="U20" s="31">
        <f t="shared" si="14"/>
        <v>0.37</v>
      </c>
      <c r="V20" s="31">
        <f t="shared" si="15"/>
        <v>0.32</v>
      </c>
      <c r="W20" s="31">
        <f t="shared" si="16"/>
        <v>0.45</v>
      </c>
      <c r="X20" s="31">
        <f t="shared" si="17"/>
        <v>0.69</v>
      </c>
    </row>
    <row r="21" spans="1:24" x14ac:dyDescent="0.35">
      <c r="A21" s="34" t="s">
        <v>12</v>
      </c>
      <c r="B21" s="35" t="s">
        <v>43</v>
      </c>
      <c r="C21" s="31">
        <f t="shared" si="7"/>
        <v>0.315</v>
      </c>
      <c r="D21" s="31">
        <f t="shared" si="8"/>
        <v>0.3</v>
      </c>
      <c r="E21" s="31">
        <f t="shared" si="9"/>
        <v>0.31</v>
      </c>
      <c r="F21" s="31">
        <f t="shared" si="10"/>
        <v>0.8</v>
      </c>
      <c r="G21" s="32"/>
      <c r="I21" s="35"/>
      <c r="J21">
        <v>0.38</v>
      </c>
      <c r="K21">
        <v>0.8</v>
      </c>
      <c r="L21">
        <v>0.28000000000000003</v>
      </c>
      <c r="M21">
        <v>0</v>
      </c>
      <c r="N21">
        <v>0.25</v>
      </c>
      <c r="O21">
        <v>0.3</v>
      </c>
      <c r="P21">
        <v>0.65</v>
      </c>
      <c r="Q21"/>
      <c r="R21" s="31">
        <f t="shared" si="11"/>
        <v>0.38</v>
      </c>
      <c r="S21" s="31">
        <f t="shared" si="12"/>
        <v>0.8</v>
      </c>
      <c r="T21" s="31">
        <f t="shared" si="13"/>
        <v>0.28000000000000003</v>
      </c>
      <c r="U21" s="31">
        <f t="shared" si="14"/>
        <v>0</v>
      </c>
      <c r="V21" s="31">
        <f t="shared" si="15"/>
        <v>0.25</v>
      </c>
      <c r="W21" s="31">
        <f t="shared" si="16"/>
        <v>0.3</v>
      </c>
      <c r="X21" s="31">
        <f t="shared" si="17"/>
        <v>0.65</v>
      </c>
    </row>
    <row r="22" spans="1:24" x14ac:dyDescent="0.35">
      <c r="A22" s="34" t="s">
        <v>14</v>
      </c>
      <c r="B22" s="35" t="s">
        <v>44</v>
      </c>
      <c r="C22" s="31">
        <f t="shared" si="7"/>
        <v>0.27500000000000002</v>
      </c>
      <c r="D22" s="31">
        <f t="shared" si="8"/>
        <v>0.30000000000000004</v>
      </c>
      <c r="E22" s="31">
        <f t="shared" si="9"/>
        <v>0.37333333333333335</v>
      </c>
      <c r="F22" s="31">
        <f t="shared" si="10"/>
        <v>0.6</v>
      </c>
      <c r="G22" s="32"/>
      <c r="I22" s="35"/>
      <c r="J22">
        <v>0.24</v>
      </c>
      <c r="K22">
        <v>0.6</v>
      </c>
      <c r="L22">
        <v>0.32999999999999996</v>
      </c>
      <c r="M22">
        <v>0.25</v>
      </c>
      <c r="N22">
        <v>0.31</v>
      </c>
      <c r="O22">
        <v>0.30000000000000004</v>
      </c>
      <c r="P22">
        <v>0.54</v>
      </c>
      <c r="Q22"/>
      <c r="R22" s="31">
        <f t="shared" si="11"/>
        <v>0.24</v>
      </c>
      <c r="S22" s="31">
        <f t="shared" si="12"/>
        <v>0.6</v>
      </c>
      <c r="T22" s="31">
        <f t="shared" si="13"/>
        <v>0.32999999999999996</v>
      </c>
      <c r="U22" s="31">
        <f t="shared" si="14"/>
        <v>0.25</v>
      </c>
      <c r="V22" s="31">
        <f t="shared" si="15"/>
        <v>0.31</v>
      </c>
      <c r="W22" s="31">
        <f t="shared" si="16"/>
        <v>0.30000000000000004</v>
      </c>
      <c r="X22" s="31">
        <f t="shared" si="17"/>
        <v>0.54</v>
      </c>
    </row>
    <row r="23" spans="1:24" x14ac:dyDescent="0.35">
      <c r="A23" s="34" t="s">
        <v>13</v>
      </c>
      <c r="B23" s="35" t="s">
        <v>45</v>
      </c>
      <c r="C23" s="31">
        <f t="shared" si="7"/>
        <v>0.215</v>
      </c>
      <c r="D23" s="31">
        <f t="shared" si="8"/>
        <v>0.19999999999999998</v>
      </c>
      <c r="E23" s="31">
        <f t="shared" si="9"/>
        <v>0.32666666666666666</v>
      </c>
      <c r="F23" s="31">
        <f t="shared" si="10"/>
        <v>0.79</v>
      </c>
      <c r="G23" s="32"/>
      <c r="I23" s="35"/>
      <c r="J23">
        <v>0.25</v>
      </c>
      <c r="K23">
        <v>0.79</v>
      </c>
      <c r="L23">
        <v>0.19999999999999998</v>
      </c>
      <c r="M23">
        <v>0.31</v>
      </c>
      <c r="N23">
        <v>0.18</v>
      </c>
      <c r="O23">
        <v>0.19999999999999998</v>
      </c>
      <c r="P23">
        <v>0.47</v>
      </c>
      <c r="Q23"/>
      <c r="R23" s="31">
        <f t="shared" si="11"/>
        <v>0.25</v>
      </c>
      <c r="S23" s="31">
        <f t="shared" si="12"/>
        <v>0.79</v>
      </c>
      <c r="T23" s="31">
        <f t="shared" si="13"/>
        <v>0.19999999999999998</v>
      </c>
      <c r="U23" s="31">
        <f t="shared" si="14"/>
        <v>0.31</v>
      </c>
      <c r="V23" s="31">
        <f t="shared" si="15"/>
        <v>0.18</v>
      </c>
      <c r="W23" s="31">
        <f t="shared" si="16"/>
        <v>0.19999999999999998</v>
      </c>
      <c r="X23" s="31">
        <f t="shared" si="17"/>
        <v>0.47</v>
      </c>
    </row>
    <row r="24" spans="1:24" x14ac:dyDescent="0.35">
      <c r="A24" s="47" t="s">
        <v>16</v>
      </c>
      <c r="B24" s="40" t="s">
        <v>46</v>
      </c>
      <c r="C24" s="31">
        <f t="shared" si="7"/>
        <v>0.59499999999999997</v>
      </c>
      <c r="D24" s="31">
        <f t="shared" si="8"/>
        <v>0.59</v>
      </c>
      <c r="E24" s="31">
        <f t="shared" si="9"/>
        <v>0.54</v>
      </c>
      <c r="F24" s="31">
        <f t="shared" si="10"/>
        <v>0.84</v>
      </c>
      <c r="G24" s="32"/>
      <c r="I24"/>
      <c r="J24">
        <v>0.7</v>
      </c>
      <c r="K24">
        <v>0.84</v>
      </c>
      <c r="L24">
        <v>0.51</v>
      </c>
      <c r="M24">
        <v>0.52</v>
      </c>
      <c r="N24">
        <v>0.49</v>
      </c>
      <c r="O24">
        <v>0.59</v>
      </c>
      <c r="P24">
        <v>0.59</v>
      </c>
      <c r="Q24"/>
      <c r="R24" s="31">
        <f t="shared" si="11"/>
        <v>0.7</v>
      </c>
      <c r="S24" s="31">
        <f t="shared" si="12"/>
        <v>0.84</v>
      </c>
      <c r="T24" s="31">
        <f t="shared" si="13"/>
        <v>0.51</v>
      </c>
      <c r="U24" s="31">
        <f t="shared" si="14"/>
        <v>0.52</v>
      </c>
      <c r="V24" s="31">
        <f t="shared" si="15"/>
        <v>0.49</v>
      </c>
      <c r="W24" s="31">
        <f t="shared" si="16"/>
        <v>0.59</v>
      </c>
      <c r="X24" s="31">
        <f t="shared" si="17"/>
        <v>0.59</v>
      </c>
    </row>
    <row r="25" spans="1:24" x14ac:dyDescent="0.35">
      <c r="A25" s="39" t="s">
        <v>17</v>
      </c>
      <c r="B25" s="40" t="s">
        <v>47</v>
      </c>
      <c r="C25" s="31">
        <f t="shared" ref="C25" si="18">AVERAGE(R25,V25)</f>
        <v>0.29500000000000004</v>
      </c>
      <c r="D25" s="31">
        <f t="shared" ref="D25" si="19">+W25</f>
        <v>0.31</v>
      </c>
      <c r="E25" s="31">
        <f t="shared" ref="E25" si="20">AVERAGE(T25,U25,X25)</f>
        <v>0.17333333333333334</v>
      </c>
      <c r="F25" s="31">
        <f t="shared" ref="F25" si="21">+S25</f>
        <v>0.77</v>
      </c>
      <c r="G25" s="32"/>
      <c r="I25"/>
      <c r="J25">
        <v>0.30000000000000004</v>
      </c>
      <c r="K25">
        <v>0.77</v>
      </c>
      <c r="L25">
        <v>0.25</v>
      </c>
      <c r="M25">
        <v>0.16</v>
      </c>
      <c r="N25">
        <v>0.28999999999999998</v>
      </c>
      <c r="O25">
        <v>0.31</v>
      </c>
      <c r="P25">
        <v>0.11</v>
      </c>
      <c r="R25" s="31">
        <f t="shared" si="11"/>
        <v>0.30000000000000004</v>
      </c>
      <c r="S25" s="31">
        <f t="shared" si="12"/>
        <v>0.77</v>
      </c>
      <c r="T25" s="31">
        <f t="shared" si="13"/>
        <v>0.25</v>
      </c>
      <c r="U25" s="31">
        <f t="shared" si="14"/>
        <v>0.16</v>
      </c>
      <c r="V25" s="31">
        <f t="shared" si="15"/>
        <v>0.28999999999999998</v>
      </c>
      <c r="W25" s="31">
        <f t="shared" si="16"/>
        <v>0.31</v>
      </c>
      <c r="X25" s="31">
        <f t="shared" si="17"/>
        <v>0.11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5"/>
      <c r="E30" s="35"/>
      <c r="F30" s="32"/>
      <c r="G30" s="32"/>
      <c r="J30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5"/>
      <c r="E31" s="35"/>
      <c r="F31" s="32"/>
      <c r="G31" s="32"/>
      <c r="J3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5"/>
      <c r="E34" s="35"/>
      <c r="F34" s="32"/>
      <c r="G34" s="32"/>
      <c r="J34" s="41" t="s">
        <v>25</v>
      </c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5"/>
      <c r="E35" s="35"/>
      <c r="F35" s="32"/>
      <c r="G35" s="32"/>
      <c r="J35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5"/>
      <c r="E36" s="35"/>
      <c r="F36" s="32"/>
      <c r="G36" s="32"/>
      <c r="J36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5"/>
      <c r="E37" s="35"/>
      <c r="F37" s="32"/>
      <c r="G37" s="32"/>
      <c r="J37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5"/>
      <c r="E38" s="35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5"/>
      <c r="E39" s="35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5"/>
      <c r="E40" s="35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5"/>
      <c r="E41" s="35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5"/>
      <c r="E42" s="35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5"/>
      <c r="E43" s="35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5"/>
      <c r="E44" s="35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5"/>
      <c r="E45" s="35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40"/>
      <c r="E46" s="40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40"/>
      <c r="E47" s="40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4"/>
  <sheetViews>
    <sheetView topLeftCell="A5" workbookViewId="0">
      <selection activeCell="P14" sqref="P14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9.453125" style="29" bestFit="1" customWidth="1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138</v>
      </c>
      <c r="D7" s="33" t="s">
        <v>139</v>
      </c>
      <c r="E7" s="33" t="s">
        <v>140</v>
      </c>
      <c r="F7" s="33" t="s">
        <v>141</v>
      </c>
    </row>
    <row r="8" spans="1:26" x14ac:dyDescent="0.35">
      <c r="A8" s="34" t="s">
        <v>0</v>
      </c>
      <c r="B8" s="35" t="s">
        <v>31</v>
      </c>
      <c r="C8" s="31">
        <f>AVERAGE(R8,V8)</f>
        <v>0.44500000000000001</v>
      </c>
      <c r="D8" s="31">
        <f>+W8</f>
        <v>0.44</v>
      </c>
      <c r="E8" s="31">
        <f>AVERAGE(T8,U8,X8)</f>
        <v>0.41333333333333333</v>
      </c>
      <c r="F8" s="31">
        <f>+S8</f>
        <v>0.76</v>
      </c>
      <c r="G8" s="32"/>
      <c r="I8" s="35"/>
      <c r="J8">
        <v>0.51</v>
      </c>
      <c r="K8">
        <v>0.76</v>
      </c>
      <c r="L8">
        <v>0.32</v>
      </c>
      <c r="M8">
        <v>0.35000000000000003</v>
      </c>
      <c r="N8">
        <v>0.38</v>
      </c>
      <c r="O8">
        <v>0.44</v>
      </c>
      <c r="P8">
        <v>0.56999999999999995</v>
      </c>
      <c r="Q8"/>
      <c r="R8" s="31">
        <f t="shared" ref="R8:X8" si="0">IF(ISNUMBER(J8)=TRUE,R$5*(J8-R$4)/(R$3-R$4)+(1-R$5)*(1-(J8-R$4)/(R$3-R$4)),"..")</f>
        <v>0.51</v>
      </c>
      <c r="S8" s="31">
        <f t="shared" si="0"/>
        <v>0.76</v>
      </c>
      <c r="T8" s="31">
        <f t="shared" si="0"/>
        <v>0.32</v>
      </c>
      <c r="U8" s="31">
        <f t="shared" si="0"/>
        <v>0.35000000000000003</v>
      </c>
      <c r="V8" s="31">
        <f t="shared" si="0"/>
        <v>0.38</v>
      </c>
      <c r="W8" s="31">
        <f t="shared" si="0"/>
        <v>0.44</v>
      </c>
      <c r="X8" s="31">
        <f t="shared" si="0"/>
        <v>0.56999999999999995</v>
      </c>
    </row>
    <row r="9" spans="1:26" x14ac:dyDescent="0.35">
      <c r="A9" s="34" t="s">
        <v>1</v>
      </c>
      <c r="B9" s="35" t="s">
        <v>32</v>
      </c>
      <c r="C9" s="31">
        <f t="shared" ref="C9:C25" si="1">AVERAGE(R9,V9)</f>
        <v>0.32500000000000001</v>
      </c>
      <c r="D9" s="31">
        <f t="shared" ref="D9:D25" si="2">+W9</f>
        <v>0.39</v>
      </c>
      <c r="E9" s="31">
        <f t="shared" ref="E9:E25" si="3">AVERAGE(T9,U9,X9)</f>
        <v>0.36333333333333334</v>
      </c>
      <c r="F9" s="31">
        <f t="shared" ref="F9:F25" si="4">+S9</f>
        <v>0.6</v>
      </c>
      <c r="G9" s="32"/>
      <c r="I9" s="35"/>
      <c r="J9">
        <v>0.37</v>
      </c>
      <c r="K9">
        <v>0.6</v>
      </c>
      <c r="L9">
        <v>0.25</v>
      </c>
      <c r="M9">
        <v>0.28000000000000003</v>
      </c>
      <c r="N9">
        <v>0.28000000000000003</v>
      </c>
      <c r="O9">
        <v>0.39</v>
      </c>
      <c r="P9">
        <v>0.56000000000000005</v>
      </c>
      <c r="Q9"/>
      <c r="R9" s="31">
        <f t="shared" ref="R9:R25" si="5">IF(ISNUMBER(J9)=TRUE,R$5*(J9-R$4)/(R$3-R$4)+(1-R$5)*(1-(J9-R$4)/(R$3-R$4)),"..")</f>
        <v>0.37</v>
      </c>
      <c r="S9" s="31">
        <f t="shared" ref="S9:S25" si="6">IF(ISNUMBER(K9)=TRUE,S$5*(K9-S$4)/(S$3-S$4)+(1-S$5)*(1-(K9-S$4)/(S$3-S$4)),"..")</f>
        <v>0.6</v>
      </c>
      <c r="T9" s="31">
        <f t="shared" ref="T9:T25" si="7">IF(ISNUMBER(L9)=TRUE,T$5*(L9-T$4)/(T$3-T$4)+(1-T$5)*(1-(L9-T$4)/(T$3-T$4)),"..")</f>
        <v>0.25</v>
      </c>
      <c r="U9" s="31">
        <f t="shared" ref="U9:U25" si="8">IF(ISNUMBER(M9)=TRUE,U$5*(M9-U$4)/(U$3-U$4)+(1-U$5)*(1-(M9-U$4)/(U$3-U$4)),"..")</f>
        <v>0.28000000000000003</v>
      </c>
      <c r="V9" s="31">
        <f t="shared" ref="V9:V25" si="9">IF(ISNUMBER(N9)=TRUE,V$5*(N9-V$4)/(V$3-V$4)+(1-V$5)*(1-(N9-V$4)/(V$3-V$4)),"..")</f>
        <v>0.28000000000000003</v>
      </c>
      <c r="W9" s="31">
        <f t="shared" ref="W9:W25" si="10">IF(ISNUMBER(O9)=TRUE,W$5*(O9-W$4)/(W$3-W$4)+(1-W$5)*(1-(O9-W$4)/(W$3-W$4)),"..")</f>
        <v>0.39</v>
      </c>
      <c r="X9" s="31">
        <f t="shared" ref="X9:X25" si="11">IF(ISNUMBER(P9)=TRUE,X$5*(P9-X$4)/(X$3-X$4)+(1-X$5)*(1-(P9-X$4)/(X$3-X$4)),"..")</f>
        <v>0.56000000000000005</v>
      </c>
    </row>
    <row r="10" spans="1:26" x14ac:dyDescent="0.35">
      <c r="A10" s="34" t="s">
        <v>2</v>
      </c>
      <c r="B10" s="35" t="s">
        <v>33</v>
      </c>
      <c r="C10" s="31">
        <f t="shared" si="1"/>
        <v>0.27</v>
      </c>
      <c r="D10" s="31">
        <f t="shared" si="2"/>
        <v>0.38</v>
      </c>
      <c r="E10" s="31">
        <f t="shared" si="3"/>
        <v>0.47666666666666663</v>
      </c>
      <c r="F10" s="31">
        <f t="shared" si="4"/>
        <v>0.8</v>
      </c>
      <c r="G10" s="32"/>
      <c r="I10" s="35"/>
      <c r="J10">
        <v>0.26</v>
      </c>
      <c r="K10">
        <v>0.8</v>
      </c>
      <c r="L10">
        <v>0.41</v>
      </c>
      <c r="M10">
        <v>0.43</v>
      </c>
      <c r="N10">
        <v>0.28000000000000003</v>
      </c>
      <c r="O10">
        <v>0.38</v>
      </c>
      <c r="P10">
        <v>0.59</v>
      </c>
      <c r="Q10"/>
      <c r="R10" s="31">
        <f t="shared" si="5"/>
        <v>0.26</v>
      </c>
      <c r="S10" s="31">
        <f t="shared" si="6"/>
        <v>0.8</v>
      </c>
      <c r="T10" s="31">
        <f t="shared" si="7"/>
        <v>0.41</v>
      </c>
      <c r="U10" s="31">
        <f t="shared" si="8"/>
        <v>0.43</v>
      </c>
      <c r="V10" s="31">
        <f t="shared" si="9"/>
        <v>0.28000000000000003</v>
      </c>
      <c r="W10" s="31">
        <f t="shared" si="10"/>
        <v>0.38</v>
      </c>
      <c r="X10" s="31">
        <f t="shared" si="11"/>
        <v>0.59</v>
      </c>
    </row>
    <row r="11" spans="1:26" x14ac:dyDescent="0.35">
      <c r="A11" s="34" t="s">
        <v>3</v>
      </c>
      <c r="B11" s="35" t="s">
        <v>34</v>
      </c>
      <c r="C11" s="31">
        <f t="shared" si="1"/>
        <v>0.28999999999999998</v>
      </c>
      <c r="D11" s="31">
        <f t="shared" si="2"/>
        <v>0.31</v>
      </c>
      <c r="E11" s="31">
        <f t="shared" si="3"/>
        <v>0.4466666666666666</v>
      </c>
      <c r="F11" s="31">
        <f t="shared" si="4"/>
        <v>0.56000000000000005</v>
      </c>
      <c r="G11" s="32"/>
      <c r="I11" s="40"/>
      <c r="J11">
        <v>0.38</v>
      </c>
      <c r="K11">
        <v>0.56000000000000005</v>
      </c>
      <c r="L11">
        <v>0.19</v>
      </c>
      <c r="M11">
        <v>0.57000000000000006</v>
      </c>
      <c r="N11">
        <v>0.19999999999999998</v>
      </c>
      <c r="O11">
        <v>0.31</v>
      </c>
      <c r="P11">
        <v>0.57999999999999996</v>
      </c>
      <c r="Q11"/>
      <c r="R11" s="31">
        <f t="shared" si="5"/>
        <v>0.38</v>
      </c>
      <c r="S11" s="31">
        <f t="shared" si="6"/>
        <v>0.56000000000000005</v>
      </c>
      <c r="T11" s="31">
        <f t="shared" si="7"/>
        <v>0.19</v>
      </c>
      <c r="U11" s="31">
        <f t="shared" si="8"/>
        <v>0.57000000000000006</v>
      </c>
      <c r="V11" s="31">
        <f t="shared" si="9"/>
        <v>0.19999999999999998</v>
      </c>
      <c r="W11" s="31">
        <f t="shared" si="10"/>
        <v>0.31</v>
      </c>
      <c r="X11" s="31">
        <f t="shared" si="11"/>
        <v>0.57999999999999996</v>
      </c>
    </row>
    <row r="12" spans="1:26" x14ac:dyDescent="0.35">
      <c r="A12" s="34" t="s">
        <v>4</v>
      </c>
      <c r="B12" s="35" t="s">
        <v>35</v>
      </c>
      <c r="C12" s="31">
        <f t="shared" si="1"/>
        <v>0.24</v>
      </c>
      <c r="D12" s="31">
        <f t="shared" si="2"/>
        <v>0.35</v>
      </c>
      <c r="E12" s="31">
        <f t="shared" si="3"/>
        <v>0.45999999999999996</v>
      </c>
      <c r="F12" s="31">
        <f t="shared" si="4"/>
        <v>0.74</v>
      </c>
      <c r="G12" s="32"/>
      <c r="I12" s="35"/>
      <c r="J12">
        <v>0.27999999999999997</v>
      </c>
      <c r="K12">
        <v>0.74</v>
      </c>
      <c r="L12">
        <v>0.24</v>
      </c>
      <c r="M12">
        <v>0.52</v>
      </c>
      <c r="N12">
        <v>0.2</v>
      </c>
      <c r="O12">
        <v>0.35</v>
      </c>
      <c r="P12">
        <v>0.62</v>
      </c>
      <c r="Q12"/>
      <c r="R12" s="31">
        <f t="shared" si="5"/>
        <v>0.27999999999999997</v>
      </c>
      <c r="S12" s="31">
        <f t="shared" si="6"/>
        <v>0.74</v>
      </c>
      <c r="T12" s="31">
        <f t="shared" si="7"/>
        <v>0.24</v>
      </c>
      <c r="U12" s="31">
        <f t="shared" si="8"/>
        <v>0.52</v>
      </c>
      <c r="V12" s="31">
        <f t="shared" si="9"/>
        <v>0.2</v>
      </c>
      <c r="W12" s="31">
        <f t="shared" si="10"/>
        <v>0.35</v>
      </c>
      <c r="X12" s="31">
        <f t="shared" si="11"/>
        <v>0.62</v>
      </c>
    </row>
    <row r="13" spans="1:26" x14ac:dyDescent="0.35">
      <c r="A13" s="34" t="s">
        <v>5</v>
      </c>
      <c r="B13" s="35" t="s">
        <v>36</v>
      </c>
      <c r="C13" s="31">
        <f t="shared" si="1"/>
        <v>0.27</v>
      </c>
      <c r="D13" s="31">
        <f t="shared" si="2"/>
        <v>0.23</v>
      </c>
      <c r="E13" s="31">
        <f t="shared" si="3"/>
        <v>0.47</v>
      </c>
      <c r="F13" s="31">
        <f t="shared" si="4"/>
        <v>0.66</v>
      </c>
      <c r="G13" s="32"/>
      <c r="I13" s="35"/>
      <c r="J13">
        <v>0.35</v>
      </c>
      <c r="K13">
        <v>0.66</v>
      </c>
      <c r="L13">
        <v>0.47000000000000003</v>
      </c>
      <c r="M13">
        <v>0.44999999999999996</v>
      </c>
      <c r="N13">
        <v>0.19</v>
      </c>
      <c r="O13">
        <v>0.23</v>
      </c>
      <c r="P13">
        <v>0.49</v>
      </c>
      <c r="Q13"/>
      <c r="R13" s="31">
        <f t="shared" si="5"/>
        <v>0.35</v>
      </c>
      <c r="S13" s="31">
        <f t="shared" si="6"/>
        <v>0.66</v>
      </c>
      <c r="T13" s="31">
        <f t="shared" si="7"/>
        <v>0.47000000000000003</v>
      </c>
      <c r="U13" s="31">
        <f t="shared" si="8"/>
        <v>0.44999999999999996</v>
      </c>
      <c r="V13" s="31">
        <f t="shared" si="9"/>
        <v>0.19</v>
      </c>
      <c r="W13" s="31">
        <f t="shared" si="10"/>
        <v>0.23</v>
      </c>
      <c r="X13" s="31">
        <f t="shared" si="11"/>
        <v>0.49</v>
      </c>
    </row>
    <row r="14" spans="1:26" x14ac:dyDescent="0.35">
      <c r="A14" s="34" t="s">
        <v>6</v>
      </c>
      <c r="B14" s="35" t="s">
        <v>143</v>
      </c>
      <c r="C14" s="31">
        <f t="shared" si="1"/>
        <v>0.42500000000000004</v>
      </c>
      <c r="D14" s="31">
        <f t="shared" si="2"/>
        <v>0.56999999999999995</v>
      </c>
      <c r="E14" s="31">
        <f t="shared" si="3"/>
        <v>0.45666666666666672</v>
      </c>
      <c r="F14" s="31">
        <f t="shared" si="4"/>
        <v>0.69</v>
      </c>
      <c r="G14" s="32"/>
      <c r="I14" s="40"/>
      <c r="J14">
        <v>0.45</v>
      </c>
      <c r="K14">
        <v>0.69</v>
      </c>
      <c r="L14">
        <v>0.37</v>
      </c>
      <c r="M14">
        <v>0.32999999999999996</v>
      </c>
      <c r="N14">
        <v>0.4</v>
      </c>
      <c r="O14">
        <v>0.56999999999999995</v>
      </c>
      <c r="P14">
        <v>0.67</v>
      </c>
      <c r="Q14"/>
      <c r="R14" s="31">
        <f t="shared" si="5"/>
        <v>0.45</v>
      </c>
      <c r="S14" s="31">
        <f t="shared" si="6"/>
        <v>0.69</v>
      </c>
      <c r="T14" s="31">
        <f t="shared" si="7"/>
        <v>0.37</v>
      </c>
      <c r="U14" s="31">
        <f t="shared" si="8"/>
        <v>0.32999999999999996</v>
      </c>
      <c r="V14" s="31">
        <f t="shared" si="9"/>
        <v>0.4</v>
      </c>
      <c r="W14" s="31">
        <f t="shared" si="10"/>
        <v>0.56999999999999995</v>
      </c>
      <c r="X14" s="31">
        <f t="shared" si="11"/>
        <v>0.67</v>
      </c>
    </row>
    <row r="15" spans="1:26" x14ac:dyDescent="0.35">
      <c r="A15" s="34" t="s">
        <v>7</v>
      </c>
      <c r="B15" s="35" t="s">
        <v>37</v>
      </c>
      <c r="C15" s="31">
        <f t="shared" si="1"/>
        <v>0.55000000000000004</v>
      </c>
      <c r="D15" s="31">
        <f t="shared" si="2"/>
        <v>0.65</v>
      </c>
      <c r="E15" s="31">
        <f t="shared" si="3"/>
        <v>0.51333333333333331</v>
      </c>
      <c r="F15" s="31">
        <f t="shared" si="4"/>
        <v>0.67</v>
      </c>
      <c r="G15" s="32"/>
      <c r="I15" s="35"/>
      <c r="J15">
        <v>0.59</v>
      </c>
      <c r="K15">
        <v>0.67</v>
      </c>
      <c r="L15">
        <v>0.4</v>
      </c>
      <c r="M15">
        <v>0.59</v>
      </c>
      <c r="N15">
        <v>0.51</v>
      </c>
      <c r="O15">
        <v>0.65</v>
      </c>
      <c r="P15">
        <v>0.55000000000000004</v>
      </c>
      <c r="Q15"/>
      <c r="R15" s="31">
        <f t="shared" si="5"/>
        <v>0.59</v>
      </c>
      <c r="S15" s="31">
        <f t="shared" si="6"/>
        <v>0.67</v>
      </c>
      <c r="T15" s="31">
        <f t="shared" si="7"/>
        <v>0.4</v>
      </c>
      <c r="U15" s="31">
        <f t="shared" si="8"/>
        <v>0.59</v>
      </c>
      <c r="V15" s="31">
        <f t="shared" si="9"/>
        <v>0.51</v>
      </c>
      <c r="W15" s="31">
        <f t="shared" si="10"/>
        <v>0.65</v>
      </c>
      <c r="X15" s="31">
        <f t="shared" si="11"/>
        <v>0.55000000000000004</v>
      </c>
    </row>
    <row r="16" spans="1:26" x14ac:dyDescent="0.35">
      <c r="A16" s="34" t="s">
        <v>15</v>
      </c>
      <c r="B16" s="35" t="s">
        <v>38</v>
      </c>
      <c r="C16" s="31">
        <f t="shared" si="1"/>
        <v>0.31</v>
      </c>
      <c r="D16" s="31">
        <f t="shared" si="2"/>
        <v>0.42</v>
      </c>
      <c r="E16" s="31">
        <f t="shared" si="3"/>
        <v>0.4466666666666666</v>
      </c>
      <c r="F16" s="31">
        <f t="shared" si="4"/>
        <v>0.86</v>
      </c>
      <c r="G16" s="32"/>
      <c r="I16" s="35"/>
      <c r="J16">
        <v>0.36</v>
      </c>
      <c r="K16">
        <v>0.86</v>
      </c>
      <c r="L16">
        <v>0.24</v>
      </c>
      <c r="M16">
        <v>0.39</v>
      </c>
      <c r="N16">
        <v>0.26</v>
      </c>
      <c r="O16">
        <v>0.42</v>
      </c>
      <c r="P16">
        <v>0.71</v>
      </c>
      <c r="Q16"/>
      <c r="R16" s="31">
        <f t="shared" si="5"/>
        <v>0.36</v>
      </c>
      <c r="S16" s="31">
        <f t="shared" si="6"/>
        <v>0.86</v>
      </c>
      <c r="T16" s="31">
        <f t="shared" si="7"/>
        <v>0.24</v>
      </c>
      <c r="U16" s="31">
        <f t="shared" si="8"/>
        <v>0.39</v>
      </c>
      <c r="V16" s="31">
        <f t="shared" si="9"/>
        <v>0.26</v>
      </c>
      <c r="W16" s="31">
        <f t="shared" si="10"/>
        <v>0.42</v>
      </c>
      <c r="X16" s="31">
        <f t="shared" si="11"/>
        <v>0.71</v>
      </c>
    </row>
    <row r="17" spans="1:24" x14ac:dyDescent="0.35">
      <c r="A17" s="34" t="s">
        <v>8</v>
      </c>
      <c r="B17" s="35" t="s">
        <v>39</v>
      </c>
      <c r="C17" s="31">
        <f t="shared" si="1"/>
        <v>0.24500000000000002</v>
      </c>
      <c r="D17" s="31">
        <f t="shared" si="2"/>
        <v>0.31</v>
      </c>
      <c r="E17" s="31">
        <f t="shared" si="3"/>
        <v>0.35666666666666663</v>
      </c>
      <c r="F17" s="31">
        <f t="shared" si="4"/>
        <v>0.8</v>
      </c>
      <c r="G17" s="32"/>
      <c r="I17" s="35"/>
      <c r="J17">
        <v>0.28000000000000003</v>
      </c>
      <c r="K17">
        <v>0.8</v>
      </c>
      <c r="L17">
        <v>0.24</v>
      </c>
      <c r="M17">
        <v>0.23</v>
      </c>
      <c r="N17">
        <v>0.21000000000000002</v>
      </c>
      <c r="O17">
        <v>0.31</v>
      </c>
      <c r="P17">
        <v>0.6</v>
      </c>
      <c r="Q17"/>
      <c r="R17" s="31">
        <f t="shared" si="5"/>
        <v>0.28000000000000003</v>
      </c>
      <c r="S17" s="31">
        <f t="shared" si="6"/>
        <v>0.8</v>
      </c>
      <c r="T17" s="31">
        <f t="shared" si="7"/>
        <v>0.24</v>
      </c>
      <c r="U17" s="31">
        <f t="shared" si="8"/>
        <v>0.23</v>
      </c>
      <c r="V17" s="31">
        <f t="shared" si="9"/>
        <v>0.21000000000000002</v>
      </c>
      <c r="W17" s="31">
        <f t="shared" si="10"/>
        <v>0.31</v>
      </c>
      <c r="X17" s="31">
        <f t="shared" si="11"/>
        <v>0.6</v>
      </c>
    </row>
    <row r="18" spans="1:24" x14ac:dyDescent="0.35">
      <c r="A18" s="34" t="s">
        <v>9</v>
      </c>
      <c r="B18" s="35" t="s">
        <v>40</v>
      </c>
      <c r="C18" s="31">
        <f t="shared" si="1"/>
        <v>0.17499999999999999</v>
      </c>
      <c r="D18" s="31">
        <f t="shared" si="2"/>
        <v>0.19</v>
      </c>
      <c r="E18" s="31">
        <f t="shared" si="3"/>
        <v>0.35333333333333333</v>
      </c>
      <c r="F18" s="31">
        <f t="shared" si="4"/>
        <v>0.81</v>
      </c>
      <c r="G18" s="32"/>
      <c r="I18" s="35"/>
      <c r="J18">
        <v>0.18</v>
      </c>
      <c r="K18">
        <v>0.81</v>
      </c>
      <c r="L18">
        <v>0.16999999999999998</v>
      </c>
      <c r="M18">
        <v>0.27</v>
      </c>
      <c r="N18">
        <v>0.16999999999999998</v>
      </c>
      <c r="O18">
        <v>0.19</v>
      </c>
      <c r="P18">
        <v>0.62</v>
      </c>
      <c r="Q18"/>
      <c r="R18" s="31">
        <f t="shared" si="5"/>
        <v>0.18</v>
      </c>
      <c r="S18" s="31">
        <f t="shared" si="6"/>
        <v>0.81</v>
      </c>
      <c r="T18" s="31">
        <f t="shared" si="7"/>
        <v>0.16999999999999998</v>
      </c>
      <c r="U18" s="31">
        <f t="shared" si="8"/>
        <v>0.27</v>
      </c>
      <c r="V18" s="31">
        <f t="shared" si="9"/>
        <v>0.16999999999999998</v>
      </c>
      <c r="W18" s="31">
        <f t="shared" si="10"/>
        <v>0.19</v>
      </c>
      <c r="X18" s="31">
        <f t="shared" si="11"/>
        <v>0.62</v>
      </c>
    </row>
    <row r="19" spans="1:24" x14ac:dyDescent="0.35">
      <c r="A19" s="34" t="s">
        <v>10</v>
      </c>
      <c r="B19" s="35" t="s">
        <v>41</v>
      </c>
      <c r="C19" s="31">
        <f t="shared" si="1"/>
        <v>0.255</v>
      </c>
      <c r="D19" s="31">
        <f t="shared" si="2"/>
        <v>0.34</v>
      </c>
      <c r="E19" s="31">
        <f t="shared" si="3"/>
        <v>0.30333333333333334</v>
      </c>
      <c r="F19" s="31">
        <f t="shared" si="4"/>
        <v>0.55000000000000004</v>
      </c>
      <c r="G19" s="32"/>
      <c r="I19" s="35"/>
      <c r="J19">
        <v>0.22</v>
      </c>
      <c r="K19">
        <v>0.55000000000000004</v>
      </c>
      <c r="L19">
        <v>0.28000000000000003</v>
      </c>
      <c r="M19">
        <v>0.28000000000000003</v>
      </c>
      <c r="N19">
        <v>0.28999999999999998</v>
      </c>
      <c r="O19">
        <v>0.34</v>
      </c>
      <c r="P19">
        <v>0.35</v>
      </c>
      <c r="Q19"/>
      <c r="R19" s="31">
        <f t="shared" si="5"/>
        <v>0.22</v>
      </c>
      <c r="S19" s="31">
        <f t="shared" si="6"/>
        <v>0.55000000000000004</v>
      </c>
      <c r="T19" s="31">
        <f t="shared" si="7"/>
        <v>0.28000000000000003</v>
      </c>
      <c r="U19" s="31">
        <f t="shared" si="8"/>
        <v>0.28000000000000003</v>
      </c>
      <c r="V19" s="31">
        <f t="shared" si="9"/>
        <v>0.28999999999999998</v>
      </c>
      <c r="W19" s="31">
        <f t="shared" si="10"/>
        <v>0.34</v>
      </c>
      <c r="X19" s="31">
        <f t="shared" si="11"/>
        <v>0.35</v>
      </c>
    </row>
    <row r="20" spans="1:24" x14ac:dyDescent="0.35">
      <c r="A20" s="34" t="s">
        <v>11</v>
      </c>
      <c r="B20" s="35" t="s">
        <v>42</v>
      </c>
      <c r="C20" s="31">
        <f t="shared" si="1"/>
        <v>0.42500000000000004</v>
      </c>
      <c r="D20" s="31">
        <f t="shared" si="2"/>
        <v>0.51</v>
      </c>
      <c r="E20" s="31">
        <f t="shared" si="3"/>
        <v>0.5033333333333333</v>
      </c>
      <c r="F20" s="31">
        <f t="shared" si="4"/>
        <v>0.75</v>
      </c>
      <c r="G20" s="32"/>
      <c r="I20" s="35"/>
      <c r="J20">
        <v>0.52</v>
      </c>
      <c r="K20">
        <v>0.75</v>
      </c>
      <c r="L20">
        <v>0.29000000000000004</v>
      </c>
      <c r="M20">
        <v>0.5</v>
      </c>
      <c r="N20">
        <v>0.33</v>
      </c>
      <c r="O20">
        <v>0.51</v>
      </c>
      <c r="P20">
        <v>0.72</v>
      </c>
      <c r="Q20"/>
      <c r="R20" s="31">
        <f t="shared" si="5"/>
        <v>0.52</v>
      </c>
      <c r="S20" s="31">
        <f t="shared" si="6"/>
        <v>0.75</v>
      </c>
      <c r="T20" s="31">
        <f t="shared" si="7"/>
        <v>0.29000000000000004</v>
      </c>
      <c r="U20" s="31">
        <f t="shared" si="8"/>
        <v>0.5</v>
      </c>
      <c r="V20" s="31">
        <f t="shared" si="9"/>
        <v>0.33</v>
      </c>
      <c r="W20" s="31">
        <f t="shared" si="10"/>
        <v>0.51</v>
      </c>
      <c r="X20" s="31">
        <f t="shared" si="11"/>
        <v>0.72</v>
      </c>
    </row>
    <row r="21" spans="1:24" x14ac:dyDescent="0.35">
      <c r="A21" s="34" t="s">
        <v>12</v>
      </c>
      <c r="B21" s="35" t="s">
        <v>43</v>
      </c>
      <c r="C21" s="31">
        <f t="shared" si="1"/>
        <v>0.35</v>
      </c>
      <c r="D21" s="31">
        <f t="shared" si="2"/>
        <v>0.37</v>
      </c>
      <c r="E21" s="31">
        <f t="shared" si="3"/>
        <v>0.47333333333333333</v>
      </c>
      <c r="F21" s="31">
        <f t="shared" si="4"/>
        <v>0.65</v>
      </c>
      <c r="G21" s="32"/>
      <c r="I21" s="35"/>
      <c r="J21">
        <v>0.43999999999999995</v>
      </c>
      <c r="K21">
        <v>0.65</v>
      </c>
      <c r="L21">
        <v>0.25</v>
      </c>
      <c r="M21">
        <v>0.51</v>
      </c>
      <c r="N21">
        <v>0.26</v>
      </c>
      <c r="O21">
        <v>0.37</v>
      </c>
      <c r="P21">
        <v>0.66</v>
      </c>
      <c r="Q21"/>
      <c r="R21" s="31">
        <f t="shared" si="5"/>
        <v>0.43999999999999995</v>
      </c>
      <c r="S21" s="31">
        <f t="shared" si="6"/>
        <v>0.65</v>
      </c>
      <c r="T21" s="31">
        <f t="shared" si="7"/>
        <v>0.25</v>
      </c>
      <c r="U21" s="31">
        <f t="shared" si="8"/>
        <v>0.51</v>
      </c>
      <c r="V21" s="31">
        <f t="shared" si="9"/>
        <v>0.26</v>
      </c>
      <c r="W21" s="31">
        <f t="shared" si="10"/>
        <v>0.37</v>
      </c>
      <c r="X21" s="31">
        <f t="shared" si="11"/>
        <v>0.66</v>
      </c>
    </row>
    <row r="22" spans="1:24" x14ac:dyDescent="0.35">
      <c r="A22" s="34" t="s">
        <v>14</v>
      </c>
      <c r="B22" s="35" t="s">
        <v>44</v>
      </c>
      <c r="C22" s="31">
        <f t="shared" si="1"/>
        <v>0.22499999999999998</v>
      </c>
      <c r="D22" s="31">
        <f t="shared" si="2"/>
        <v>0.31</v>
      </c>
      <c r="E22" s="31">
        <f t="shared" si="3"/>
        <v>0.40666666666666673</v>
      </c>
      <c r="F22" s="31">
        <f t="shared" si="4"/>
        <v>0.6</v>
      </c>
      <c r="G22" s="32"/>
      <c r="I22" s="35"/>
      <c r="J22">
        <v>0.25</v>
      </c>
      <c r="K22">
        <v>0.6</v>
      </c>
      <c r="L22">
        <v>0.24</v>
      </c>
      <c r="M22">
        <v>0.32</v>
      </c>
      <c r="N22">
        <v>0.19999999999999998</v>
      </c>
      <c r="O22">
        <v>0.31</v>
      </c>
      <c r="P22">
        <v>0.66</v>
      </c>
      <c r="Q22"/>
      <c r="R22" s="31">
        <f t="shared" si="5"/>
        <v>0.25</v>
      </c>
      <c r="S22" s="31">
        <f t="shared" si="6"/>
        <v>0.6</v>
      </c>
      <c r="T22" s="31">
        <f t="shared" si="7"/>
        <v>0.24</v>
      </c>
      <c r="U22" s="31">
        <f t="shared" si="8"/>
        <v>0.32</v>
      </c>
      <c r="V22" s="31">
        <f t="shared" si="9"/>
        <v>0.19999999999999998</v>
      </c>
      <c r="W22" s="31">
        <f t="shared" si="10"/>
        <v>0.31</v>
      </c>
      <c r="X22" s="31">
        <f t="shared" si="11"/>
        <v>0.66</v>
      </c>
    </row>
    <row r="23" spans="1:24" x14ac:dyDescent="0.35">
      <c r="A23" s="34" t="s">
        <v>13</v>
      </c>
      <c r="B23" s="35" t="s">
        <v>45</v>
      </c>
      <c r="C23" s="31">
        <f t="shared" si="1"/>
        <v>0.19500000000000001</v>
      </c>
      <c r="D23" s="31">
        <f t="shared" si="2"/>
        <v>0.24</v>
      </c>
      <c r="E23" s="31">
        <f t="shared" si="3"/>
        <v>0.32666666666666672</v>
      </c>
      <c r="F23" s="31">
        <f t="shared" si="4"/>
        <v>0.66</v>
      </c>
      <c r="G23" s="32"/>
      <c r="I23" s="35"/>
      <c r="J23">
        <v>0.25</v>
      </c>
      <c r="K23">
        <v>0.66</v>
      </c>
      <c r="L23">
        <v>0.13999999999999999</v>
      </c>
      <c r="M23">
        <v>0.29000000000000004</v>
      </c>
      <c r="N23">
        <v>0.14000000000000001</v>
      </c>
      <c r="O23">
        <v>0.24</v>
      </c>
      <c r="P23">
        <v>0.55000000000000004</v>
      </c>
      <c r="Q23"/>
      <c r="R23" s="31">
        <f t="shared" si="5"/>
        <v>0.25</v>
      </c>
      <c r="S23" s="31">
        <f t="shared" si="6"/>
        <v>0.66</v>
      </c>
      <c r="T23" s="31">
        <f t="shared" si="7"/>
        <v>0.13999999999999999</v>
      </c>
      <c r="U23" s="31">
        <f t="shared" si="8"/>
        <v>0.29000000000000004</v>
      </c>
      <c r="V23" s="31">
        <f t="shared" si="9"/>
        <v>0.14000000000000001</v>
      </c>
      <c r="W23" s="31">
        <f t="shared" si="10"/>
        <v>0.24</v>
      </c>
      <c r="X23" s="31">
        <f t="shared" si="11"/>
        <v>0.55000000000000004</v>
      </c>
    </row>
    <row r="24" spans="1:24" x14ac:dyDescent="0.35">
      <c r="A24" s="47" t="s">
        <v>16</v>
      </c>
      <c r="B24" s="40" t="s">
        <v>46</v>
      </c>
      <c r="C24" s="31">
        <f t="shared" si="1"/>
        <v>0.64500000000000002</v>
      </c>
      <c r="D24" s="31">
        <f t="shared" si="2"/>
        <v>0.55000000000000004</v>
      </c>
      <c r="E24" s="31">
        <f t="shared" si="3"/>
        <v>0.52999999999999992</v>
      </c>
      <c r="F24" s="31">
        <f t="shared" si="4"/>
        <v>0.76</v>
      </c>
      <c r="G24" s="32"/>
      <c r="I24" s="35"/>
      <c r="J24">
        <v>0.82</v>
      </c>
      <c r="K24">
        <v>0.76</v>
      </c>
      <c r="L24">
        <v>0.49</v>
      </c>
      <c r="M24">
        <v>0.51</v>
      </c>
      <c r="N24">
        <v>0.47</v>
      </c>
      <c r="O24">
        <v>0.55000000000000004</v>
      </c>
      <c r="P24">
        <v>0.59</v>
      </c>
      <c r="Q24"/>
      <c r="R24" s="31">
        <f t="shared" si="5"/>
        <v>0.82</v>
      </c>
      <c r="S24" s="31">
        <f t="shared" si="6"/>
        <v>0.76</v>
      </c>
      <c r="T24" s="31">
        <f t="shared" si="7"/>
        <v>0.49</v>
      </c>
      <c r="U24" s="31">
        <f t="shared" si="8"/>
        <v>0.51</v>
      </c>
      <c r="V24" s="31">
        <f t="shared" si="9"/>
        <v>0.47</v>
      </c>
      <c r="W24" s="31">
        <f t="shared" si="10"/>
        <v>0.55000000000000004</v>
      </c>
      <c r="X24" s="31">
        <f t="shared" si="11"/>
        <v>0.59</v>
      </c>
    </row>
    <row r="25" spans="1:24" x14ac:dyDescent="0.35">
      <c r="A25" s="39" t="s">
        <v>17</v>
      </c>
      <c r="B25" s="40" t="s">
        <v>47</v>
      </c>
      <c r="C25" s="31">
        <f t="shared" si="1"/>
        <v>0.42000000000000004</v>
      </c>
      <c r="D25" s="31">
        <f t="shared" si="2"/>
        <v>0.47</v>
      </c>
      <c r="E25" s="31">
        <f t="shared" si="3"/>
        <v>0.4366666666666667</v>
      </c>
      <c r="F25" s="31">
        <f t="shared" si="4"/>
        <v>0.53</v>
      </c>
      <c r="G25" s="32"/>
      <c r="I25" s="35"/>
      <c r="J25">
        <v>0.43000000000000005</v>
      </c>
      <c r="K25">
        <v>0.53</v>
      </c>
      <c r="L25">
        <v>0.38</v>
      </c>
      <c r="M25">
        <v>0.39</v>
      </c>
      <c r="N25">
        <v>0.41000000000000003</v>
      </c>
      <c r="O25">
        <v>0.47</v>
      </c>
      <c r="P25">
        <v>0.54</v>
      </c>
      <c r="R25" s="31">
        <f t="shared" si="5"/>
        <v>0.43000000000000005</v>
      </c>
      <c r="S25" s="31">
        <f t="shared" si="6"/>
        <v>0.53</v>
      </c>
      <c r="T25" s="31">
        <f t="shared" si="7"/>
        <v>0.38</v>
      </c>
      <c r="U25" s="31">
        <f t="shared" si="8"/>
        <v>0.39</v>
      </c>
      <c r="V25" s="31">
        <f t="shared" si="9"/>
        <v>0.41000000000000003</v>
      </c>
      <c r="W25" s="31">
        <f t="shared" si="10"/>
        <v>0.47</v>
      </c>
      <c r="X25" s="31">
        <f t="shared" si="11"/>
        <v>0.54</v>
      </c>
    </row>
    <row r="26" spans="1:24" x14ac:dyDescent="0.35">
      <c r="A26" s="39"/>
      <c r="B26" s="40"/>
      <c r="C26" s="31"/>
      <c r="D26" s="31"/>
      <c r="E26" s="31"/>
      <c r="F26" s="31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t="s">
        <v>25</v>
      </c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 t="s">
        <v>25</v>
      </c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34"/>
  <sheetViews>
    <sheetView topLeftCell="A7" workbookViewId="0">
      <selection activeCell="P14" sqref="P14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C7" s="33" t="s">
        <v>90</v>
      </c>
      <c r="D7" s="33" t="s">
        <v>91</v>
      </c>
      <c r="E7" s="33" t="s">
        <v>92</v>
      </c>
      <c r="F7" s="33" t="s">
        <v>93</v>
      </c>
      <c r="I7"/>
    </row>
    <row r="8" spans="1:26" x14ac:dyDescent="0.35">
      <c r="A8" s="34" t="s">
        <v>0</v>
      </c>
      <c r="B8" s="35" t="s">
        <v>31</v>
      </c>
      <c r="C8" s="31">
        <f>AVERAGE(R8,V8)</f>
        <v>0.495</v>
      </c>
      <c r="D8" s="31">
        <f>+W8</f>
        <v>0.48</v>
      </c>
      <c r="E8" s="31">
        <f>AVERAGE(T8,U8,X8)</f>
        <v>0.42333333333333334</v>
      </c>
      <c r="F8" s="31">
        <f>+S8</f>
        <v>0.9</v>
      </c>
      <c r="G8" s="32"/>
      <c r="I8"/>
      <c r="J8">
        <v>0.57999999999999996</v>
      </c>
      <c r="K8">
        <v>0.9</v>
      </c>
      <c r="L8">
        <v>0.32999999999999996</v>
      </c>
      <c r="M8">
        <v>0.32999999999999996</v>
      </c>
      <c r="N8">
        <v>0.41</v>
      </c>
      <c r="O8">
        <v>0.48</v>
      </c>
      <c r="P8">
        <v>0.61</v>
      </c>
      <c r="Q8" s="34"/>
      <c r="R8" s="31">
        <f t="shared" ref="R8" si="0">IF(ISNUMBER(J8)=TRUE,R$5*(J8-R$4)/(R$3-R$4)+(1-R$5)*(1-(J8-R$4)/(R$3-R$4)),"..")</f>
        <v>0.57999999999999996</v>
      </c>
      <c r="S8" s="31">
        <f t="shared" ref="S8" si="1">IF(ISNUMBER(K8)=TRUE,S$5*(K8-S$4)/(S$3-S$4)+(1-S$5)*(1-(K8-S$4)/(S$3-S$4)),"..")</f>
        <v>0.9</v>
      </c>
      <c r="T8" s="31">
        <f t="shared" ref="T8" si="2">IF(ISNUMBER(L8)=TRUE,T$5*(L8-T$4)/(T$3-T$4)+(1-T$5)*(1-(L8-T$4)/(T$3-T$4)),"..")</f>
        <v>0.32999999999999996</v>
      </c>
      <c r="U8" s="31">
        <f t="shared" ref="U8" si="3">IF(ISNUMBER(M8)=TRUE,U$5*(M8-U$4)/(U$3-U$4)+(1-U$5)*(1-(M8-U$4)/(U$3-U$4)),"..")</f>
        <v>0.32999999999999996</v>
      </c>
      <c r="V8" s="31">
        <f t="shared" ref="V8" si="4">IF(ISNUMBER(N8)=TRUE,V$5*(N8-V$4)/(V$3-V$4)+(1-V$5)*(1-(N8-V$4)/(V$3-V$4)),"..")</f>
        <v>0.41</v>
      </c>
      <c r="W8" s="31">
        <f t="shared" ref="W8" si="5">IF(ISNUMBER(O8)=TRUE,W$5*(O8-W$4)/(W$3-W$4)+(1-W$5)*(1-(O8-W$4)/(W$3-W$4)),"..")</f>
        <v>0.48</v>
      </c>
      <c r="X8" s="31">
        <f t="shared" ref="X8" si="6">IF(ISNUMBER(P8)=TRUE,X$5*(P8-X$4)/(X$3-X$4)+(1-X$5)*(1-(P8-X$4)/(X$3-X$4)),"..")</f>
        <v>0.61</v>
      </c>
    </row>
    <row r="9" spans="1:26" x14ac:dyDescent="0.35">
      <c r="A9" s="34" t="s">
        <v>1</v>
      </c>
      <c r="B9" s="35" t="s">
        <v>32</v>
      </c>
      <c r="C9" s="31">
        <f t="shared" ref="C9:C24" si="7">AVERAGE(R9,V9)</f>
        <v>0.27999999999999997</v>
      </c>
      <c r="D9" s="31">
        <f t="shared" ref="D9:D24" si="8">+W9</f>
        <v>0.37</v>
      </c>
      <c r="E9" s="31">
        <f t="shared" ref="E9:E24" si="9">AVERAGE(T9,U9,X9)</f>
        <v>0.3666666666666667</v>
      </c>
      <c r="F9" s="31">
        <f t="shared" ref="F9:F24" si="10">+S9</f>
        <v>0.9</v>
      </c>
      <c r="G9" s="32"/>
      <c r="I9"/>
      <c r="J9">
        <v>0.27999999999999997</v>
      </c>
      <c r="K9">
        <v>0.9</v>
      </c>
      <c r="L9">
        <v>0.24</v>
      </c>
      <c r="M9">
        <v>0.25</v>
      </c>
      <c r="N9">
        <v>0.27999999999999997</v>
      </c>
      <c r="O9">
        <v>0.37</v>
      </c>
      <c r="P9">
        <v>0.61</v>
      </c>
      <c r="Q9" s="34"/>
      <c r="R9" s="31">
        <f t="shared" ref="R9:R25" si="11">IF(ISNUMBER(J9)=TRUE,R$5*(J9-R$4)/(R$3-R$4)+(1-R$5)*(1-(J9-R$4)/(R$3-R$4)),"..")</f>
        <v>0.27999999999999997</v>
      </c>
      <c r="S9" s="31">
        <f t="shared" ref="S9:S25" si="12">IF(ISNUMBER(K9)=TRUE,S$5*(K9-S$4)/(S$3-S$4)+(1-S$5)*(1-(K9-S$4)/(S$3-S$4)),"..")</f>
        <v>0.9</v>
      </c>
      <c r="T9" s="31">
        <f t="shared" ref="T9:T25" si="13">IF(ISNUMBER(L9)=TRUE,T$5*(L9-T$4)/(T$3-T$4)+(1-T$5)*(1-(L9-T$4)/(T$3-T$4)),"..")</f>
        <v>0.24</v>
      </c>
      <c r="U9" s="31">
        <f t="shared" ref="U9:U25" si="14">IF(ISNUMBER(M9)=TRUE,U$5*(M9-U$4)/(U$3-U$4)+(1-U$5)*(1-(M9-U$4)/(U$3-U$4)),"..")</f>
        <v>0.25</v>
      </c>
      <c r="V9" s="31">
        <f t="shared" ref="V9:V25" si="15">IF(ISNUMBER(N9)=TRUE,V$5*(N9-V$4)/(V$3-V$4)+(1-V$5)*(1-(N9-V$4)/(V$3-V$4)),"..")</f>
        <v>0.27999999999999997</v>
      </c>
      <c r="W9" s="31">
        <f t="shared" ref="W9:W25" si="16">IF(ISNUMBER(O9)=TRUE,W$5*(O9-W$4)/(W$3-W$4)+(1-W$5)*(1-(O9-W$4)/(W$3-W$4)),"..")</f>
        <v>0.37</v>
      </c>
      <c r="X9" s="31">
        <f t="shared" ref="X9:X25" si="17">IF(ISNUMBER(P9)=TRUE,X$5*(P9-X$4)/(X$3-X$4)+(1-X$5)*(1-(P9-X$4)/(X$3-X$4)),"..")</f>
        <v>0.61</v>
      </c>
    </row>
    <row r="10" spans="1:26" x14ac:dyDescent="0.35">
      <c r="A10" s="34" t="s">
        <v>2</v>
      </c>
      <c r="B10" s="35" t="s">
        <v>33</v>
      </c>
      <c r="C10" s="31">
        <f t="shared" si="7"/>
        <v>0.32999999999999996</v>
      </c>
      <c r="D10" s="31">
        <f t="shared" si="8"/>
        <v>0.39</v>
      </c>
      <c r="E10" s="31">
        <f t="shared" si="9"/>
        <v>0.47000000000000003</v>
      </c>
      <c r="F10" s="31">
        <f t="shared" si="10"/>
        <v>0.66</v>
      </c>
      <c r="G10" s="32"/>
      <c r="I10"/>
      <c r="J10">
        <v>0.36</v>
      </c>
      <c r="K10">
        <v>0.66</v>
      </c>
      <c r="L10">
        <v>0.39</v>
      </c>
      <c r="M10">
        <v>0.35</v>
      </c>
      <c r="N10">
        <v>0.3</v>
      </c>
      <c r="O10">
        <v>0.39</v>
      </c>
      <c r="P10">
        <v>0.67</v>
      </c>
      <c r="Q10" s="34"/>
      <c r="R10" s="31">
        <f t="shared" si="11"/>
        <v>0.36</v>
      </c>
      <c r="S10" s="31">
        <f t="shared" si="12"/>
        <v>0.66</v>
      </c>
      <c r="T10" s="31">
        <f t="shared" si="13"/>
        <v>0.39</v>
      </c>
      <c r="U10" s="31">
        <f t="shared" si="14"/>
        <v>0.35</v>
      </c>
      <c r="V10" s="31">
        <f t="shared" si="15"/>
        <v>0.3</v>
      </c>
      <c r="W10" s="31">
        <f t="shared" si="16"/>
        <v>0.39</v>
      </c>
      <c r="X10" s="31">
        <f t="shared" si="17"/>
        <v>0.67</v>
      </c>
    </row>
    <row r="11" spans="1:26" x14ac:dyDescent="0.35">
      <c r="A11" s="34" t="s">
        <v>3</v>
      </c>
      <c r="B11" s="35" t="s">
        <v>34</v>
      </c>
      <c r="C11" s="31">
        <f t="shared" si="7"/>
        <v>0.28999999999999998</v>
      </c>
      <c r="D11" s="31">
        <f t="shared" si="8"/>
        <v>0.34</v>
      </c>
      <c r="E11" s="31">
        <f t="shared" si="9"/>
        <v>0.46333333333333332</v>
      </c>
      <c r="F11" s="31">
        <f t="shared" si="10"/>
        <v>0.88</v>
      </c>
      <c r="G11" s="32"/>
      <c r="I11"/>
      <c r="J11">
        <v>0.31999999999999995</v>
      </c>
      <c r="K11">
        <v>0.88</v>
      </c>
      <c r="L11">
        <v>0.22</v>
      </c>
      <c r="M11">
        <v>0.45999999999999996</v>
      </c>
      <c r="N11">
        <v>0.26</v>
      </c>
      <c r="O11">
        <v>0.34</v>
      </c>
      <c r="P11">
        <v>0.71</v>
      </c>
      <c r="Q11" s="34"/>
      <c r="R11" s="31">
        <f t="shared" si="11"/>
        <v>0.31999999999999995</v>
      </c>
      <c r="S11" s="31">
        <f t="shared" si="12"/>
        <v>0.88</v>
      </c>
      <c r="T11" s="31">
        <f t="shared" si="13"/>
        <v>0.22</v>
      </c>
      <c r="U11" s="31">
        <f t="shared" si="14"/>
        <v>0.45999999999999996</v>
      </c>
      <c r="V11" s="31">
        <f t="shared" si="15"/>
        <v>0.26</v>
      </c>
      <c r="W11" s="31">
        <f t="shared" si="16"/>
        <v>0.34</v>
      </c>
      <c r="X11" s="31">
        <f t="shared" si="17"/>
        <v>0.71</v>
      </c>
    </row>
    <row r="12" spans="1:26" x14ac:dyDescent="0.35">
      <c r="A12" s="34" t="s">
        <v>4</v>
      </c>
      <c r="B12" s="35" t="s">
        <v>35</v>
      </c>
      <c r="C12" s="31">
        <f t="shared" si="7"/>
        <v>0.27500000000000002</v>
      </c>
      <c r="D12" s="31">
        <f t="shared" si="8"/>
        <v>0.36000000000000004</v>
      </c>
      <c r="E12" s="31">
        <f t="shared" si="9"/>
        <v>0.45333333333333331</v>
      </c>
      <c r="F12" s="31">
        <f t="shared" si="10"/>
        <v>0.86</v>
      </c>
      <c r="G12" s="32"/>
      <c r="I12"/>
      <c r="J12">
        <v>0.27</v>
      </c>
      <c r="K12">
        <v>0.86</v>
      </c>
      <c r="L12">
        <v>0.32</v>
      </c>
      <c r="M12">
        <v>0.42</v>
      </c>
      <c r="N12">
        <v>0.27999999999999997</v>
      </c>
      <c r="O12">
        <v>0.36000000000000004</v>
      </c>
      <c r="P12">
        <v>0.62</v>
      </c>
      <c r="Q12" s="34"/>
      <c r="R12" s="31">
        <f t="shared" si="11"/>
        <v>0.27</v>
      </c>
      <c r="S12" s="31">
        <f t="shared" si="12"/>
        <v>0.86</v>
      </c>
      <c r="T12" s="31">
        <f t="shared" si="13"/>
        <v>0.32</v>
      </c>
      <c r="U12" s="31">
        <f t="shared" si="14"/>
        <v>0.42</v>
      </c>
      <c r="V12" s="31">
        <f t="shared" si="15"/>
        <v>0.27999999999999997</v>
      </c>
      <c r="W12" s="31">
        <f t="shared" si="16"/>
        <v>0.36000000000000004</v>
      </c>
      <c r="X12" s="31">
        <f t="shared" si="17"/>
        <v>0.62</v>
      </c>
    </row>
    <row r="13" spans="1:26" x14ac:dyDescent="0.35">
      <c r="A13" s="34" t="s">
        <v>5</v>
      </c>
      <c r="B13" s="35" t="s">
        <v>36</v>
      </c>
      <c r="C13" s="31">
        <f t="shared" si="7"/>
        <v>0.35500000000000004</v>
      </c>
      <c r="D13" s="31">
        <f t="shared" si="8"/>
        <v>0.4</v>
      </c>
      <c r="E13" s="31">
        <f t="shared" si="9"/>
        <v>0.42333333333333334</v>
      </c>
      <c r="F13" s="31">
        <f t="shared" si="10"/>
        <v>0.73</v>
      </c>
      <c r="G13" s="32"/>
      <c r="I13"/>
      <c r="J13">
        <v>0.44000000000000006</v>
      </c>
      <c r="K13">
        <v>0.73</v>
      </c>
      <c r="L13">
        <v>0.35000000000000003</v>
      </c>
      <c r="M13">
        <v>0.32</v>
      </c>
      <c r="N13">
        <v>0.27</v>
      </c>
      <c r="O13">
        <v>0.4</v>
      </c>
      <c r="P13">
        <v>0.6</v>
      </c>
      <c r="Q13" s="34"/>
      <c r="R13" s="31">
        <f t="shared" si="11"/>
        <v>0.44000000000000006</v>
      </c>
      <c r="S13" s="31">
        <f t="shared" si="12"/>
        <v>0.73</v>
      </c>
      <c r="T13" s="31">
        <f t="shared" si="13"/>
        <v>0.35000000000000003</v>
      </c>
      <c r="U13" s="31">
        <f t="shared" si="14"/>
        <v>0.32</v>
      </c>
      <c r="V13" s="31">
        <f t="shared" si="15"/>
        <v>0.27</v>
      </c>
      <c r="W13" s="31">
        <f t="shared" si="16"/>
        <v>0.4</v>
      </c>
      <c r="X13" s="31">
        <f t="shared" si="17"/>
        <v>0.6</v>
      </c>
    </row>
    <row r="14" spans="1:26" x14ac:dyDescent="0.35">
      <c r="A14" s="34" t="s">
        <v>6</v>
      </c>
      <c r="B14" s="35" t="s">
        <v>143</v>
      </c>
      <c r="C14" s="31">
        <f t="shared" si="7"/>
        <v>0.29500000000000004</v>
      </c>
      <c r="D14" s="31">
        <f t="shared" si="8"/>
        <v>0.25</v>
      </c>
      <c r="E14" s="31">
        <f t="shared" si="9"/>
        <v>0.37666666666666665</v>
      </c>
      <c r="F14" s="31">
        <f t="shared" si="10"/>
        <v>0.75</v>
      </c>
      <c r="G14" s="32"/>
      <c r="I14"/>
      <c r="J14">
        <v>0.33</v>
      </c>
      <c r="K14">
        <v>0.75</v>
      </c>
      <c r="L14">
        <v>0.23</v>
      </c>
      <c r="M14">
        <v>0.16999999999999998</v>
      </c>
      <c r="N14">
        <v>0.26</v>
      </c>
      <c r="O14">
        <v>0.25</v>
      </c>
      <c r="P14">
        <v>0.73</v>
      </c>
      <c r="Q14" s="34"/>
      <c r="R14" s="31">
        <f t="shared" si="11"/>
        <v>0.33</v>
      </c>
      <c r="S14" s="31">
        <f t="shared" si="12"/>
        <v>0.75</v>
      </c>
      <c r="T14" s="31">
        <f t="shared" si="13"/>
        <v>0.23</v>
      </c>
      <c r="U14" s="31">
        <f t="shared" si="14"/>
        <v>0.16999999999999998</v>
      </c>
      <c r="V14" s="31">
        <f t="shared" si="15"/>
        <v>0.26</v>
      </c>
      <c r="W14" s="31">
        <f t="shared" si="16"/>
        <v>0.25</v>
      </c>
      <c r="X14" s="31">
        <f t="shared" si="17"/>
        <v>0.73</v>
      </c>
    </row>
    <row r="15" spans="1:26" x14ac:dyDescent="0.35">
      <c r="A15" s="34" t="s">
        <v>7</v>
      </c>
      <c r="B15" s="35" t="s">
        <v>37</v>
      </c>
      <c r="C15" s="31">
        <f t="shared" si="7"/>
        <v>0.47000000000000003</v>
      </c>
      <c r="D15" s="31">
        <f t="shared" si="8"/>
        <v>0.62</v>
      </c>
      <c r="E15" s="31">
        <f t="shared" si="9"/>
        <v>0.49666666666666676</v>
      </c>
      <c r="F15" s="31">
        <f t="shared" si="10"/>
        <v>0.89</v>
      </c>
      <c r="G15" s="32"/>
      <c r="I15"/>
      <c r="J15">
        <v>0.48000000000000004</v>
      </c>
      <c r="K15">
        <v>0.89</v>
      </c>
      <c r="L15">
        <v>0.32</v>
      </c>
      <c r="M15">
        <v>0.5</v>
      </c>
      <c r="N15">
        <v>0.46</v>
      </c>
      <c r="O15">
        <v>0.62</v>
      </c>
      <c r="P15">
        <v>0.67</v>
      </c>
      <c r="Q15" s="34"/>
      <c r="R15" s="31">
        <f t="shared" si="11"/>
        <v>0.48000000000000004</v>
      </c>
      <c r="S15" s="31">
        <f t="shared" si="12"/>
        <v>0.89</v>
      </c>
      <c r="T15" s="31">
        <f t="shared" si="13"/>
        <v>0.32</v>
      </c>
      <c r="U15" s="31">
        <f t="shared" si="14"/>
        <v>0.5</v>
      </c>
      <c r="V15" s="31">
        <f t="shared" si="15"/>
        <v>0.46</v>
      </c>
      <c r="W15" s="31">
        <f t="shared" si="16"/>
        <v>0.62</v>
      </c>
      <c r="X15" s="31">
        <f t="shared" si="17"/>
        <v>0.67</v>
      </c>
    </row>
    <row r="16" spans="1:26" x14ac:dyDescent="0.35">
      <c r="A16" s="34" t="s">
        <v>15</v>
      </c>
      <c r="B16" s="35" t="s">
        <v>38</v>
      </c>
      <c r="C16" s="31">
        <f t="shared" si="7"/>
        <v>0.37</v>
      </c>
      <c r="D16" s="31">
        <f t="shared" si="8"/>
        <v>0.5</v>
      </c>
      <c r="E16" s="31">
        <f t="shared" si="9"/>
        <v>0.45333333333333331</v>
      </c>
      <c r="F16" s="31">
        <f t="shared" si="10"/>
        <v>0.91</v>
      </c>
      <c r="G16" s="32"/>
      <c r="I16"/>
      <c r="J16">
        <v>0.36</v>
      </c>
      <c r="K16">
        <v>0.91</v>
      </c>
      <c r="L16">
        <v>0.31</v>
      </c>
      <c r="M16">
        <v>0.33999999999999997</v>
      </c>
      <c r="N16">
        <v>0.38</v>
      </c>
      <c r="O16">
        <v>0.5</v>
      </c>
      <c r="P16">
        <v>0.71</v>
      </c>
      <c r="Q16" s="34"/>
      <c r="R16" s="31">
        <f t="shared" si="11"/>
        <v>0.36</v>
      </c>
      <c r="S16" s="31">
        <f t="shared" si="12"/>
        <v>0.91</v>
      </c>
      <c r="T16" s="31">
        <f t="shared" si="13"/>
        <v>0.31</v>
      </c>
      <c r="U16" s="31">
        <f t="shared" si="14"/>
        <v>0.33999999999999997</v>
      </c>
      <c r="V16" s="31">
        <f t="shared" si="15"/>
        <v>0.38</v>
      </c>
      <c r="W16" s="31">
        <f t="shared" si="16"/>
        <v>0.5</v>
      </c>
      <c r="X16" s="31">
        <f t="shared" si="17"/>
        <v>0.71</v>
      </c>
    </row>
    <row r="17" spans="1:24" x14ac:dyDescent="0.35">
      <c r="A17" s="34" t="s">
        <v>8</v>
      </c>
      <c r="B17" s="35" t="s">
        <v>39</v>
      </c>
      <c r="C17" s="31">
        <f t="shared" si="7"/>
        <v>0.19500000000000001</v>
      </c>
      <c r="D17" s="31">
        <f t="shared" si="8"/>
        <v>0.17</v>
      </c>
      <c r="E17" s="31">
        <f t="shared" si="9"/>
        <v>0.3133333333333333</v>
      </c>
      <c r="F17" s="31">
        <f t="shared" si="10"/>
        <v>0.91</v>
      </c>
      <c r="G17" s="32"/>
      <c r="I17"/>
      <c r="J17">
        <v>0.22</v>
      </c>
      <c r="K17">
        <v>0.91</v>
      </c>
      <c r="L17">
        <v>0.16</v>
      </c>
      <c r="M17">
        <v>0.15</v>
      </c>
      <c r="N17">
        <v>0.17</v>
      </c>
      <c r="O17">
        <v>0.17</v>
      </c>
      <c r="P17">
        <v>0.63</v>
      </c>
      <c r="Q17" s="34"/>
      <c r="R17" s="31">
        <f t="shared" si="11"/>
        <v>0.22</v>
      </c>
      <c r="S17" s="31">
        <f t="shared" si="12"/>
        <v>0.91</v>
      </c>
      <c r="T17" s="31">
        <f t="shared" si="13"/>
        <v>0.16</v>
      </c>
      <c r="U17" s="31">
        <f t="shared" si="14"/>
        <v>0.15</v>
      </c>
      <c r="V17" s="31">
        <f t="shared" si="15"/>
        <v>0.17</v>
      </c>
      <c r="W17" s="31">
        <f t="shared" si="16"/>
        <v>0.17</v>
      </c>
      <c r="X17" s="31">
        <f t="shared" si="17"/>
        <v>0.63</v>
      </c>
    </row>
    <row r="18" spans="1:24" x14ac:dyDescent="0.35">
      <c r="A18" s="34" t="s">
        <v>9</v>
      </c>
      <c r="B18" s="35" t="s">
        <v>40</v>
      </c>
      <c r="C18" s="31">
        <f t="shared" si="7"/>
        <v>0.3</v>
      </c>
      <c r="D18" s="31">
        <f t="shared" si="8"/>
        <v>0.29000000000000004</v>
      </c>
      <c r="E18" s="31">
        <f t="shared" si="9"/>
        <v>0.34333333333333332</v>
      </c>
      <c r="F18" s="31">
        <f t="shared" si="10"/>
        <v>0.92</v>
      </c>
      <c r="G18" s="32"/>
      <c r="I18"/>
      <c r="J18">
        <v>0.28999999999999998</v>
      </c>
      <c r="K18">
        <v>0.92</v>
      </c>
      <c r="L18">
        <v>0.19999999999999998</v>
      </c>
      <c r="M18">
        <v>0.19999999999999998</v>
      </c>
      <c r="N18">
        <v>0.31</v>
      </c>
      <c r="O18">
        <v>0.29000000000000004</v>
      </c>
      <c r="P18">
        <v>0.63</v>
      </c>
      <c r="Q18" s="34"/>
      <c r="R18" s="31">
        <f t="shared" si="11"/>
        <v>0.28999999999999998</v>
      </c>
      <c r="S18" s="31">
        <f t="shared" si="12"/>
        <v>0.92</v>
      </c>
      <c r="T18" s="31">
        <f t="shared" si="13"/>
        <v>0.19999999999999998</v>
      </c>
      <c r="U18" s="31">
        <f t="shared" si="14"/>
        <v>0.19999999999999998</v>
      </c>
      <c r="V18" s="31">
        <f t="shared" si="15"/>
        <v>0.31</v>
      </c>
      <c r="W18" s="31">
        <f t="shared" si="16"/>
        <v>0.29000000000000004</v>
      </c>
      <c r="X18" s="31">
        <f t="shared" si="17"/>
        <v>0.63</v>
      </c>
    </row>
    <row r="19" spans="1:24" x14ac:dyDescent="0.35">
      <c r="A19" s="34" t="s">
        <v>10</v>
      </c>
      <c r="B19" s="35" t="s">
        <v>41</v>
      </c>
      <c r="C19" s="31">
        <f t="shared" si="7"/>
        <v>0.255</v>
      </c>
      <c r="D19" s="31">
        <f t="shared" si="8"/>
        <v>0.31</v>
      </c>
      <c r="E19" s="31">
        <f t="shared" si="9"/>
        <v>0.34</v>
      </c>
      <c r="F19" s="31">
        <f t="shared" si="10"/>
        <v>0.78</v>
      </c>
      <c r="G19" s="32"/>
      <c r="I19"/>
      <c r="J19">
        <v>0.23</v>
      </c>
      <c r="K19">
        <v>0.78</v>
      </c>
      <c r="L19">
        <v>0.25</v>
      </c>
      <c r="M19">
        <v>0.19</v>
      </c>
      <c r="N19">
        <v>0.28000000000000003</v>
      </c>
      <c r="O19">
        <v>0.31</v>
      </c>
      <c r="P19">
        <v>0.57999999999999996</v>
      </c>
      <c r="Q19" s="34"/>
      <c r="R19" s="31">
        <f t="shared" si="11"/>
        <v>0.23</v>
      </c>
      <c r="S19" s="31">
        <f t="shared" si="12"/>
        <v>0.78</v>
      </c>
      <c r="T19" s="31">
        <f t="shared" si="13"/>
        <v>0.25</v>
      </c>
      <c r="U19" s="31">
        <f t="shared" si="14"/>
        <v>0.19</v>
      </c>
      <c r="V19" s="31">
        <f t="shared" si="15"/>
        <v>0.28000000000000003</v>
      </c>
      <c r="W19" s="31">
        <f t="shared" si="16"/>
        <v>0.31</v>
      </c>
      <c r="X19" s="31">
        <f t="shared" si="17"/>
        <v>0.57999999999999996</v>
      </c>
    </row>
    <row r="20" spans="1:24" x14ac:dyDescent="0.35">
      <c r="A20" s="34" t="s">
        <v>11</v>
      </c>
      <c r="B20" s="35" t="s">
        <v>42</v>
      </c>
      <c r="C20" s="31">
        <f t="shared" si="7"/>
        <v>0.31</v>
      </c>
      <c r="D20" s="31">
        <f t="shared" si="8"/>
        <v>0.36</v>
      </c>
      <c r="E20" s="31">
        <f t="shared" si="9"/>
        <v>0.44666666666666671</v>
      </c>
      <c r="F20" s="31">
        <f t="shared" si="10"/>
        <v>0.89</v>
      </c>
      <c r="G20" s="32"/>
      <c r="I20"/>
      <c r="J20">
        <v>0.38</v>
      </c>
      <c r="K20">
        <v>0.89</v>
      </c>
      <c r="L20">
        <v>0.22</v>
      </c>
      <c r="M20">
        <v>0.44000000000000006</v>
      </c>
      <c r="N20">
        <v>0.24</v>
      </c>
      <c r="O20">
        <v>0.36</v>
      </c>
      <c r="P20">
        <v>0.68</v>
      </c>
      <c r="Q20" s="34"/>
      <c r="R20" s="31">
        <f t="shared" si="11"/>
        <v>0.38</v>
      </c>
      <c r="S20" s="31">
        <f t="shared" si="12"/>
        <v>0.89</v>
      </c>
      <c r="T20" s="31">
        <f t="shared" si="13"/>
        <v>0.22</v>
      </c>
      <c r="U20" s="31">
        <f t="shared" si="14"/>
        <v>0.44000000000000006</v>
      </c>
      <c r="V20" s="31">
        <f t="shared" si="15"/>
        <v>0.24</v>
      </c>
      <c r="W20" s="31">
        <f t="shared" si="16"/>
        <v>0.36</v>
      </c>
      <c r="X20" s="31">
        <f t="shared" si="17"/>
        <v>0.68</v>
      </c>
    </row>
    <row r="21" spans="1:24" x14ac:dyDescent="0.35">
      <c r="A21" s="34" t="s">
        <v>12</v>
      </c>
      <c r="B21" s="35" t="s">
        <v>43</v>
      </c>
      <c r="C21" s="31">
        <f t="shared" si="7"/>
        <v>0.42500000000000004</v>
      </c>
      <c r="D21" s="31">
        <f t="shared" si="8"/>
        <v>0.52</v>
      </c>
      <c r="E21" s="31">
        <f t="shared" si="9"/>
        <v>0.52666666666666673</v>
      </c>
      <c r="F21" s="31">
        <f t="shared" si="10"/>
        <v>0.87</v>
      </c>
      <c r="G21" s="32"/>
      <c r="I21"/>
      <c r="J21">
        <v>0.54</v>
      </c>
      <c r="K21">
        <v>0.87</v>
      </c>
      <c r="L21">
        <v>0.38</v>
      </c>
      <c r="M21">
        <v>0.45</v>
      </c>
      <c r="N21">
        <v>0.31</v>
      </c>
      <c r="O21">
        <v>0.52</v>
      </c>
      <c r="P21">
        <v>0.75</v>
      </c>
      <c r="Q21" s="34"/>
      <c r="R21" s="31">
        <f t="shared" si="11"/>
        <v>0.54</v>
      </c>
      <c r="S21" s="31">
        <f t="shared" si="12"/>
        <v>0.87</v>
      </c>
      <c r="T21" s="31">
        <f t="shared" si="13"/>
        <v>0.38</v>
      </c>
      <c r="U21" s="31">
        <f t="shared" si="14"/>
        <v>0.45</v>
      </c>
      <c r="V21" s="31">
        <f t="shared" si="15"/>
        <v>0.31</v>
      </c>
      <c r="W21" s="31">
        <f t="shared" si="16"/>
        <v>0.52</v>
      </c>
      <c r="X21" s="31">
        <f t="shared" si="17"/>
        <v>0.75</v>
      </c>
    </row>
    <row r="22" spans="1:24" x14ac:dyDescent="0.35">
      <c r="A22" s="34" t="s">
        <v>14</v>
      </c>
      <c r="B22" s="35" t="s">
        <v>44</v>
      </c>
      <c r="C22" s="31">
        <f t="shared" si="7"/>
        <v>0.35</v>
      </c>
      <c r="D22" s="31">
        <f t="shared" si="8"/>
        <v>0.37</v>
      </c>
      <c r="E22" s="31">
        <f t="shared" si="9"/>
        <v>0.38999999999999996</v>
      </c>
      <c r="F22" s="31">
        <f t="shared" si="10"/>
        <v>0.83</v>
      </c>
      <c r="G22" s="32"/>
      <c r="I22"/>
      <c r="J22">
        <v>0.39</v>
      </c>
      <c r="K22">
        <v>0.83</v>
      </c>
      <c r="L22">
        <v>0.26</v>
      </c>
      <c r="M22">
        <v>0.24000000000000002</v>
      </c>
      <c r="N22">
        <v>0.31</v>
      </c>
      <c r="O22">
        <v>0.37</v>
      </c>
      <c r="P22">
        <v>0.67</v>
      </c>
      <c r="Q22" s="34"/>
      <c r="R22" s="31">
        <f t="shared" si="11"/>
        <v>0.39</v>
      </c>
      <c r="S22" s="31">
        <f t="shared" si="12"/>
        <v>0.83</v>
      </c>
      <c r="T22" s="31">
        <f t="shared" si="13"/>
        <v>0.26</v>
      </c>
      <c r="U22" s="31">
        <f t="shared" si="14"/>
        <v>0.24000000000000002</v>
      </c>
      <c r="V22" s="31">
        <f t="shared" si="15"/>
        <v>0.31</v>
      </c>
      <c r="W22" s="31">
        <f t="shared" si="16"/>
        <v>0.37</v>
      </c>
      <c r="X22" s="31">
        <f t="shared" si="17"/>
        <v>0.67</v>
      </c>
    </row>
    <row r="23" spans="1:24" x14ac:dyDescent="0.35">
      <c r="A23" s="34" t="s">
        <v>13</v>
      </c>
      <c r="B23" s="35" t="s">
        <v>45</v>
      </c>
      <c r="C23" s="31">
        <f t="shared" si="7"/>
        <v>0.245</v>
      </c>
      <c r="D23" s="31">
        <f t="shared" si="8"/>
        <v>0.33999999999999997</v>
      </c>
      <c r="E23" s="31">
        <f t="shared" si="9"/>
        <v>0.35333333333333333</v>
      </c>
      <c r="F23" s="31">
        <f t="shared" si="10"/>
        <v>0.87</v>
      </c>
      <c r="G23" s="32"/>
      <c r="I23"/>
      <c r="J23">
        <v>0.3</v>
      </c>
      <c r="K23">
        <v>0.87</v>
      </c>
      <c r="L23">
        <v>0.16999999999999998</v>
      </c>
      <c r="M23">
        <v>0.3</v>
      </c>
      <c r="N23">
        <v>0.19</v>
      </c>
      <c r="O23">
        <v>0.33999999999999997</v>
      </c>
      <c r="P23">
        <v>0.59</v>
      </c>
      <c r="Q23" s="34"/>
      <c r="R23" s="31">
        <f t="shared" si="11"/>
        <v>0.3</v>
      </c>
      <c r="S23" s="31">
        <f t="shared" si="12"/>
        <v>0.87</v>
      </c>
      <c r="T23" s="31">
        <f t="shared" si="13"/>
        <v>0.16999999999999998</v>
      </c>
      <c r="U23" s="31">
        <f t="shared" si="14"/>
        <v>0.3</v>
      </c>
      <c r="V23" s="31">
        <f t="shared" si="15"/>
        <v>0.19</v>
      </c>
      <c r="W23" s="31">
        <f t="shared" si="16"/>
        <v>0.33999999999999997</v>
      </c>
      <c r="X23" s="31">
        <f t="shared" si="17"/>
        <v>0.59</v>
      </c>
    </row>
    <row r="24" spans="1:24" x14ac:dyDescent="0.35">
      <c r="A24" s="47" t="s">
        <v>16</v>
      </c>
      <c r="B24" s="40" t="s">
        <v>46</v>
      </c>
      <c r="C24" s="31">
        <f t="shared" si="7"/>
        <v>0.62000000000000011</v>
      </c>
      <c r="D24" s="31">
        <f t="shared" si="8"/>
        <v>0.62</v>
      </c>
      <c r="E24" s="31">
        <f t="shared" si="9"/>
        <v>0.57333333333333336</v>
      </c>
      <c r="F24" s="31">
        <f t="shared" si="10"/>
        <v>0.86</v>
      </c>
      <c r="G24" s="32"/>
      <c r="I24"/>
      <c r="J24">
        <v>0.72000000000000008</v>
      </c>
      <c r="K24">
        <v>0.86</v>
      </c>
      <c r="L24">
        <v>0.5</v>
      </c>
      <c r="M24">
        <v>0.53</v>
      </c>
      <c r="N24">
        <v>0.52</v>
      </c>
      <c r="O24">
        <v>0.62</v>
      </c>
      <c r="P24">
        <v>0.69</v>
      </c>
      <c r="R24" s="31">
        <f t="shared" si="11"/>
        <v>0.72000000000000008</v>
      </c>
      <c r="S24" s="31">
        <f t="shared" si="12"/>
        <v>0.86</v>
      </c>
      <c r="T24" s="31">
        <f t="shared" si="13"/>
        <v>0.5</v>
      </c>
      <c r="U24" s="31">
        <f t="shared" si="14"/>
        <v>0.53</v>
      </c>
      <c r="V24" s="31">
        <f t="shared" si="15"/>
        <v>0.52</v>
      </c>
      <c r="W24" s="31">
        <f t="shared" si="16"/>
        <v>0.62</v>
      </c>
      <c r="X24" s="31">
        <f t="shared" si="17"/>
        <v>0.69</v>
      </c>
    </row>
    <row r="25" spans="1:24" x14ac:dyDescent="0.35">
      <c r="A25" s="39" t="s">
        <v>17</v>
      </c>
      <c r="B25" s="40" t="s">
        <v>47</v>
      </c>
      <c r="C25" s="31">
        <f t="shared" ref="C25" si="18">AVERAGE(R25,V25)</f>
        <v>0.44000000000000006</v>
      </c>
      <c r="D25" s="31">
        <f t="shared" ref="D25" si="19">+W25</f>
        <v>0.51</v>
      </c>
      <c r="E25" s="31">
        <f t="shared" ref="E25" si="20">AVERAGE(T25,U25,X25)</f>
        <v>0.43333333333333335</v>
      </c>
      <c r="F25" s="31">
        <f t="shared" ref="F25" si="21">+S25</f>
        <v>0.84</v>
      </c>
      <c r="G25" s="32"/>
      <c r="I25"/>
      <c r="J25">
        <v>0.45</v>
      </c>
      <c r="K25">
        <v>0.84</v>
      </c>
      <c r="L25">
        <v>0.37</v>
      </c>
      <c r="M25">
        <v>0.26</v>
      </c>
      <c r="N25">
        <v>0.43000000000000005</v>
      </c>
      <c r="O25">
        <v>0.51</v>
      </c>
      <c r="P25">
        <v>0.67</v>
      </c>
      <c r="R25" s="31">
        <f t="shared" si="11"/>
        <v>0.45</v>
      </c>
      <c r="S25" s="31">
        <f t="shared" si="12"/>
        <v>0.84</v>
      </c>
      <c r="T25" s="31">
        <f t="shared" si="13"/>
        <v>0.37</v>
      </c>
      <c r="U25" s="31">
        <f t="shared" si="14"/>
        <v>0.26</v>
      </c>
      <c r="V25" s="31">
        <f t="shared" si="15"/>
        <v>0.43000000000000005</v>
      </c>
      <c r="W25" s="31">
        <f t="shared" si="16"/>
        <v>0.51</v>
      </c>
      <c r="X25" s="31">
        <f t="shared" si="17"/>
        <v>0.67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t="s">
        <v>25</v>
      </c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t="s">
        <v>25</v>
      </c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 t="s">
        <v>25</v>
      </c>
      <c r="K34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34"/>
  <sheetViews>
    <sheetView workbookViewId="0">
      <selection activeCell="P14" sqref="P14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32" x14ac:dyDescent="0.35">
      <c r="C1" s="1" t="s">
        <v>18</v>
      </c>
      <c r="J1" s="1" t="s">
        <v>19</v>
      </c>
      <c r="R1" s="1" t="s">
        <v>20</v>
      </c>
    </row>
    <row r="2" spans="1:32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32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32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32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32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32" x14ac:dyDescent="0.35">
      <c r="C7" s="33" t="s">
        <v>86</v>
      </c>
      <c r="D7" s="33" t="s">
        <v>87</v>
      </c>
      <c r="E7" s="33" t="s">
        <v>88</v>
      </c>
      <c r="F7" s="33" t="s">
        <v>89</v>
      </c>
    </row>
    <row r="8" spans="1:32" x14ac:dyDescent="0.35">
      <c r="A8" s="34" t="s">
        <v>0</v>
      </c>
      <c r="B8" s="35" t="s">
        <v>31</v>
      </c>
      <c r="C8" s="31">
        <f>AVERAGE(R8,V8)</f>
        <v>0.44499999999999995</v>
      </c>
      <c r="D8" s="31">
        <f>+W8</f>
        <v>0.36</v>
      </c>
      <c r="E8" s="31">
        <f>AVERAGE(T8,U8,X8)</f>
        <v>0.44333333333333336</v>
      </c>
      <c r="F8" s="31">
        <f>+S8</f>
        <v>0.87</v>
      </c>
      <c r="G8" s="32"/>
      <c r="I8" s="35"/>
      <c r="J8">
        <v>0.5</v>
      </c>
      <c r="K8">
        <v>0.87</v>
      </c>
      <c r="L8">
        <v>0.35</v>
      </c>
      <c r="M8">
        <v>0.33999999999999997</v>
      </c>
      <c r="N8">
        <v>0.38999999999999996</v>
      </c>
      <c r="O8">
        <v>0.36</v>
      </c>
      <c r="P8">
        <v>0.64</v>
      </c>
      <c r="R8" s="31">
        <f t="shared" ref="R8" si="0">IF(ISNUMBER(J8)=TRUE,R$5*(J8-R$4)/(R$3-R$4)+(1-R$5)*(1-(J8-R$4)/(R$3-R$4)),"..")</f>
        <v>0.5</v>
      </c>
      <c r="S8" s="31">
        <f t="shared" ref="S8" si="1">IF(ISNUMBER(K8)=TRUE,S$5*(K8-S$4)/(S$3-S$4)+(1-S$5)*(1-(K8-S$4)/(S$3-S$4)),"..")</f>
        <v>0.87</v>
      </c>
      <c r="T8" s="31">
        <f t="shared" ref="T8" si="2">IF(ISNUMBER(L8)=TRUE,T$5*(L8-T$4)/(T$3-T$4)+(1-T$5)*(1-(L8-T$4)/(T$3-T$4)),"..")</f>
        <v>0.35</v>
      </c>
      <c r="U8" s="31">
        <f t="shared" ref="U8" si="3">IF(ISNUMBER(M8)=TRUE,U$5*(M8-U$4)/(U$3-U$4)+(1-U$5)*(1-(M8-U$4)/(U$3-U$4)),"..")</f>
        <v>0.33999999999999997</v>
      </c>
      <c r="V8" s="31">
        <f t="shared" ref="V8" si="4">IF(ISNUMBER(N8)=TRUE,V$5*(N8-V$4)/(V$3-V$4)+(1-V$5)*(1-(N8-V$4)/(V$3-V$4)),"..")</f>
        <v>0.38999999999999996</v>
      </c>
      <c r="W8" s="31">
        <f t="shared" ref="W8" si="5">IF(ISNUMBER(O8)=TRUE,W$5*(O8-W$4)/(W$3-W$4)+(1-W$5)*(1-(O8-W$4)/(W$3-W$4)),"..")</f>
        <v>0.36</v>
      </c>
      <c r="X8" s="31">
        <f t="shared" ref="X8" si="6">IF(ISNUMBER(P8)=TRUE,X$5*(P8-X$4)/(X$3-X$4)+(1-X$5)*(1-(P8-X$4)/(X$3-X$4)),"..")</f>
        <v>0.64</v>
      </c>
      <c r="Y8" s="31"/>
      <c r="Z8" s="31"/>
      <c r="AA8" s="31"/>
      <c r="AB8" s="31"/>
      <c r="AC8" s="31"/>
      <c r="AD8" s="31"/>
      <c r="AE8" s="31"/>
      <c r="AF8" s="31"/>
    </row>
    <row r="9" spans="1:32" x14ac:dyDescent="0.35">
      <c r="A9" s="34" t="s">
        <v>1</v>
      </c>
      <c r="B9" s="35" t="s">
        <v>32</v>
      </c>
      <c r="C9" s="31">
        <f t="shared" ref="C9:C25" si="7">AVERAGE(R9,V9)</f>
        <v>0.30000000000000004</v>
      </c>
      <c r="D9" s="31">
        <f t="shared" ref="D9:D25" si="8">+W9</f>
        <v>0.42</v>
      </c>
      <c r="E9" s="31">
        <f t="shared" ref="E9:E25" si="9">AVERAGE(T9,U9,X9)</f>
        <v>0.38666666666666666</v>
      </c>
      <c r="F9" s="31">
        <f t="shared" ref="F9:F25" si="10">+S9</f>
        <v>0.9</v>
      </c>
      <c r="G9" s="32"/>
      <c r="I9" s="35"/>
      <c r="J9">
        <v>0.32</v>
      </c>
      <c r="K9">
        <v>0.9</v>
      </c>
      <c r="L9">
        <v>0.24</v>
      </c>
      <c r="M9">
        <v>0.23</v>
      </c>
      <c r="N9">
        <v>0.28000000000000003</v>
      </c>
      <c r="O9">
        <v>0.42</v>
      </c>
      <c r="P9">
        <v>0.69</v>
      </c>
      <c r="R9" s="31">
        <f t="shared" ref="R9:R25" si="11">IF(ISNUMBER(J9)=TRUE,R$5*(J9-R$4)/(R$3-R$4)+(1-R$5)*(1-(J9-R$4)/(R$3-R$4)),"..")</f>
        <v>0.32</v>
      </c>
      <c r="S9" s="31">
        <f t="shared" ref="S9:S25" si="12">IF(ISNUMBER(K9)=TRUE,S$5*(K9-S$4)/(S$3-S$4)+(1-S$5)*(1-(K9-S$4)/(S$3-S$4)),"..")</f>
        <v>0.9</v>
      </c>
      <c r="T9" s="31">
        <f t="shared" ref="T9:T25" si="13">IF(ISNUMBER(L9)=TRUE,T$5*(L9-T$4)/(T$3-T$4)+(1-T$5)*(1-(L9-T$4)/(T$3-T$4)),"..")</f>
        <v>0.24</v>
      </c>
      <c r="U9" s="31">
        <f t="shared" ref="U9:U25" si="14">IF(ISNUMBER(M9)=TRUE,U$5*(M9-U$4)/(U$3-U$4)+(1-U$5)*(1-(M9-U$4)/(U$3-U$4)),"..")</f>
        <v>0.23</v>
      </c>
      <c r="V9" s="31">
        <f t="shared" ref="V9:V25" si="15">IF(ISNUMBER(N9)=TRUE,V$5*(N9-V$4)/(V$3-V$4)+(1-V$5)*(1-(N9-V$4)/(V$3-V$4)),"..")</f>
        <v>0.28000000000000003</v>
      </c>
      <c r="W9" s="31">
        <f t="shared" ref="W9:W25" si="16">IF(ISNUMBER(O9)=TRUE,W$5*(O9-W$4)/(W$3-W$4)+(1-W$5)*(1-(O9-W$4)/(W$3-W$4)),"..")</f>
        <v>0.42</v>
      </c>
      <c r="X9" s="31">
        <f t="shared" ref="X9:X25" si="17">IF(ISNUMBER(P9)=TRUE,X$5*(P9-X$4)/(X$3-X$4)+(1-X$5)*(1-(P9-X$4)/(X$3-X$4)),"..")</f>
        <v>0.69</v>
      </c>
    </row>
    <row r="10" spans="1:32" x14ac:dyDescent="0.35">
      <c r="A10" s="34" t="s">
        <v>2</v>
      </c>
      <c r="B10" s="35" t="s">
        <v>33</v>
      </c>
      <c r="C10" s="31">
        <f t="shared" si="7"/>
        <v>0.45999999999999996</v>
      </c>
      <c r="D10" s="31">
        <f t="shared" si="8"/>
        <v>0.55000000000000004</v>
      </c>
      <c r="E10" s="31">
        <f t="shared" si="9"/>
        <v>0.54333333333333333</v>
      </c>
      <c r="F10" s="31">
        <f t="shared" si="10"/>
        <v>0.72</v>
      </c>
      <c r="G10" s="32"/>
      <c r="I10" s="35"/>
      <c r="J10">
        <v>0.48</v>
      </c>
      <c r="K10">
        <v>0.72</v>
      </c>
      <c r="L10">
        <v>0.51</v>
      </c>
      <c r="M10">
        <v>0.4</v>
      </c>
      <c r="N10">
        <v>0.44</v>
      </c>
      <c r="O10">
        <v>0.55000000000000004</v>
      </c>
      <c r="P10">
        <v>0.72</v>
      </c>
      <c r="R10" s="31">
        <f t="shared" si="11"/>
        <v>0.48</v>
      </c>
      <c r="S10" s="31">
        <f t="shared" si="12"/>
        <v>0.72</v>
      </c>
      <c r="T10" s="31">
        <f t="shared" si="13"/>
        <v>0.51</v>
      </c>
      <c r="U10" s="31">
        <f t="shared" si="14"/>
        <v>0.4</v>
      </c>
      <c r="V10" s="31">
        <f t="shared" si="15"/>
        <v>0.44</v>
      </c>
      <c r="W10" s="31">
        <f t="shared" si="16"/>
        <v>0.55000000000000004</v>
      </c>
      <c r="X10" s="31">
        <f t="shared" si="17"/>
        <v>0.72</v>
      </c>
    </row>
    <row r="11" spans="1:32" x14ac:dyDescent="0.35">
      <c r="A11" s="34" t="s">
        <v>3</v>
      </c>
      <c r="B11" s="35" t="s">
        <v>34</v>
      </c>
      <c r="C11" s="31">
        <f t="shared" si="7"/>
        <v>0.49</v>
      </c>
      <c r="D11" s="31">
        <f t="shared" si="8"/>
        <v>0.55000000000000004</v>
      </c>
      <c r="E11" s="31">
        <f t="shared" si="9"/>
        <v>0.57666666666666666</v>
      </c>
      <c r="F11" s="31">
        <f t="shared" si="10"/>
        <v>0.9</v>
      </c>
      <c r="G11" s="32"/>
      <c r="I11" s="40"/>
      <c r="J11">
        <v>0.57000000000000006</v>
      </c>
      <c r="K11">
        <v>0.9</v>
      </c>
      <c r="L11">
        <v>0.37</v>
      </c>
      <c r="M11">
        <v>0.62</v>
      </c>
      <c r="N11">
        <v>0.41</v>
      </c>
      <c r="O11">
        <v>0.55000000000000004</v>
      </c>
      <c r="P11">
        <v>0.74</v>
      </c>
      <c r="R11" s="31">
        <f t="shared" si="11"/>
        <v>0.57000000000000006</v>
      </c>
      <c r="S11" s="31">
        <f t="shared" si="12"/>
        <v>0.9</v>
      </c>
      <c r="T11" s="31">
        <f t="shared" si="13"/>
        <v>0.37</v>
      </c>
      <c r="U11" s="31">
        <f t="shared" si="14"/>
        <v>0.62</v>
      </c>
      <c r="V11" s="31">
        <f t="shared" si="15"/>
        <v>0.41</v>
      </c>
      <c r="W11" s="31">
        <f t="shared" si="16"/>
        <v>0.55000000000000004</v>
      </c>
      <c r="X11" s="31">
        <f t="shared" si="17"/>
        <v>0.74</v>
      </c>
    </row>
    <row r="12" spans="1:32" x14ac:dyDescent="0.35">
      <c r="A12" s="34" t="s">
        <v>4</v>
      </c>
      <c r="B12" s="35" t="s">
        <v>35</v>
      </c>
      <c r="C12" s="31">
        <f t="shared" si="7"/>
        <v>0.35</v>
      </c>
      <c r="D12" s="31">
        <f t="shared" si="8"/>
        <v>0.48000000000000004</v>
      </c>
      <c r="E12" s="31">
        <f t="shared" si="9"/>
        <v>0.49</v>
      </c>
      <c r="F12" s="31">
        <f t="shared" si="10"/>
        <v>0.9</v>
      </c>
      <c r="G12" s="32"/>
      <c r="I12" s="35"/>
      <c r="J12">
        <v>0.39</v>
      </c>
      <c r="K12">
        <v>0.9</v>
      </c>
      <c r="L12">
        <v>0.33999999999999997</v>
      </c>
      <c r="M12">
        <v>0.47</v>
      </c>
      <c r="N12">
        <v>0.31</v>
      </c>
      <c r="O12">
        <v>0.48000000000000004</v>
      </c>
      <c r="P12">
        <v>0.66</v>
      </c>
      <c r="R12" s="31">
        <f t="shared" si="11"/>
        <v>0.39</v>
      </c>
      <c r="S12" s="31">
        <f t="shared" si="12"/>
        <v>0.9</v>
      </c>
      <c r="T12" s="31">
        <f t="shared" si="13"/>
        <v>0.33999999999999997</v>
      </c>
      <c r="U12" s="31">
        <f t="shared" si="14"/>
        <v>0.47</v>
      </c>
      <c r="V12" s="31">
        <f t="shared" si="15"/>
        <v>0.31</v>
      </c>
      <c r="W12" s="31">
        <f t="shared" si="16"/>
        <v>0.48000000000000004</v>
      </c>
      <c r="X12" s="31">
        <f t="shared" si="17"/>
        <v>0.66</v>
      </c>
    </row>
    <row r="13" spans="1:32" x14ac:dyDescent="0.35">
      <c r="A13" s="34" t="s">
        <v>5</v>
      </c>
      <c r="B13" s="35" t="s">
        <v>36</v>
      </c>
      <c r="C13" s="31">
        <f t="shared" si="7"/>
        <v>0.54</v>
      </c>
      <c r="D13" s="31">
        <f t="shared" si="8"/>
        <v>0.44000000000000006</v>
      </c>
      <c r="E13" s="31">
        <f t="shared" si="9"/>
        <v>0.49666666666666665</v>
      </c>
      <c r="F13" s="31">
        <f t="shared" si="10"/>
        <v>0.69</v>
      </c>
      <c r="G13" s="32"/>
      <c r="I13" s="35"/>
      <c r="J13">
        <v>0.61</v>
      </c>
      <c r="K13">
        <v>0.69</v>
      </c>
      <c r="L13">
        <v>0.45999999999999996</v>
      </c>
      <c r="M13">
        <v>0.39</v>
      </c>
      <c r="N13">
        <v>0.47</v>
      </c>
      <c r="O13">
        <v>0.44000000000000006</v>
      </c>
      <c r="P13">
        <v>0.64</v>
      </c>
      <c r="R13" s="31">
        <f t="shared" si="11"/>
        <v>0.61</v>
      </c>
      <c r="S13" s="31">
        <f t="shared" si="12"/>
        <v>0.69</v>
      </c>
      <c r="T13" s="31">
        <f t="shared" si="13"/>
        <v>0.45999999999999996</v>
      </c>
      <c r="U13" s="31">
        <f t="shared" si="14"/>
        <v>0.39</v>
      </c>
      <c r="V13" s="31">
        <f t="shared" si="15"/>
        <v>0.47</v>
      </c>
      <c r="W13" s="31">
        <f t="shared" si="16"/>
        <v>0.44000000000000006</v>
      </c>
      <c r="X13" s="31">
        <f t="shared" si="17"/>
        <v>0.64</v>
      </c>
    </row>
    <row r="14" spans="1:32" x14ac:dyDescent="0.35">
      <c r="A14" s="34" t="s">
        <v>6</v>
      </c>
      <c r="B14" s="35" t="s">
        <v>143</v>
      </c>
      <c r="C14" s="31">
        <f t="shared" si="7"/>
        <v>0.35499999999999998</v>
      </c>
      <c r="D14" s="31">
        <f t="shared" si="8"/>
        <v>0.33999999999999997</v>
      </c>
      <c r="E14" s="31">
        <f t="shared" si="9"/>
        <v>0.35333333333333333</v>
      </c>
      <c r="F14" s="31">
        <f t="shared" si="10"/>
        <v>0.85</v>
      </c>
      <c r="G14" s="32"/>
      <c r="I14" s="40"/>
      <c r="J14">
        <v>0.39</v>
      </c>
      <c r="K14">
        <v>0.85</v>
      </c>
      <c r="L14">
        <v>0.27</v>
      </c>
      <c r="M14">
        <v>0.17</v>
      </c>
      <c r="N14">
        <v>0.32</v>
      </c>
      <c r="O14">
        <v>0.33999999999999997</v>
      </c>
      <c r="P14">
        <v>0.62</v>
      </c>
      <c r="R14" s="31">
        <f t="shared" si="11"/>
        <v>0.39</v>
      </c>
      <c r="S14" s="31">
        <f t="shared" si="12"/>
        <v>0.85</v>
      </c>
      <c r="T14" s="31">
        <f t="shared" si="13"/>
        <v>0.27</v>
      </c>
      <c r="U14" s="31">
        <f t="shared" si="14"/>
        <v>0.17</v>
      </c>
      <c r="V14" s="31">
        <f t="shared" si="15"/>
        <v>0.32</v>
      </c>
      <c r="W14" s="31">
        <f t="shared" si="16"/>
        <v>0.33999999999999997</v>
      </c>
      <c r="X14" s="31">
        <f t="shared" si="17"/>
        <v>0.62</v>
      </c>
    </row>
    <row r="15" spans="1:32" x14ac:dyDescent="0.35">
      <c r="A15" s="34" t="s">
        <v>7</v>
      </c>
      <c r="B15" s="35" t="s">
        <v>37</v>
      </c>
      <c r="C15" s="31">
        <f t="shared" si="7"/>
        <v>0.35499999999999998</v>
      </c>
      <c r="D15" s="31">
        <f t="shared" si="8"/>
        <v>0.49</v>
      </c>
      <c r="E15" s="31">
        <f t="shared" si="9"/>
        <v>0.42</v>
      </c>
      <c r="F15" s="31">
        <f t="shared" si="10"/>
        <v>0.9</v>
      </c>
      <c r="G15" s="32"/>
      <c r="I15" s="35"/>
      <c r="J15">
        <v>0.48</v>
      </c>
      <c r="K15">
        <v>0.9</v>
      </c>
      <c r="L15">
        <v>0.21000000000000002</v>
      </c>
      <c r="M15">
        <v>0.41</v>
      </c>
      <c r="N15">
        <v>0.22999999999999998</v>
      </c>
      <c r="O15">
        <v>0.49</v>
      </c>
      <c r="P15">
        <v>0.64</v>
      </c>
      <c r="R15" s="31">
        <f t="shared" si="11"/>
        <v>0.48</v>
      </c>
      <c r="S15" s="31">
        <f t="shared" si="12"/>
        <v>0.9</v>
      </c>
      <c r="T15" s="31">
        <f t="shared" si="13"/>
        <v>0.21000000000000002</v>
      </c>
      <c r="U15" s="31">
        <f t="shared" si="14"/>
        <v>0.41</v>
      </c>
      <c r="V15" s="31">
        <f t="shared" si="15"/>
        <v>0.22999999999999998</v>
      </c>
      <c r="W15" s="31">
        <f t="shared" si="16"/>
        <v>0.49</v>
      </c>
      <c r="X15" s="31">
        <f t="shared" si="17"/>
        <v>0.64</v>
      </c>
    </row>
    <row r="16" spans="1:32" x14ac:dyDescent="0.35">
      <c r="A16" s="34" t="s">
        <v>15</v>
      </c>
      <c r="B16" s="35" t="s">
        <v>38</v>
      </c>
      <c r="C16" s="31">
        <f t="shared" si="7"/>
        <v>0.33999999999999997</v>
      </c>
      <c r="D16" s="31">
        <f t="shared" si="8"/>
        <v>0.57000000000000006</v>
      </c>
      <c r="E16" s="31">
        <f t="shared" si="9"/>
        <v>0.26666666666666666</v>
      </c>
      <c r="F16" s="31">
        <f t="shared" si="10"/>
        <v>0.91</v>
      </c>
      <c r="G16" s="32"/>
      <c r="I16" s="35"/>
      <c r="J16">
        <v>0.43</v>
      </c>
      <c r="K16">
        <v>0.91</v>
      </c>
      <c r="L16">
        <v>0.22</v>
      </c>
      <c r="M16">
        <v>0.31000000000000005</v>
      </c>
      <c r="N16">
        <v>0.25</v>
      </c>
      <c r="O16">
        <v>0.57000000000000006</v>
      </c>
      <c r="P16">
        <v>0.27</v>
      </c>
      <c r="R16" s="31">
        <f t="shared" si="11"/>
        <v>0.43</v>
      </c>
      <c r="S16" s="31">
        <f t="shared" si="12"/>
        <v>0.91</v>
      </c>
      <c r="T16" s="31">
        <f t="shared" si="13"/>
        <v>0.22</v>
      </c>
      <c r="U16" s="31">
        <f t="shared" si="14"/>
        <v>0.31000000000000005</v>
      </c>
      <c r="V16" s="31">
        <f t="shared" si="15"/>
        <v>0.25</v>
      </c>
      <c r="W16" s="31">
        <f t="shared" si="16"/>
        <v>0.57000000000000006</v>
      </c>
      <c r="X16" s="31">
        <f t="shared" si="17"/>
        <v>0.27</v>
      </c>
    </row>
    <row r="17" spans="1:24" x14ac:dyDescent="0.35">
      <c r="A17" s="34" t="s">
        <v>8</v>
      </c>
      <c r="B17" s="35" t="s">
        <v>39</v>
      </c>
      <c r="C17" s="31">
        <f t="shared" si="7"/>
        <v>0.22500000000000003</v>
      </c>
      <c r="D17" s="31">
        <f t="shared" si="8"/>
        <v>0.25</v>
      </c>
      <c r="E17" s="31">
        <f t="shared" si="9"/>
        <v>0.34</v>
      </c>
      <c r="F17" s="31">
        <f t="shared" si="10"/>
        <v>0.89</v>
      </c>
      <c r="G17" s="32"/>
      <c r="I17" s="35"/>
      <c r="J17">
        <v>0.28000000000000003</v>
      </c>
      <c r="K17">
        <v>0.89</v>
      </c>
      <c r="L17">
        <v>0.17</v>
      </c>
      <c r="M17">
        <v>0.18</v>
      </c>
      <c r="N17">
        <v>0.17</v>
      </c>
      <c r="O17">
        <v>0.25</v>
      </c>
      <c r="P17">
        <v>0.67</v>
      </c>
      <c r="R17" s="31">
        <f t="shared" si="11"/>
        <v>0.28000000000000003</v>
      </c>
      <c r="S17" s="31">
        <f t="shared" si="12"/>
        <v>0.89</v>
      </c>
      <c r="T17" s="31">
        <f t="shared" si="13"/>
        <v>0.17</v>
      </c>
      <c r="U17" s="31">
        <f t="shared" si="14"/>
        <v>0.18</v>
      </c>
      <c r="V17" s="31">
        <f t="shared" si="15"/>
        <v>0.17</v>
      </c>
      <c r="W17" s="31">
        <f t="shared" si="16"/>
        <v>0.25</v>
      </c>
      <c r="X17" s="31">
        <f t="shared" si="17"/>
        <v>0.67</v>
      </c>
    </row>
    <row r="18" spans="1:24" x14ac:dyDescent="0.35">
      <c r="A18" s="34" t="s">
        <v>9</v>
      </c>
      <c r="B18" s="35" t="s">
        <v>40</v>
      </c>
      <c r="C18" s="31">
        <f t="shared" si="7"/>
        <v>0.38</v>
      </c>
      <c r="D18" s="31">
        <f t="shared" si="8"/>
        <v>0.41000000000000003</v>
      </c>
      <c r="E18" s="31">
        <f t="shared" si="9"/>
        <v>0.45333333333333331</v>
      </c>
      <c r="F18" s="31">
        <f t="shared" si="10"/>
        <v>0.83</v>
      </c>
      <c r="G18" s="32"/>
      <c r="I18" s="35"/>
      <c r="J18">
        <v>0.35</v>
      </c>
      <c r="K18">
        <v>0.83</v>
      </c>
      <c r="L18">
        <v>0.33999999999999997</v>
      </c>
      <c r="M18">
        <v>0.36</v>
      </c>
      <c r="N18">
        <v>0.41000000000000003</v>
      </c>
      <c r="O18">
        <v>0.41000000000000003</v>
      </c>
      <c r="P18">
        <v>0.66</v>
      </c>
      <c r="R18" s="31">
        <f t="shared" si="11"/>
        <v>0.35</v>
      </c>
      <c r="S18" s="31">
        <f t="shared" si="12"/>
        <v>0.83</v>
      </c>
      <c r="T18" s="31">
        <f t="shared" si="13"/>
        <v>0.33999999999999997</v>
      </c>
      <c r="U18" s="31">
        <f t="shared" si="14"/>
        <v>0.36</v>
      </c>
      <c r="V18" s="31">
        <f t="shared" si="15"/>
        <v>0.41000000000000003</v>
      </c>
      <c r="W18" s="31">
        <f t="shared" si="16"/>
        <v>0.41000000000000003</v>
      </c>
      <c r="X18" s="31">
        <f t="shared" si="17"/>
        <v>0.66</v>
      </c>
    </row>
    <row r="19" spans="1:24" x14ac:dyDescent="0.35">
      <c r="A19" s="34" t="s">
        <v>10</v>
      </c>
      <c r="B19" s="35" t="s">
        <v>41</v>
      </c>
      <c r="C19" s="31">
        <f t="shared" si="7"/>
        <v>0.27500000000000002</v>
      </c>
      <c r="D19" s="31">
        <f t="shared" si="8"/>
        <v>0.34</v>
      </c>
      <c r="E19" s="31">
        <f t="shared" si="9"/>
        <v>0.39666666666666667</v>
      </c>
      <c r="F19" s="31">
        <f t="shared" si="10"/>
        <v>0.77</v>
      </c>
      <c r="G19" s="32"/>
      <c r="I19" s="35"/>
      <c r="J19">
        <v>0.27</v>
      </c>
      <c r="K19">
        <v>0.77</v>
      </c>
      <c r="L19">
        <v>0.27999999999999997</v>
      </c>
      <c r="M19">
        <v>0.21</v>
      </c>
      <c r="N19">
        <v>0.27999999999999997</v>
      </c>
      <c r="O19">
        <v>0.34</v>
      </c>
      <c r="P19">
        <v>0.7</v>
      </c>
      <c r="R19" s="31">
        <f t="shared" si="11"/>
        <v>0.27</v>
      </c>
      <c r="S19" s="31">
        <f t="shared" si="12"/>
        <v>0.77</v>
      </c>
      <c r="T19" s="31">
        <f t="shared" si="13"/>
        <v>0.27999999999999997</v>
      </c>
      <c r="U19" s="31">
        <f t="shared" si="14"/>
        <v>0.21</v>
      </c>
      <c r="V19" s="31">
        <f t="shared" si="15"/>
        <v>0.27999999999999997</v>
      </c>
      <c r="W19" s="31">
        <f t="shared" si="16"/>
        <v>0.34</v>
      </c>
      <c r="X19" s="31">
        <f t="shared" si="17"/>
        <v>0.7</v>
      </c>
    </row>
    <row r="20" spans="1:24" x14ac:dyDescent="0.35">
      <c r="A20" s="34" t="s">
        <v>11</v>
      </c>
      <c r="B20" s="35" t="s">
        <v>42</v>
      </c>
      <c r="C20" s="31">
        <f t="shared" si="7"/>
        <v>0.29000000000000004</v>
      </c>
      <c r="D20" s="31">
        <f t="shared" si="8"/>
        <v>0.37</v>
      </c>
      <c r="E20" s="31">
        <f t="shared" si="9"/>
        <v>0.44</v>
      </c>
      <c r="F20" s="31">
        <f t="shared" si="10"/>
        <v>0.92</v>
      </c>
      <c r="G20" s="32"/>
      <c r="I20" s="35"/>
      <c r="J20">
        <v>0.37</v>
      </c>
      <c r="K20">
        <v>0.92</v>
      </c>
      <c r="L20">
        <v>0.22000000000000003</v>
      </c>
      <c r="M20">
        <v>0.4</v>
      </c>
      <c r="N20">
        <v>0.21000000000000002</v>
      </c>
      <c r="O20">
        <v>0.37</v>
      </c>
      <c r="P20">
        <v>0.7</v>
      </c>
      <c r="R20" s="31">
        <f t="shared" si="11"/>
        <v>0.37</v>
      </c>
      <c r="S20" s="31">
        <f t="shared" si="12"/>
        <v>0.92</v>
      </c>
      <c r="T20" s="31">
        <f t="shared" si="13"/>
        <v>0.22000000000000003</v>
      </c>
      <c r="U20" s="31">
        <f t="shared" si="14"/>
        <v>0.4</v>
      </c>
      <c r="V20" s="31">
        <f t="shared" si="15"/>
        <v>0.21000000000000002</v>
      </c>
      <c r="W20" s="31">
        <f t="shared" si="16"/>
        <v>0.37</v>
      </c>
      <c r="X20" s="31">
        <f t="shared" si="17"/>
        <v>0.7</v>
      </c>
    </row>
    <row r="21" spans="1:24" x14ac:dyDescent="0.35">
      <c r="A21" s="34" t="s">
        <v>12</v>
      </c>
      <c r="B21" s="35" t="s">
        <v>43</v>
      </c>
      <c r="C21" s="31">
        <f t="shared" si="7"/>
        <v>0.46</v>
      </c>
      <c r="D21" s="31">
        <f t="shared" si="8"/>
        <v>0.61</v>
      </c>
      <c r="E21" s="31">
        <f t="shared" si="9"/>
        <v>0.53666666666666674</v>
      </c>
      <c r="F21" s="31">
        <f t="shared" si="10"/>
        <v>0.87</v>
      </c>
      <c r="G21" s="32"/>
      <c r="I21" s="35"/>
      <c r="J21">
        <v>0.55000000000000004</v>
      </c>
      <c r="K21">
        <v>0.87</v>
      </c>
      <c r="L21">
        <v>0.34</v>
      </c>
      <c r="M21">
        <v>0.49</v>
      </c>
      <c r="N21">
        <v>0.37</v>
      </c>
      <c r="O21">
        <v>0.61</v>
      </c>
      <c r="P21">
        <v>0.78</v>
      </c>
      <c r="R21" s="31">
        <f t="shared" si="11"/>
        <v>0.55000000000000004</v>
      </c>
      <c r="S21" s="31">
        <f t="shared" si="12"/>
        <v>0.87</v>
      </c>
      <c r="T21" s="31">
        <f t="shared" si="13"/>
        <v>0.34</v>
      </c>
      <c r="U21" s="31">
        <f t="shared" si="14"/>
        <v>0.49</v>
      </c>
      <c r="V21" s="31">
        <f t="shared" si="15"/>
        <v>0.37</v>
      </c>
      <c r="W21" s="31">
        <f t="shared" si="16"/>
        <v>0.61</v>
      </c>
      <c r="X21" s="31">
        <f t="shared" si="17"/>
        <v>0.78</v>
      </c>
    </row>
    <row r="22" spans="1:24" x14ac:dyDescent="0.35">
      <c r="A22" s="34" t="s">
        <v>14</v>
      </c>
      <c r="B22" s="35" t="s">
        <v>44</v>
      </c>
      <c r="C22" s="31">
        <f t="shared" si="7"/>
        <v>0.31499999999999995</v>
      </c>
      <c r="D22" s="31">
        <f t="shared" si="8"/>
        <v>0.47000000000000003</v>
      </c>
      <c r="E22" s="31">
        <f t="shared" si="9"/>
        <v>0.42</v>
      </c>
      <c r="F22" s="31">
        <f t="shared" si="10"/>
        <v>0.79</v>
      </c>
      <c r="G22" s="32"/>
      <c r="I22" s="35"/>
      <c r="J22">
        <v>0.35</v>
      </c>
      <c r="K22">
        <v>0.79</v>
      </c>
      <c r="L22">
        <v>0.27</v>
      </c>
      <c r="M22">
        <v>0.3</v>
      </c>
      <c r="N22">
        <v>0.27999999999999997</v>
      </c>
      <c r="O22">
        <v>0.47000000000000003</v>
      </c>
      <c r="P22">
        <v>0.69</v>
      </c>
      <c r="R22" s="31">
        <f t="shared" si="11"/>
        <v>0.35</v>
      </c>
      <c r="S22" s="31">
        <f t="shared" si="12"/>
        <v>0.79</v>
      </c>
      <c r="T22" s="31">
        <f t="shared" si="13"/>
        <v>0.27</v>
      </c>
      <c r="U22" s="31">
        <f t="shared" si="14"/>
        <v>0.3</v>
      </c>
      <c r="V22" s="31">
        <f t="shared" si="15"/>
        <v>0.27999999999999997</v>
      </c>
      <c r="W22" s="31">
        <f t="shared" si="16"/>
        <v>0.47000000000000003</v>
      </c>
      <c r="X22" s="31">
        <f t="shared" si="17"/>
        <v>0.69</v>
      </c>
    </row>
    <row r="23" spans="1:24" x14ac:dyDescent="0.35">
      <c r="A23" s="34" t="s">
        <v>13</v>
      </c>
      <c r="B23" s="35" t="s">
        <v>45</v>
      </c>
      <c r="C23" s="31">
        <f t="shared" si="7"/>
        <v>0.21</v>
      </c>
      <c r="D23" s="31">
        <f t="shared" si="8"/>
        <v>0.25</v>
      </c>
      <c r="E23" s="31">
        <f t="shared" si="9"/>
        <v>0.36000000000000004</v>
      </c>
      <c r="F23" s="31">
        <f t="shared" si="10"/>
        <v>0.88</v>
      </c>
      <c r="G23" s="32"/>
      <c r="I23" s="35"/>
      <c r="J23">
        <v>0.27999999999999997</v>
      </c>
      <c r="K23">
        <v>0.88</v>
      </c>
      <c r="L23">
        <v>0.15</v>
      </c>
      <c r="M23">
        <v>0.22999999999999998</v>
      </c>
      <c r="N23">
        <v>0.14000000000000001</v>
      </c>
      <c r="O23">
        <v>0.25</v>
      </c>
      <c r="P23">
        <v>0.7</v>
      </c>
      <c r="R23" s="31">
        <f t="shared" si="11"/>
        <v>0.27999999999999997</v>
      </c>
      <c r="S23" s="31">
        <f t="shared" si="12"/>
        <v>0.88</v>
      </c>
      <c r="T23" s="31">
        <f t="shared" si="13"/>
        <v>0.15</v>
      </c>
      <c r="U23" s="31">
        <f t="shared" si="14"/>
        <v>0.22999999999999998</v>
      </c>
      <c r="V23" s="31">
        <f t="shared" si="15"/>
        <v>0.14000000000000001</v>
      </c>
      <c r="W23" s="31">
        <f t="shared" si="16"/>
        <v>0.25</v>
      </c>
      <c r="X23" s="31">
        <f t="shared" si="17"/>
        <v>0.7</v>
      </c>
    </row>
    <row r="24" spans="1:24" x14ac:dyDescent="0.35">
      <c r="A24" s="47" t="s">
        <v>16</v>
      </c>
      <c r="B24" s="40" t="s">
        <v>46</v>
      </c>
      <c r="C24" s="31">
        <f t="shared" si="7"/>
        <v>0.69500000000000006</v>
      </c>
      <c r="D24" s="31">
        <f t="shared" si="8"/>
        <v>0.71</v>
      </c>
      <c r="E24" s="31">
        <f t="shared" si="9"/>
        <v>0.64</v>
      </c>
      <c r="F24" s="31">
        <f t="shared" si="10"/>
        <v>0.88</v>
      </c>
      <c r="G24" s="32"/>
      <c r="I24" s="35"/>
      <c r="J24">
        <v>0.78</v>
      </c>
      <c r="K24">
        <v>0.88</v>
      </c>
      <c r="L24">
        <v>0.58000000000000007</v>
      </c>
      <c r="M24">
        <v>0.53</v>
      </c>
      <c r="N24">
        <v>0.61</v>
      </c>
      <c r="O24">
        <v>0.71</v>
      </c>
      <c r="P24">
        <v>0.81</v>
      </c>
      <c r="R24" s="31">
        <f t="shared" si="11"/>
        <v>0.78</v>
      </c>
      <c r="S24" s="31">
        <f t="shared" si="12"/>
        <v>0.88</v>
      </c>
      <c r="T24" s="31">
        <f t="shared" si="13"/>
        <v>0.58000000000000007</v>
      </c>
      <c r="U24" s="31">
        <f t="shared" si="14"/>
        <v>0.53</v>
      </c>
      <c r="V24" s="31">
        <f t="shared" si="15"/>
        <v>0.61</v>
      </c>
      <c r="W24" s="31">
        <f t="shared" si="16"/>
        <v>0.71</v>
      </c>
      <c r="X24" s="31">
        <f t="shared" si="17"/>
        <v>0.81</v>
      </c>
    </row>
    <row r="25" spans="1:24" x14ac:dyDescent="0.35">
      <c r="A25" s="39" t="s">
        <v>17</v>
      </c>
      <c r="B25" s="40" t="s">
        <v>47</v>
      </c>
      <c r="C25" s="31">
        <f t="shared" si="7"/>
        <v>0.49</v>
      </c>
      <c r="D25" s="31">
        <f t="shared" si="8"/>
        <v>0.52</v>
      </c>
      <c r="E25" s="31">
        <f t="shared" si="9"/>
        <v>0.46333333333333332</v>
      </c>
      <c r="F25" s="31">
        <f t="shared" si="10"/>
        <v>0.86</v>
      </c>
      <c r="G25" s="32"/>
      <c r="I25" s="35"/>
      <c r="J25">
        <v>0.49</v>
      </c>
      <c r="K25">
        <v>0.86</v>
      </c>
      <c r="L25">
        <v>0.37</v>
      </c>
      <c r="M25">
        <v>0.31</v>
      </c>
      <c r="N25">
        <v>0.49</v>
      </c>
      <c r="O25">
        <v>0.52</v>
      </c>
      <c r="P25">
        <v>0.71</v>
      </c>
      <c r="R25" s="31">
        <f t="shared" si="11"/>
        <v>0.49</v>
      </c>
      <c r="S25" s="31">
        <f t="shared" si="12"/>
        <v>0.86</v>
      </c>
      <c r="T25" s="31">
        <f t="shared" si="13"/>
        <v>0.37</v>
      </c>
      <c r="U25" s="31">
        <f t="shared" si="14"/>
        <v>0.31</v>
      </c>
      <c r="V25" s="31">
        <f t="shared" si="15"/>
        <v>0.49</v>
      </c>
      <c r="W25" s="31">
        <f t="shared" si="16"/>
        <v>0.52</v>
      </c>
      <c r="X25" s="31">
        <f t="shared" si="17"/>
        <v>0.71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t="s">
        <v>25</v>
      </c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I28" t="s">
        <v>25</v>
      </c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I29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I30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4"/>
  <sheetViews>
    <sheetView topLeftCell="B1" workbookViewId="0">
      <selection activeCell="P14" sqref="P14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C7" s="33" t="s">
        <v>94</v>
      </c>
      <c r="D7" s="33" t="s">
        <v>95</v>
      </c>
      <c r="E7" s="33" t="s">
        <v>96</v>
      </c>
      <c r="F7" s="33" t="s">
        <v>97</v>
      </c>
    </row>
    <row r="8" spans="1:26" x14ac:dyDescent="0.35">
      <c r="A8" s="34" t="s">
        <v>0</v>
      </c>
      <c r="B8" s="35" t="s">
        <v>31</v>
      </c>
      <c r="C8" s="31">
        <f>AVERAGE(R8,V8)</f>
        <v>0.32</v>
      </c>
      <c r="D8" s="31">
        <f>+W8</f>
        <v>0.24000000000000002</v>
      </c>
      <c r="E8" s="31">
        <f>AVERAGE(T8,U8,X8)</f>
        <v>0.36999999999999994</v>
      </c>
      <c r="F8" s="31">
        <f>+S8</f>
        <v>0.85</v>
      </c>
      <c r="G8" s="32"/>
      <c r="I8" s="35"/>
      <c r="J8">
        <v>0.36</v>
      </c>
      <c r="K8">
        <v>0.85</v>
      </c>
      <c r="L8">
        <v>0.25</v>
      </c>
      <c r="M8">
        <v>0.28000000000000003</v>
      </c>
      <c r="N8">
        <v>0.28000000000000003</v>
      </c>
      <c r="O8">
        <v>0.24000000000000002</v>
      </c>
      <c r="P8">
        <v>0.57999999999999996</v>
      </c>
      <c r="R8" s="31">
        <f t="shared" ref="R8" si="0">IF(ISNUMBER(J8)=TRUE,R$5*(J8-R$4)/(R$3-R$4)+(1-R$5)*(1-(J8-R$4)/(R$3-R$4)),"..")</f>
        <v>0.36</v>
      </c>
      <c r="S8" s="31">
        <f t="shared" ref="S8" si="1">IF(ISNUMBER(K8)=TRUE,S$5*(K8-S$4)/(S$3-S$4)+(1-S$5)*(1-(K8-S$4)/(S$3-S$4)),"..")</f>
        <v>0.85</v>
      </c>
      <c r="T8" s="31">
        <f t="shared" ref="T8" si="2">IF(ISNUMBER(L8)=TRUE,T$5*(L8-T$4)/(T$3-T$4)+(1-T$5)*(1-(L8-T$4)/(T$3-T$4)),"..")</f>
        <v>0.25</v>
      </c>
      <c r="U8" s="31">
        <f t="shared" ref="U8" si="3">IF(ISNUMBER(M8)=TRUE,U$5*(M8-U$4)/(U$3-U$4)+(1-U$5)*(1-(M8-U$4)/(U$3-U$4)),"..")</f>
        <v>0.28000000000000003</v>
      </c>
      <c r="V8" s="31">
        <f t="shared" ref="V8" si="4">IF(ISNUMBER(N8)=TRUE,V$5*(N8-V$4)/(V$3-V$4)+(1-V$5)*(1-(N8-V$4)/(V$3-V$4)),"..")</f>
        <v>0.28000000000000003</v>
      </c>
      <c r="W8" s="31">
        <f t="shared" ref="W8" si="5">IF(ISNUMBER(O8)=TRUE,W$5*(O8-W$4)/(W$3-W$4)+(1-W$5)*(1-(O8-W$4)/(W$3-W$4)),"..")</f>
        <v>0.24000000000000002</v>
      </c>
      <c r="X8" s="31">
        <f t="shared" ref="X8" si="6">IF(ISNUMBER(P8)=TRUE,X$5*(P8-X$4)/(X$3-X$4)+(1-X$5)*(1-(P8-X$4)/(X$3-X$4)),"..")</f>
        <v>0.57999999999999996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0.4</v>
      </c>
      <c r="D9" s="31">
        <f t="shared" ref="D9:D25" si="8">+W9</f>
        <v>0.51</v>
      </c>
      <c r="E9" s="31">
        <f t="shared" ref="E9:E25" si="9">AVERAGE(T9,U9,X9)</f>
        <v>0.38999999999999996</v>
      </c>
      <c r="F9" s="31">
        <f t="shared" ref="F9:F25" si="10">+S9</f>
        <v>0.9</v>
      </c>
      <c r="G9" s="32"/>
      <c r="I9" s="35"/>
      <c r="J9">
        <v>0.49</v>
      </c>
      <c r="K9">
        <v>0.9</v>
      </c>
      <c r="L9">
        <v>0.28999999999999998</v>
      </c>
      <c r="M9">
        <v>0.27999999999999997</v>
      </c>
      <c r="N9">
        <v>0.31</v>
      </c>
      <c r="O9">
        <v>0.51</v>
      </c>
      <c r="P9">
        <v>0.6</v>
      </c>
      <c r="R9" s="31">
        <f t="shared" ref="R9:R25" si="11">IF(ISNUMBER(J9)=TRUE,R$5*(J9-R$4)/(R$3-R$4)+(1-R$5)*(1-(J9-R$4)/(R$3-R$4)),"..")</f>
        <v>0.49</v>
      </c>
      <c r="S9" s="31">
        <f t="shared" ref="S9:S25" si="12">IF(ISNUMBER(K9)=TRUE,S$5*(K9-S$4)/(S$3-S$4)+(1-S$5)*(1-(K9-S$4)/(S$3-S$4)),"..")</f>
        <v>0.9</v>
      </c>
      <c r="T9" s="31">
        <f t="shared" ref="T9:T25" si="13">IF(ISNUMBER(L9)=TRUE,T$5*(L9-T$4)/(T$3-T$4)+(1-T$5)*(1-(L9-T$4)/(T$3-T$4)),"..")</f>
        <v>0.28999999999999998</v>
      </c>
      <c r="U9" s="31">
        <f t="shared" ref="U9:U25" si="14">IF(ISNUMBER(M9)=TRUE,U$5*(M9-U$4)/(U$3-U$4)+(1-U$5)*(1-(M9-U$4)/(U$3-U$4)),"..")</f>
        <v>0.27999999999999997</v>
      </c>
      <c r="V9" s="31">
        <f t="shared" ref="V9:V25" si="15">IF(ISNUMBER(N9)=TRUE,V$5*(N9-V$4)/(V$3-V$4)+(1-V$5)*(1-(N9-V$4)/(V$3-V$4)),"..")</f>
        <v>0.31</v>
      </c>
      <c r="W9" s="31">
        <f t="shared" ref="W9:W25" si="16">IF(ISNUMBER(O9)=TRUE,W$5*(O9-W$4)/(W$3-W$4)+(1-W$5)*(1-(O9-W$4)/(W$3-W$4)),"..")</f>
        <v>0.51</v>
      </c>
      <c r="X9" s="31">
        <f t="shared" ref="X9:X25" si="17">IF(ISNUMBER(P9)=TRUE,X$5*(P9-X$4)/(X$3-X$4)+(1-X$5)*(1-(P9-X$4)/(X$3-X$4)),"..")</f>
        <v>0.6</v>
      </c>
    </row>
    <row r="10" spans="1:26" x14ac:dyDescent="0.35">
      <c r="A10" s="34" t="s">
        <v>2</v>
      </c>
      <c r="B10" s="35" t="s">
        <v>33</v>
      </c>
      <c r="C10" s="31">
        <f t="shared" si="7"/>
        <v>0.39500000000000002</v>
      </c>
      <c r="D10" s="31">
        <f t="shared" si="8"/>
        <v>0.47</v>
      </c>
      <c r="E10" s="31">
        <f t="shared" si="9"/>
        <v>0.4466666666666666</v>
      </c>
      <c r="F10" s="31">
        <f t="shared" si="10"/>
        <v>0.64</v>
      </c>
      <c r="G10" s="32"/>
      <c r="I10"/>
      <c r="J10">
        <v>0.48</v>
      </c>
      <c r="K10">
        <v>0.64</v>
      </c>
      <c r="L10">
        <v>0.41</v>
      </c>
      <c r="M10">
        <v>0.33999999999999997</v>
      </c>
      <c r="N10">
        <v>0.31</v>
      </c>
      <c r="O10">
        <v>0.47</v>
      </c>
      <c r="P10">
        <v>0.59</v>
      </c>
      <c r="R10" s="31">
        <f t="shared" si="11"/>
        <v>0.48</v>
      </c>
      <c r="S10" s="31">
        <f t="shared" si="12"/>
        <v>0.64</v>
      </c>
      <c r="T10" s="31">
        <f t="shared" si="13"/>
        <v>0.41</v>
      </c>
      <c r="U10" s="31">
        <f t="shared" si="14"/>
        <v>0.33999999999999997</v>
      </c>
      <c r="V10" s="31">
        <f t="shared" si="15"/>
        <v>0.31</v>
      </c>
      <c r="W10" s="31">
        <f t="shared" si="16"/>
        <v>0.47</v>
      </c>
      <c r="X10" s="31">
        <f t="shared" si="17"/>
        <v>0.59</v>
      </c>
    </row>
    <row r="11" spans="1:26" x14ac:dyDescent="0.35">
      <c r="A11" s="34" t="s">
        <v>3</v>
      </c>
      <c r="B11" s="35" t="s">
        <v>34</v>
      </c>
      <c r="C11" s="31">
        <f t="shared" si="7"/>
        <v>0.45500000000000002</v>
      </c>
      <c r="D11" s="31">
        <f t="shared" si="8"/>
        <v>0.64</v>
      </c>
      <c r="E11" s="31">
        <f t="shared" si="9"/>
        <v>0.53666666666666663</v>
      </c>
      <c r="F11" s="31">
        <f t="shared" si="10"/>
        <v>0.89</v>
      </c>
      <c r="G11" s="32"/>
      <c r="I11"/>
      <c r="J11">
        <v>0.53</v>
      </c>
      <c r="K11">
        <v>0.89</v>
      </c>
      <c r="L11">
        <v>0.32999999999999996</v>
      </c>
      <c r="M11">
        <v>0.59000000000000008</v>
      </c>
      <c r="N11">
        <v>0.38</v>
      </c>
      <c r="O11">
        <v>0.64</v>
      </c>
      <c r="P11">
        <v>0.69</v>
      </c>
      <c r="R11" s="31">
        <f t="shared" si="11"/>
        <v>0.53</v>
      </c>
      <c r="S11" s="31">
        <f t="shared" si="12"/>
        <v>0.89</v>
      </c>
      <c r="T11" s="31">
        <f t="shared" si="13"/>
        <v>0.32999999999999996</v>
      </c>
      <c r="U11" s="31">
        <f t="shared" si="14"/>
        <v>0.59000000000000008</v>
      </c>
      <c r="V11" s="31">
        <f t="shared" si="15"/>
        <v>0.38</v>
      </c>
      <c r="W11" s="31">
        <f t="shared" si="16"/>
        <v>0.64</v>
      </c>
      <c r="X11" s="31">
        <f t="shared" si="17"/>
        <v>0.69</v>
      </c>
    </row>
    <row r="12" spans="1:26" x14ac:dyDescent="0.35">
      <c r="A12" s="34" t="s">
        <v>4</v>
      </c>
      <c r="B12" s="35" t="s">
        <v>35</v>
      </c>
      <c r="C12" s="31">
        <f t="shared" si="7"/>
        <v>0.38500000000000001</v>
      </c>
      <c r="D12" s="31">
        <f t="shared" si="8"/>
        <v>0.51</v>
      </c>
      <c r="E12" s="31">
        <f t="shared" si="9"/>
        <v>0.5</v>
      </c>
      <c r="F12" s="31">
        <f t="shared" si="10"/>
        <v>0.87</v>
      </c>
      <c r="G12" s="32"/>
      <c r="I12"/>
      <c r="J12">
        <v>0.42</v>
      </c>
      <c r="K12">
        <v>0.87</v>
      </c>
      <c r="L12">
        <v>0.34</v>
      </c>
      <c r="M12">
        <v>0.48</v>
      </c>
      <c r="N12">
        <v>0.35000000000000003</v>
      </c>
      <c r="O12">
        <v>0.51</v>
      </c>
      <c r="P12">
        <v>0.68</v>
      </c>
      <c r="R12" s="31">
        <f t="shared" si="11"/>
        <v>0.42</v>
      </c>
      <c r="S12" s="31">
        <f t="shared" si="12"/>
        <v>0.87</v>
      </c>
      <c r="T12" s="31">
        <f t="shared" si="13"/>
        <v>0.34</v>
      </c>
      <c r="U12" s="31">
        <f t="shared" si="14"/>
        <v>0.48</v>
      </c>
      <c r="V12" s="31">
        <f t="shared" si="15"/>
        <v>0.35000000000000003</v>
      </c>
      <c r="W12" s="31">
        <f t="shared" si="16"/>
        <v>0.51</v>
      </c>
      <c r="X12" s="31">
        <f t="shared" si="17"/>
        <v>0.68</v>
      </c>
    </row>
    <row r="13" spans="1:26" x14ac:dyDescent="0.35">
      <c r="A13" s="34" t="s">
        <v>5</v>
      </c>
      <c r="B13" s="35" t="s">
        <v>36</v>
      </c>
      <c r="C13" s="31">
        <f t="shared" si="7"/>
        <v>0.61</v>
      </c>
      <c r="D13" s="31">
        <f t="shared" si="8"/>
        <v>0.49</v>
      </c>
      <c r="E13" s="31">
        <f t="shared" si="9"/>
        <v>0.45999999999999996</v>
      </c>
      <c r="F13" s="31">
        <f t="shared" si="10"/>
        <v>0.76</v>
      </c>
      <c r="G13" s="32"/>
      <c r="I13"/>
      <c r="J13">
        <v>0.63</v>
      </c>
      <c r="K13">
        <v>0.76</v>
      </c>
      <c r="L13">
        <v>0.47000000000000003</v>
      </c>
      <c r="M13">
        <v>0.32</v>
      </c>
      <c r="N13">
        <v>0.59</v>
      </c>
      <c r="O13">
        <v>0.49</v>
      </c>
      <c r="P13">
        <v>0.59</v>
      </c>
      <c r="R13" s="31">
        <f t="shared" si="11"/>
        <v>0.63</v>
      </c>
      <c r="S13" s="31">
        <f t="shared" si="12"/>
        <v>0.76</v>
      </c>
      <c r="T13" s="31">
        <f t="shared" si="13"/>
        <v>0.47000000000000003</v>
      </c>
      <c r="U13" s="31">
        <f t="shared" si="14"/>
        <v>0.32</v>
      </c>
      <c r="V13" s="31">
        <f t="shared" si="15"/>
        <v>0.59</v>
      </c>
      <c r="W13" s="31">
        <f t="shared" si="16"/>
        <v>0.49</v>
      </c>
      <c r="X13" s="31">
        <f t="shared" si="17"/>
        <v>0.59</v>
      </c>
    </row>
    <row r="14" spans="1:26" x14ac:dyDescent="0.35">
      <c r="A14" s="34" t="s">
        <v>6</v>
      </c>
      <c r="B14" s="35" t="s">
        <v>143</v>
      </c>
      <c r="C14" s="31">
        <f t="shared" si="7"/>
        <v>0.49</v>
      </c>
      <c r="D14" s="31">
        <f t="shared" si="8"/>
        <v>0.43</v>
      </c>
      <c r="E14" s="31">
        <f t="shared" si="9"/>
        <v>0.38999999999999996</v>
      </c>
      <c r="F14" s="31">
        <f t="shared" si="10"/>
        <v>0.74</v>
      </c>
      <c r="G14" s="32"/>
      <c r="I14" s="40"/>
      <c r="J14">
        <v>0.53</v>
      </c>
      <c r="K14">
        <v>0.74</v>
      </c>
      <c r="L14">
        <v>0.39</v>
      </c>
      <c r="M14">
        <v>0.23</v>
      </c>
      <c r="N14">
        <v>0.45</v>
      </c>
      <c r="O14">
        <v>0.43</v>
      </c>
      <c r="P14">
        <v>0.55000000000000004</v>
      </c>
      <c r="R14" s="31">
        <f t="shared" si="11"/>
        <v>0.53</v>
      </c>
      <c r="S14" s="31">
        <f t="shared" si="12"/>
        <v>0.74</v>
      </c>
      <c r="T14" s="31">
        <f t="shared" si="13"/>
        <v>0.39</v>
      </c>
      <c r="U14" s="31">
        <f t="shared" si="14"/>
        <v>0.23</v>
      </c>
      <c r="V14" s="31">
        <f t="shared" si="15"/>
        <v>0.45</v>
      </c>
      <c r="W14" s="31">
        <f t="shared" si="16"/>
        <v>0.43</v>
      </c>
      <c r="X14" s="31">
        <f t="shared" si="17"/>
        <v>0.55000000000000004</v>
      </c>
    </row>
    <row r="15" spans="1:26" x14ac:dyDescent="0.35">
      <c r="A15" s="34" t="s">
        <v>7</v>
      </c>
      <c r="B15" s="35" t="s">
        <v>37</v>
      </c>
      <c r="C15" s="31">
        <f t="shared" si="7"/>
        <v>0.29000000000000004</v>
      </c>
      <c r="D15" s="31">
        <f t="shared" si="8"/>
        <v>0.47</v>
      </c>
      <c r="E15" s="31">
        <f t="shared" si="9"/>
        <v>0.35333333333333333</v>
      </c>
      <c r="F15" s="31">
        <f t="shared" si="10"/>
        <v>0.83</v>
      </c>
      <c r="G15" s="32"/>
      <c r="I15" s="35"/>
      <c r="J15">
        <v>0.33</v>
      </c>
      <c r="K15">
        <v>0.83</v>
      </c>
      <c r="L15">
        <v>0.18</v>
      </c>
      <c r="M15">
        <v>0.39</v>
      </c>
      <c r="N15">
        <v>0.25</v>
      </c>
      <c r="O15">
        <v>0.47</v>
      </c>
      <c r="P15">
        <v>0.49</v>
      </c>
      <c r="R15" s="31">
        <f t="shared" si="11"/>
        <v>0.33</v>
      </c>
      <c r="S15" s="31">
        <f t="shared" si="12"/>
        <v>0.83</v>
      </c>
      <c r="T15" s="31">
        <f t="shared" si="13"/>
        <v>0.18</v>
      </c>
      <c r="U15" s="31">
        <f t="shared" si="14"/>
        <v>0.39</v>
      </c>
      <c r="V15" s="31">
        <f t="shared" si="15"/>
        <v>0.25</v>
      </c>
      <c r="W15" s="31">
        <f t="shared" si="16"/>
        <v>0.47</v>
      </c>
      <c r="X15" s="31">
        <f t="shared" si="17"/>
        <v>0.49</v>
      </c>
    </row>
    <row r="16" spans="1:26" x14ac:dyDescent="0.35">
      <c r="A16" s="34" t="s">
        <v>15</v>
      </c>
      <c r="B16" s="35" t="s">
        <v>38</v>
      </c>
      <c r="C16" s="31">
        <f t="shared" si="7"/>
        <v>0.51</v>
      </c>
      <c r="D16" s="31">
        <f t="shared" si="8"/>
        <v>0.65</v>
      </c>
      <c r="E16" s="31">
        <f t="shared" si="9"/>
        <v>0.32666666666666666</v>
      </c>
      <c r="F16" s="31">
        <f t="shared" si="10"/>
        <v>0.87</v>
      </c>
      <c r="G16" s="32"/>
      <c r="I16" s="35"/>
      <c r="J16">
        <v>0.6</v>
      </c>
      <c r="K16">
        <v>0.87</v>
      </c>
      <c r="L16">
        <v>0.37</v>
      </c>
      <c r="M16">
        <v>0.34</v>
      </c>
      <c r="N16">
        <v>0.42000000000000004</v>
      </c>
      <c r="O16">
        <v>0.65</v>
      </c>
      <c r="P16">
        <v>0.27</v>
      </c>
      <c r="R16" s="31">
        <f t="shared" si="11"/>
        <v>0.6</v>
      </c>
      <c r="S16" s="31">
        <f t="shared" si="12"/>
        <v>0.87</v>
      </c>
      <c r="T16" s="31">
        <f t="shared" si="13"/>
        <v>0.37</v>
      </c>
      <c r="U16" s="31">
        <f t="shared" si="14"/>
        <v>0.34</v>
      </c>
      <c r="V16" s="31">
        <f t="shared" si="15"/>
        <v>0.42000000000000004</v>
      </c>
      <c r="W16" s="31">
        <f t="shared" si="16"/>
        <v>0.65</v>
      </c>
      <c r="X16" s="31">
        <f t="shared" si="17"/>
        <v>0.27</v>
      </c>
    </row>
    <row r="17" spans="1:24" x14ac:dyDescent="0.35">
      <c r="A17" s="34" t="s">
        <v>8</v>
      </c>
      <c r="B17" s="35" t="s">
        <v>39</v>
      </c>
      <c r="C17" s="31">
        <f t="shared" si="7"/>
        <v>0.28000000000000003</v>
      </c>
      <c r="D17" s="31">
        <f t="shared" si="8"/>
        <v>0.31</v>
      </c>
      <c r="E17" s="31">
        <f t="shared" si="9"/>
        <v>0.35333333333333333</v>
      </c>
      <c r="F17" s="31">
        <f t="shared" si="10"/>
        <v>0.9</v>
      </c>
      <c r="G17" s="32"/>
      <c r="I17" s="35"/>
      <c r="J17">
        <v>0.31</v>
      </c>
      <c r="K17">
        <v>0.9</v>
      </c>
      <c r="L17">
        <v>0.25</v>
      </c>
      <c r="M17">
        <v>0.19</v>
      </c>
      <c r="N17">
        <v>0.25</v>
      </c>
      <c r="O17">
        <v>0.31</v>
      </c>
      <c r="P17">
        <v>0.62</v>
      </c>
      <c r="R17" s="31">
        <f t="shared" si="11"/>
        <v>0.31</v>
      </c>
      <c r="S17" s="31">
        <f t="shared" si="12"/>
        <v>0.9</v>
      </c>
      <c r="T17" s="31">
        <f t="shared" si="13"/>
        <v>0.25</v>
      </c>
      <c r="U17" s="31">
        <f t="shared" si="14"/>
        <v>0.19</v>
      </c>
      <c r="V17" s="31">
        <f t="shared" si="15"/>
        <v>0.25</v>
      </c>
      <c r="W17" s="31">
        <f t="shared" si="16"/>
        <v>0.31</v>
      </c>
      <c r="X17" s="31">
        <f t="shared" si="17"/>
        <v>0.62</v>
      </c>
    </row>
    <row r="18" spans="1:24" x14ac:dyDescent="0.35">
      <c r="A18" s="34" t="s">
        <v>9</v>
      </c>
      <c r="B18" s="35" t="s">
        <v>40</v>
      </c>
      <c r="C18" s="31">
        <f t="shared" si="7"/>
        <v>0.28500000000000003</v>
      </c>
      <c r="D18" s="31">
        <f t="shared" si="8"/>
        <v>0.25</v>
      </c>
      <c r="E18" s="31">
        <f t="shared" si="9"/>
        <v>0.41666666666666669</v>
      </c>
      <c r="F18" s="31">
        <f t="shared" si="10"/>
        <v>0.82</v>
      </c>
      <c r="G18" s="32"/>
      <c r="I18" s="35"/>
      <c r="J18">
        <v>0.3</v>
      </c>
      <c r="K18">
        <v>0.82</v>
      </c>
      <c r="L18">
        <v>0.27</v>
      </c>
      <c r="M18">
        <v>0.32999999999999996</v>
      </c>
      <c r="N18">
        <v>0.27</v>
      </c>
      <c r="O18">
        <v>0.25</v>
      </c>
      <c r="P18">
        <v>0.65</v>
      </c>
      <c r="R18" s="31">
        <f t="shared" si="11"/>
        <v>0.3</v>
      </c>
      <c r="S18" s="31">
        <f t="shared" si="12"/>
        <v>0.82</v>
      </c>
      <c r="T18" s="31">
        <f t="shared" si="13"/>
        <v>0.27</v>
      </c>
      <c r="U18" s="31">
        <f t="shared" si="14"/>
        <v>0.32999999999999996</v>
      </c>
      <c r="V18" s="31">
        <f t="shared" si="15"/>
        <v>0.27</v>
      </c>
      <c r="W18" s="31">
        <f t="shared" si="16"/>
        <v>0.25</v>
      </c>
      <c r="X18" s="31">
        <f t="shared" si="17"/>
        <v>0.65</v>
      </c>
    </row>
    <row r="19" spans="1:24" x14ac:dyDescent="0.35">
      <c r="A19" s="34" t="s">
        <v>10</v>
      </c>
      <c r="B19" s="35" t="s">
        <v>41</v>
      </c>
      <c r="C19" s="31">
        <f t="shared" si="7"/>
        <v>0.28000000000000003</v>
      </c>
      <c r="D19" s="31">
        <f t="shared" si="8"/>
        <v>0.34</v>
      </c>
      <c r="E19" s="31">
        <f t="shared" si="9"/>
        <v>0.36333333333333334</v>
      </c>
      <c r="F19" s="31">
        <f t="shared" si="10"/>
        <v>0.81</v>
      </c>
      <c r="G19" s="32"/>
      <c r="I19" s="35"/>
      <c r="J19">
        <v>0.28000000000000003</v>
      </c>
      <c r="K19">
        <v>0.81</v>
      </c>
      <c r="L19">
        <v>0.27</v>
      </c>
      <c r="M19">
        <v>0.21000000000000002</v>
      </c>
      <c r="N19">
        <v>0.27999999999999997</v>
      </c>
      <c r="O19">
        <v>0.34</v>
      </c>
      <c r="P19">
        <v>0.61</v>
      </c>
      <c r="R19" s="31">
        <f t="shared" si="11"/>
        <v>0.28000000000000003</v>
      </c>
      <c r="S19" s="31">
        <f t="shared" si="12"/>
        <v>0.81</v>
      </c>
      <c r="T19" s="31">
        <f t="shared" si="13"/>
        <v>0.27</v>
      </c>
      <c r="U19" s="31">
        <f t="shared" si="14"/>
        <v>0.21000000000000002</v>
      </c>
      <c r="V19" s="31">
        <f t="shared" si="15"/>
        <v>0.27999999999999997</v>
      </c>
      <c r="W19" s="31">
        <f t="shared" si="16"/>
        <v>0.34</v>
      </c>
      <c r="X19" s="31">
        <f t="shared" si="17"/>
        <v>0.61</v>
      </c>
    </row>
    <row r="20" spans="1:24" x14ac:dyDescent="0.35">
      <c r="A20" s="34" t="s">
        <v>11</v>
      </c>
      <c r="B20" s="35" t="s">
        <v>42</v>
      </c>
      <c r="C20" s="31">
        <f t="shared" si="7"/>
        <v>0.27</v>
      </c>
      <c r="D20" s="31">
        <f t="shared" si="8"/>
        <v>0.28000000000000003</v>
      </c>
      <c r="E20" s="31">
        <f t="shared" si="9"/>
        <v>0.40333333333333332</v>
      </c>
      <c r="F20" s="31">
        <f t="shared" si="10"/>
        <v>0.87</v>
      </c>
      <c r="G20" s="32"/>
      <c r="I20" s="35"/>
      <c r="J20">
        <v>0.35</v>
      </c>
      <c r="K20">
        <v>0.87</v>
      </c>
      <c r="L20">
        <v>0.2</v>
      </c>
      <c r="M20">
        <v>0.33999999999999997</v>
      </c>
      <c r="N20">
        <v>0.19</v>
      </c>
      <c r="O20">
        <v>0.28000000000000003</v>
      </c>
      <c r="P20">
        <v>0.67</v>
      </c>
      <c r="R20" s="31">
        <f t="shared" si="11"/>
        <v>0.35</v>
      </c>
      <c r="S20" s="31">
        <f t="shared" si="12"/>
        <v>0.87</v>
      </c>
      <c r="T20" s="31">
        <f t="shared" si="13"/>
        <v>0.2</v>
      </c>
      <c r="U20" s="31">
        <f t="shared" si="14"/>
        <v>0.33999999999999997</v>
      </c>
      <c r="V20" s="31">
        <f t="shared" si="15"/>
        <v>0.19</v>
      </c>
      <c r="W20" s="31">
        <f t="shared" si="16"/>
        <v>0.28000000000000003</v>
      </c>
      <c r="X20" s="31">
        <f t="shared" si="17"/>
        <v>0.67</v>
      </c>
    </row>
    <row r="21" spans="1:24" x14ac:dyDescent="0.35">
      <c r="A21" s="34" t="s">
        <v>12</v>
      </c>
      <c r="B21" s="35" t="s">
        <v>43</v>
      </c>
      <c r="C21" s="31">
        <f t="shared" si="7"/>
        <v>0.49</v>
      </c>
      <c r="D21" s="31">
        <f t="shared" si="8"/>
        <v>0.62</v>
      </c>
      <c r="E21" s="31">
        <f t="shared" si="9"/>
        <v>0.48333333333333334</v>
      </c>
      <c r="F21" s="31">
        <f t="shared" si="10"/>
        <v>0.86</v>
      </c>
      <c r="G21" s="32"/>
      <c r="I21" s="35"/>
      <c r="J21">
        <v>0.61</v>
      </c>
      <c r="K21">
        <v>0.86</v>
      </c>
      <c r="L21">
        <v>0.32</v>
      </c>
      <c r="M21">
        <v>0.43</v>
      </c>
      <c r="N21">
        <v>0.37</v>
      </c>
      <c r="O21">
        <v>0.62</v>
      </c>
      <c r="P21">
        <v>0.7</v>
      </c>
      <c r="R21" s="31">
        <f t="shared" si="11"/>
        <v>0.61</v>
      </c>
      <c r="S21" s="31">
        <f t="shared" si="12"/>
        <v>0.86</v>
      </c>
      <c r="T21" s="31">
        <f t="shared" si="13"/>
        <v>0.32</v>
      </c>
      <c r="U21" s="31">
        <f t="shared" si="14"/>
        <v>0.43</v>
      </c>
      <c r="V21" s="31">
        <f t="shared" si="15"/>
        <v>0.37</v>
      </c>
      <c r="W21" s="31">
        <f t="shared" si="16"/>
        <v>0.62</v>
      </c>
      <c r="X21" s="31">
        <f t="shared" si="17"/>
        <v>0.7</v>
      </c>
    </row>
    <row r="22" spans="1:24" x14ac:dyDescent="0.35">
      <c r="A22" s="34" t="s">
        <v>14</v>
      </c>
      <c r="B22" s="35" t="s">
        <v>44</v>
      </c>
      <c r="C22" s="31">
        <f t="shared" si="7"/>
        <v>0.31999999999999995</v>
      </c>
      <c r="D22" s="31">
        <f t="shared" si="8"/>
        <v>0.6</v>
      </c>
      <c r="E22" s="31">
        <f t="shared" si="9"/>
        <v>0.43</v>
      </c>
      <c r="F22" s="31">
        <f t="shared" si="10"/>
        <v>0.88</v>
      </c>
      <c r="G22" s="32"/>
      <c r="I22" s="35"/>
      <c r="J22">
        <v>0.32999999999999996</v>
      </c>
      <c r="K22">
        <v>0.88</v>
      </c>
      <c r="L22">
        <v>0.31000000000000005</v>
      </c>
      <c r="M22">
        <v>0.30000000000000004</v>
      </c>
      <c r="N22">
        <v>0.31</v>
      </c>
      <c r="O22">
        <v>0.6</v>
      </c>
      <c r="P22">
        <v>0.68</v>
      </c>
      <c r="R22" s="31">
        <f t="shared" si="11"/>
        <v>0.32999999999999996</v>
      </c>
      <c r="S22" s="31">
        <f t="shared" si="12"/>
        <v>0.88</v>
      </c>
      <c r="T22" s="31">
        <f t="shared" si="13"/>
        <v>0.31000000000000005</v>
      </c>
      <c r="U22" s="31">
        <f t="shared" si="14"/>
        <v>0.30000000000000004</v>
      </c>
      <c r="V22" s="31">
        <f t="shared" si="15"/>
        <v>0.31</v>
      </c>
      <c r="W22" s="31">
        <f t="shared" si="16"/>
        <v>0.6</v>
      </c>
      <c r="X22" s="31">
        <f t="shared" si="17"/>
        <v>0.68</v>
      </c>
    </row>
    <row r="23" spans="1:24" x14ac:dyDescent="0.35">
      <c r="A23" s="34" t="s">
        <v>13</v>
      </c>
      <c r="B23" s="35" t="s">
        <v>45</v>
      </c>
      <c r="C23" s="31">
        <f t="shared" si="7"/>
        <v>0.18000000000000002</v>
      </c>
      <c r="D23" s="31">
        <f t="shared" si="8"/>
        <v>0.22</v>
      </c>
      <c r="E23" s="31">
        <f t="shared" si="9"/>
        <v>0.36999999999999994</v>
      </c>
      <c r="F23" s="31">
        <f t="shared" si="10"/>
        <v>0.86</v>
      </c>
      <c r="G23" s="32"/>
      <c r="I23" s="35"/>
      <c r="J23">
        <v>0.22000000000000003</v>
      </c>
      <c r="K23">
        <v>0.86</v>
      </c>
      <c r="L23">
        <v>0.16999999999999998</v>
      </c>
      <c r="M23">
        <v>0.32</v>
      </c>
      <c r="N23">
        <v>0.14000000000000001</v>
      </c>
      <c r="O23">
        <v>0.22</v>
      </c>
      <c r="P23">
        <v>0.62</v>
      </c>
      <c r="R23" s="31">
        <f t="shared" si="11"/>
        <v>0.22000000000000003</v>
      </c>
      <c r="S23" s="31">
        <f t="shared" si="12"/>
        <v>0.86</v>
      </c>
      <c r="T23" s="31">
        <f t="shared" si="13"/>
        <v>0.16999999999999998</v>
      </c>
      <c r="U23" s="31">
        <f t="shared" si="14"/>
        <v>0.32</v>
      </c>
      <c r="V23" s="31">
        <f t="shared" si="15"/>
        <v>0.14000000000000001</v>
      </c>
      <c r="W23" s="31">
        <f t="shared" si="16"/>
        <v>0.22</v>
      </c>
      <c r="X23" s="31">
        <f t="shared" si="17"/>
        <v>0.62</v>
      </c>
    </row>
    <row r="24" spans="1:24" x14ac:dyDescent="0.35">
      <c r="A24" s="47" t="s">
        <v>16</v>
      </c>
      <c r="B24" s="40" t="s">
        <v>46</v>
      </c>
      <c r="C24" s="31">
        <f t="shared" si="7"/>
        <v>0.7</v>
      </c>
      <c r="D24" s="31">
        <f t="shared" si="8"/>
        <v>0.65999999999999992</v>
      </c>
      <c r="E24" s="31">
        <f t="shared" si="9"/>
        <v>0.59</v>
      </c>
      <c r="F24" s="31">
        <f t="shared" si="10"/>
        <v>0.87</v>
      </c>
      <c r="G24" s="32"/>
      <c r="I24" s="35"/>
      <c r="J24">
        <v>0.79</v>
      </c>
      <c r="K24">
        <v>0.87</v>
      </c>
      <c r="L24">
        <v>0.55000000000000004</v>
      </c>
      <c r="M24">
        <v>0.54</v>
      </c>
      <c r="N24">
        <v>0.61</v>
      </c>
      <c r="O24">
        <v>0.65999999999999992</v>
      </c>
      <c r="P24">
        <v>0.68</v>
      </c>
      <c r="R24" s="31">
        <f t="shared" si="11"/>
        <v>0.79</v>
      </c>
      <c r="S24" s="31">
        <f t="shared" si="12"/>
        <v>0.87</v>
      </c>
      <c r="T24" s="31">
        <f t="shared" si="13"/>
        <v>0.55000000000000004</v>
      </c>
      <c r="U24" s="31">
        <f t="shared" si="14"/>
        <v>0.54</v>
      </c>
      <c r="V24" s="31">
        <f t="shared" si="15"/>
        <v>0.61</v>
      </c>
      <c r="W24" s="31">
        <f t="shared" si="16"/>
        <v>0.65999999999999992</v>
      </c>
      <c r="X24" s="31">
        <f t="shared" si="17"/>
        <v>0.68</v>
      </c>
    </row>
    <row r="25" spans="1:24" x14ac:dyDescent="0.35">
      <c r="A25" s="39" t="s">
        <v>17</v>
      </c>
      <c r="B25" s="40" t="s">
        <v>47</v>
      </c>
      <c r="C25" s="31">
        <f t="shared" si="7"/>
        <v>0.44999999999999996</v>
      </c>
      <c r="D25" s="31">
        <f t="shared" si="8"/>
        <v>0.47</v>
      </c>
      <c r="E25" s="31">
        <f t="shared" si="9"/>
        <v>0.38999999999999996</v>
      </c>
      <c r="F25" s="31">
        <f t="shared" si="10"/>
        <v>0.83</v>
      </c>
      <c r="G25" s="32"/>
      <c r="I25" s="35"/>
      <c r="J25">
        <v>0.47</v>
      </c>
      <c r="K25">
        <v>0.83</v>
      </c>
      <c r="L25">
        <v>0.34</v>
      </c>
      <c r="M25">
        <v>0.22000000000000003</v>
      </c>
      <c r="N25">
        <v>0.43</v>
      </c>
      <c r="O25">
        <v>0.47</v>
      </c>
      <c r="P25">
        <v>0.61</v>
      </c>
      <c r="R25" s="31">
        <f t="shared" si="11"/>
        <v>0.47</v>
      </c>
      <c r="S25" s="31">
        <f t="shared" si="12"/>
        <v>0.83</v>
      </c>
      <c r="T25" s="31">
        <f t="shared" si="13"/>
        <v>0.34</v>
      </c>
      <c r="U25" s="31">
        <f t="shared" si="14"/>
        <v>0.22000000000000003</v>
      </c>
      <c r="V25" s="31">
        <f t="shared" si="15"/>
        <v>0.43</v>
      </c>
      <c r="W25" s="31">
        <f t="shared" si="16"/>
        <v>0.47</v>
      </c>
      <c r="X25" s="31">
        <f t="shared" si="17"/>
        <v>0.61</v>
      </c>
    </row>
    <row r="26" spans="1:24" x14ac:dyDescent="0.35">
      <c r="A26" s="39"/>
      <c r="B26" s="40"/>
      <c r="C26" s="32"/>
      <c r="D26" s="32"/>
      <c r="E26" s="32"/>
      <c r="F26" s="32"/>
      <c r="G26" s="32"/>
      <c r="J26"/>
      <c r="K26"/>
      <c r="L26"/>
      <c r="M26"/>
      <c r="N26"/>
      <c r="O26"/>
      <c r="P26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071db8dc287b2ba61de51d1a5645dcde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7480aecaac7e377cfbef819276f7a68a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CF33ED-A5CE-4B9E-8E13-0AA0092D9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F98C2D-2B67-4725-959F-C5C9C01F20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5783C-FB12-4B5D-9145-99D4E55A219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fddef6a8-5936-4909-96e0-2ad7a6b1720b"/>
    <ds:schemaRef ds:uri="http://www.w3.org/XML/1998/namespace"/>
    <ds:schemaRef ds:uri="http://schemas.openxmlformats.org/package/2006/metadata/core-properties"/>
    <ds:schemaRef ds:uri="0c867391-8214-4b58-86b3-de07547409f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LEGEND</vt:lpstr>
      <vt:lpstr>WGI201819</vt:lpstr>
      <vt:lpstr>WGI2017</vt:lpstr>
      <vt:lpstr>WGI2016</vt:lpstr>
      <vt:lpstr>WGI2015</vt:lpstr>
      <vt:lpstr>WGI201314</vt:lpstr>
      <vt:lpstr>WGI20112012</vt:lpstr>
      <vt:lpstr>WGI2010</vt:lpstr>
      <vt:lpstr>WGI2009</vt:lpstr>
      <vt:lpstr>WGI2008</vt:lpstr>
      <vt:lpstr>WGI2007</vt:lpstr>
      <vt:lpstr>WGI2006</vt:lpstr>
      <vt:lpstr>WGI2005</vt:lpstr>
      <vt:lpstr>WGI2004</vt:lpstr>
      <vt:lpstr>WGI2003</vt:lpstr>
      <vt:lpstr>WGI2002</vt:lpstr>
      <vt:lpstr>WGI2000</vt:lpstr>
      <vt:lpstr>WGI1998</vt:lpstr>
      <vt:lpstr>WGI1996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2012-05-16T13:35:42Z</dcterms:created>
  <dcterms:modified xsi:type="dcterms:W3CDTF">2020-08-30T23:05:48Z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