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wb74439\OneDrive - WBG\WGI2018Update\External2018Files\"/>
    </mc:Choice>
  </mc:AlternateContent>
  <bookViews>
    <workbookView xWindow="0" yWindow="0" windowWidth="19200" windowHeight="7190"/>
  </bookViews>
  <sheets>
    <sheet name="LEGEND" sheetId="11" r:id="rId1"/>
    <sheet name="CCR By Report Year" sheetId="1" r:id="rId2"/>
    <sheet name="AssignmentMatrix" sheetId="2" r:id="rId3"/>
    <sheet name="CCR2004" sheetId="4" r:id="rId4"/>
    <sheet name="CCR2005" sheetId="5" r:id="rId5"/>
    <sheet name="CCR2006" sheetId="6" r:id="rId6"/>
    <sheet name="CCR2007" sheetId="7" r:id="rId7"/>
    <sheet name="CCR2010" sheetId="8" r:id="rId8"/>
    <sheet name="CCR2011" sheetId="9" r:id="rId9"/>
    <sheet name="CCR2012" sheetId="10" r:id="rId10"/>
  </sheets>
  <calcPr calcId="171027"/>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F34"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S3" i="2"/>
  <c r="E4"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AA5" i="1"/>
  <c r="AA6" i="1"/>
  <c r="AA7" i="1"/>
  <c r="AA8" i="1"/>
  <c r="Q9" i="5"/>
  <c r="R9" i="5"/>
  <c r="C9" i="5"/>
  <c r="C8" i="1"/>
  <c r="AA9" i="1"/>
  <c r="AA10" i="1"/>
  <c r="AA11" i="1"/>
  <c r="AA12" i="1"/>
  <c r="AA13" i="1"/>
  <c r="AA14" i="1"/>
  <c r="AA15" i="1"/>
  <c r="AA16" i="1"/>
  <c r="AA17" i="1"/>
  <c r="AA18" i="1"/>
  <c r="AA19" i="1"/>
  <c r="AA20" i="1"/>
  <c r="AA21" i="1"/>
  <c r="AA22" i="1"/>
  <c r="AA23" i="1"/>
  <c r="Q13" i="5"/>
  <c r="R13" i="5"/>
  <c r="C13" i="5"/>
  <c r="C23" i="1"/>
  <c r="AA24" i="1"/>
  <c r="Q10" i="5"/>
  <c r="R10" i="5"/>
  <c r="C10" i="5"/>
  <c r="C24" i="1"/>
  <c r="AA25" i="1"/>
  <c r="AA26" i="1"/>
  <c r="Q10" i="6"/>
  <c r="R10" i="6"/>
  <c r="C10" i="6"/>
  <c r="D26" i="1"/>
  <c r="AA27" i="1"/>
  <c r="AA28" i="1"/>
  <c r="AA29" i="1"/>
  <c r="AA30" i="1"/>
  <c r="AA31" i="1"/>
  <c r="AA32" i="1"/>
  <c r="AA33" i="1"/>
  <c r="Q12" i="5"/>
  <c r="R12" i="5"/>
  <c r="C12" i="5"/>
  <c r="C33" i="1"/>
  <c r="AA34" i="1"/>
  <c r="AA35" i="1"/>
  <c r="AA36" i="1"/>
  <c r="AA37" i="1"/>
  <c r="Q11" i="5"/>
  <c r="R11" i="5"/>
  <c r="C11" i="5"/>
  <c r="C37" i="1"/>
  <c r="AA38" i="1"/>
  <c r="AA39" i="1"/>
  <c r="AA40" i="1"/>
  <c r="AA41" i="1"/>
  <c r="AA42" i="1"/>
  <c r="AA43" i="1"/>
  <c r="AA44" i="1"/>
  <c r="AA45" i="1"/>
  <c r="AA46" i="1"/>
  <c r="Q14" i="5"/>
  <c r="R14" i="5"/>
  <c r="C14" i="5"/>
  <c r="C46" i="1"/>
  <c r="AA47" i="1"/>
  <c r="AA48" i="1"/>
  <c r="AA49" i="1"/>
  <c r="AA50" i="1"/>
  <c r="AA51" i="1"/>
  <c r="Q15" i="5"/>
  <c r="R15" i="5"/>
  <c r="C15" i="5"/>
  <c r="C51" i="1"/>
  <c r="AA52" i="1"/>
  <c r="AA53" i="1"/>
  <c r="AA54" i="1"/>
  <c r="AA55" i="1"/>
  <c r="AA56" i="1"/>
  <c r="AA57" i="1"/>
  <c r="AA58" i="1"/>
  <c r="AA59" i="1"/>
  <c r="AA60" i="1"/>
  <c r="AA61" i="1"/>
  <c r="AA62" i="1"/>
  <c r="AA63" i="1"/>
  <c r="AA64" i="1"/>
  <c r="AA65" i="1"/>
  <c r="AA66" i="1"/>
  <c r="AA67" i="1"/>
  <c r="AA68" i="1"/>
  <c r="AA69" i="1"/>
  <c r="Q8" i="5"/>
  <c r="R8" i="5"/>
  <c r="C8" i="5"/>
  <c r="C69" i="1"/>
  <c r="AA70" i="1"/>
  <c r="Q16" i="5"/>
  <c r="R16" i="5"/>
  <c r="C16" i="5"/>
  <c r="C70" i="1"/>
  <c r="AA71" i="1"/>
  <c r="Q17" i="5"/>
  <c r="R17" i="5"/>
  <c r="C17" i="5"/>
  <c r="C71" i="1"/>
  <c r="AA72" i="1"/>
  <c r="Q18" i="5"/>
  <c r="R18" i="5"/>
  <c r="C18" i="5"/>
  <c r="C72" i="1"/>
  <c r="AA73" i="1"/>
  <c r="AA74" i="1"/>
  <c r="AA75" i="1"/>
  <c r="AA76" i="1"/>
  <c r="Q19" i="5"/>
  <c r="R19" i="5"/>
  <c r="C19" i="5"/>
  <c r="C76" i="1"/>
  <c r="AA77" i="1"/>
  <c r="AA78" i="1"/>
  <c r="AA79" i="1"/>
  <c r="AA80" i="1"/>
  <c r="AA81" i="1"/>
  <c r="AA82" i="1"/>
  <c r="AA83" i="1"/>
  <c r="AA84" i="1"/>
  <c r="AA85" i="1"/>
  <c r="AA86" i="1"/>
  <c r="AA87" i="1"/>
  <c r="AA88" i="1"/>
  <c r="AA89" i="1"/>
  <c r="AA90" i="1"/>
  <c r="AA91" i="1"/>
  <c r="AA92" i="1"/>
  <c r="AA93" i="1"/>
  <c r="AA94" i="1"/>
  <c r="AA95" i="1"/>
  <c r="AA96" i="1"/>
  <c r="Q14" i="6"/>
  <c r="R14" i="6"/>
  <c r="C14" i="6"/>
  <c r="D96" i="1"/>
  <c r="AA97" i="1"/>
  <c r="AA98" i="1"/>
  <c r="AA99" i="1"/>
  <c r="AA100" i="1"/>
  <c r="AA101" i="1"/>
  <c r="AA102" i="1"/>
  <c r="Q20" i="5"/>
  <c r="R20" i="5"/>
  <c r="C20" i="5"/>
  <c r="C102" i="1"/>
  <c r="AA103" i="1"/>
  <c r="AA104" i="1"/>
  <c r="Q18" i="8"/>
  <c r="R18" i="8"/>
  <c r="C18" i="8"/>
  <c r="F104" i="1"/>
  <c r="AA105" i="1"/>
  <c r="AA106" i="1"/>
  <c r="Q16" i="6"/>
  <c r="R16" i="6"/>
  <c r="C16" i="6"/>
  <c r="D106" i="1"/>
  <c r="AA107" i="1"/>
  <c r="AA108" i="1"/>
  <c r="AA109" i="1"/>
  <c r="AA110" i="1"/>
  <c r="Q21" i="5"/>
  <c r="R21" i="5"/>
  <c r="C21" i="5"/>
  <c r="C110" i="1"/>
  <c r="AA111" i="1"/>
  <c r="AA112" i="1"/>
  <c r="AA113" i="1"/>
  <c r="AA114" i="1"/>
  <c r="AA115" i="1"/>
  <c r="AA116" i="1"/>
  <c r="Q17" i="6"/>
  <c r="R17" i="6"/>
  <c r="C17" i="6"/>
  <c r="D116" i="1"/>
  <c r="AA117" i="1"/>
  <c r="AA118" i="1"/>
  <c r="AA119" i="1"/>
  <c r="AA120" i="1"/>
  <c r="Q19" i="6"/>
  <c r="R19" i="6"/>
  <c r="C19" i="6"/>
  <c r="D120" i="1"/>
  <c r="AA121" i="1"/>
  <c r="AA122" i="1"/>
  <c r="Q11" i="6"/>
  <c r="R11" i="6"/>
  <c r="C11" i="6"/>
  <c r="D122" i="1"/>
  <c r="AA123" i="1"/>
  <c r="AA124" i="1"/>
  <c r="AA125" i="1"/>
  <c r="AA126" i="1"/>
  <c r="AA127" i="1"/>
  <c r="Q22" i="5"/>
  <c r="R22" i="5"/>
  <c r="C22" i="5"/>
  <c r="C127" i="1"/>
  <c r="AA128" i="1"/>
  <c r="AA129" i="1"/>
  <c r="AA130" i="1"/>
  <c r="Q23" i="5"/>
  <c r="R23" i="5"/>
  <c r="C23" i="5"/>
  <c r="C130" i="1"/>
  <c r="AA131" i="1"/>
  <c r="AA132" i="1"/>
  <c r="AA133" i="1"/>
  <c r="Q30" i="6"/>
  <c r="R30" i="6"/>
  <c r="C30" i="6"/>
  <c r="D133" i="1"/>
  <c r="AA134" i="1"/>
  <c r="AA135" i="1"/>
  <c r="AA136" i="1"/>
  <c r="AA137" i="1"/>
  <c r="AA138" i="1"/>
  <c r="AA139" i="1"/>
  <c r="AA140" i="1"/>
  <c r="Q23" i="6"/>
  <c r="R23" i="6"/>
  <c r="C23" i="6"/>
  <c r="D140" i="1"/>
  <c r="AA141" i="1"/>
  <c r="AA142" i="1"/>
  <c r="AA143" i="1"/>
  <c r="AA144" i="1"/>
  <c r="AA145" i="1"/>
  <c r="AA146" i="1"/>
  <c r="AA147" i="1"/>
  <c r="AA148" i="1"/>
  <c r="AA149" i="1"/>
  <c r="AA150" i="1"/>
  <c r="AA151" i="1"/>
  <c r="AA152" i="1"/>
  <c r="AA153" i="1"/>
  <c r="Q25" i="5"/>
  <c r="R25" i="5"/>
  <c r="C25" i="5"/>
  <c r="C153" i="1"/>
  <c r="AA154" i="1"/>
  <c r="Q24" i="5"/>
  <c r="R24" i="5"/>
  <c r="C24" i="5"/>
  <c r="C154" i="1"/>
  <c r="AA155" i="1"/>
  <c r="AA156" i="1"/>
  <c r="AA157" i="1"/>
  <c r="AA158" i="1"/>
  <c r="AA159" i="1"/>
  <c r="Q22" i="6"/>
  <c r="R22" i="6"/>
  <c r="C22" i="6"/>
  <c r="D159" i="1"/>
  <c r="AA160" i="1"/>
  <c r="AA161" i="1"/>
  <c r="AA162" i="1"/>
  <c r="AA163" i="1"/>
  <c r="AA164" i="1"/>
  <c r="AA165" i="1"/>
  <c r="Q26" i="6"/>
  <c r="R26" i="6"/>
  <c r="C26" i="6"/>
  <c r="D165" i="1"/>
  <c r="AA166" i="1"/>
  <c r="Q25" i="6"/>
  <c r="R25" i="6"/>
  <c r="C25" i="6"/>
  <c r="D166" i="1"/>
  <c r="AA167" i="1"/>
  <c r="AA168" i="1"/>
  <c r="AA169" i="1"/>
  <c r="AA170" i="1"/>
  <c r="Q24" i="6"/>
  <c r="R24" i="6"/>
  <c r="C24" i="6"/>
  <c r="D170" i="1"/>
  <c r="AA171" i="1"/>
  <c r="AA172" i="1"/>
  <c r="AA173" i="1"/>
  <c r="AA174" i="1"/>
  <c r="Q27" i="6"/>
  <c r="R27" i="6"/>
  <c r="C27" i="6"/>
  <c r="D174" i="1"/>
  <c r="AA175" i="1"/>
  <c r="AA176" i="1"/>
  <c r="AA177" i="1"/>
  <c r="AA178" i="1"/>
  <c r="Q27" i="5"/>
  <c r="R27" i="5"/>
  <c r="C27" i="5"/>
  <c r="C178" i="1"/>
  <c r="AA179" i="1"/>
  <c r="Q28" i="5"/>
  <c r="R28" i="5"/>
  <c r="C28" i="5"/>
  <c r="C179" i="1"/>
  <c r="AA180" i="1"/>
  <c r="AA181" i="1"/>
  <c r="AA182" i="1"/>
  <c r="AA183" i="1"/>
  <c r="AA184" i="1"/>
  <c r="AA185" i="1"/>
  <c r="Q26" i="5"/>
  <c r="R26" i="5"/>
  <c r="C26" i="5"/>
  <c r="C185" i="1"/>
  <c r="AA186" i="1"/>
  <c r="AA187" i="1"/>
  <c r="AA188" i="1"/>
  <c r="AA189" i="1"/>
  <c r="AA190" i="1"/>
  <c r="AA191" i="1"/>
  <c r="AA192" i="1"/>
  <c r="Q30" i="5"/>
  <c r="R30" i="5"/>
  <c r="C30" i="5"/>
  <c r="C192" i="1"/>
  <c r="AA193" i="1"/>
  <c r="AA194" i="1"/>
  <c r="AA195" i="1"/>
  <c r="AA196" i="1"/>
  <c r="AA197" i="1"/>
  <c r="AA198" i="1"/>
  <c r="AA199" i="1"/>
  <c r="AA200" i="1"/>
  <c r="Q28" i="6"/>
  <c r="R28" i="6"/>
  <c r="C28" i="6"/>
  <c r="D200" i="1"/>
  <c r="AA201" i="1"/>
  <c r="AA202" i="1"/>
  <c r="AA203" i="1"/>
  <c r="AA204" i="1"/>
  <c r="AA205" i="1"/>
  <c r="AA206" i="1"/>
  <c r="AA207" i="1"/>
  <c r="AA208" i="1"/>
  <c r="AA209" i="1"/>
  <c r="AA210" i="1"/>
  <c r="AA211" i="1"/>
  <c r="Q31" i="5"/>
  <c r="R31" i="5"/>
  <c r="C31" i="5"/>
  <c r="C211" i="1"/>
  <c r="AA212" i="1"/>
  <c r="AA213" i="1"/>
  <c r="Q32" i="5"/>
  <c r="R32" i="5"/>
  <c r="C32" i="5"/>
  <c r="C213" i="1"/>
  <c r="AA214" i="1"/>
  <c r="AA215" i="1"/>
  <c r="AA216" i="1"/>
  <c r="AA217" i="1"/>
  <c r="Q34" i="5"/>
  <c r="R34" i="5"/>
  <c r="C34" i="5"/>
  <c r="C217" i="1"/>
  <c r="AA218" i="1"/>
  <c r="AA219" i="1"/>
  <c r="AA220" i="1"/>
  <c r="AA221" i="1"/>
  <c r="Q12" i="6"/>
  <c r="R12" i="6"/>
  <c r="C12" i="6"/>
  <c r="D221" i="1"/>
  <c r="AA222" i="1"/>
  <c r="AA223" i="1"/>
  <c r="AA224" i="1"/>
  <c r="Q35" i="5"/>
  <c r="R35" i="5"/>
  <c r="C35" i="5"/>
  <c r="C224" i="1"/>
  <c r="AA225" i="1"/>
  <c r="Q36" i="5"/>
  <c r="R36" i="5"/>
  <c r="C36" i="5"/>
  <c r="C225" i="1"/>
  <c r="AA226" i="1"/>
  <c r="AA227" i="1"/>
  <c r="AA228" i="1"/>
  <c r="AA229" i="1"/>
  <c r="Q32" i="6"/>
  <c r="R32" i="6"/>
  <c r="C32" i="6"/>
  <c r="D229" i="1"/>
  <c r="AA230" i="1"/>
  <c r="AA231" i="1"/>
  <c r="AA232" i="1"/>
  <c r="AA233" i="1"/>
  <c r="AA234" i="1"/>
  <c r="AA235" i="1"/>
  <c r="Q34" i="6"/>
  <c r="R34" i="6"/>
  <c r="C34" i="6"/>
  <c r="D235" i="1"/>
  <c r="AA236" i="1"/>
  <c r="AA237" i="1"/>
  <c r="AA238" i="1"/>
  <c r="Q35" i="6"/>
  <c r="R35" i="6"/>
  <c r="C35" i="6"/>
  <c r="D238" i="1"/>
  <c r="AA239" i="1"/>
  <c r="AA240" i="1"/>
  <c r="AA241" i="1"/>
  <c r="AA242" i="1"/>
  <c r="AA243" i="1"/>
  <c r="AA244" i="1"/>
  <c r="AA245" i="1"/>
  <c r="AA246" i="1"/>
  <c r="AA247" i="1"/>
  <c r="Q36" i="6"/>
  <c r="R36" i="6"/>
  <c r="C36" i="6"/>
  <c r="D247" i="1"/>
  <c r="AA248" i="1"/>
  <c r="AA249" i="1"/>
  <c r="AA250" i="1"/>
  <c r="AA251" i="1"/>
  <c r="AA252" i="1"/>
  <c r="AA253" i="1"/>
  <c r="Q37" i="5"/>
  <c r="R37" i="5"/>
  <c r="C37" i="5"/>
  <c r="C253" i="1"/>
  <c r="AA254" i="1"/>
  <c r="Q37" i="6"/>
  <c r="R37" i="6"/>
  <c r="C37" i="6"/>
  <c r="D254" i="1"/>
  <c r="AB5" i="1"/>
  <c r="AB6" i="1"/>
  <c r="AB7" i="1"/>
  <c r="AB8" i="1"/>
  <c r="Q9" i="7"/>
  <c r="R9" i="7"/>
  <c r="C9" i="7"/>
  <c r="E8" i="1"/>
  <c r="AB9" i="1"/>
  <c r="AB10" i="1"/>
  <c r="AB11" i="1"/>
  <c r="AB12" i="1"/>
  <c r="AB13" i="1"/>
  <c r="AB14" i="1"/>
  <c r="AB15" i="1"/>
  <c r="AB16" i="1"/>
  <c r="AB17" i="1"/>
  <c r="AB18" i="1"/>
  <c r="AB19" i="1"/>
  <c r="AB20" i="1"/>
  <c r="AB21" i="1"/>
  <c r="AB22" i="1"/>
  <c r="AB23" i="1"/>
  <c r="Q13" i="7"/>
  <c r="R13" i="7"/>
  <c r="C13" i="7"/>
  <c r="E23" i="1"/>
  <c r="AB24" i="1"/>
  <c r="Q10" i="7"/>
  <c r="R10" i="7"/>
  <c r="C10" i="7"/>
  <c r="E24" i="1"/>
  <c r="AB25" i="1"/>
  <c r="AB26" i="1"/>
  <c r="AB27" i="1"/>
  <c r="AB28" i="1"/>
  <c r="AB29" i="1"/>
  <c r="AB30" i="1"/>
  <c r="AB31" i="1"/>
  <c r="AB32" i="1"/>
  <c r="AB33" i="1"/>
  <c r="Q12" i="7"/>
  <c r="R12" i="7"/>
  <c r="C12" i="7"/>
  <c r="E33" i="1"/>
  <c r="AB34" i="1"/>
  <c r="AB35" i="1"/>
  <c r="AB36" i="1"/>
  <c r="AB37" i="1"/>
  <c r="Q11" i="7"/>
  <c r="R11" i="7"/>
  <c r="C11" i="7"/>
  <c r="E37" i="1"/>
  <c r="AB38" i="1"/>
  <c r="AB39" i="1"/>
  <c r="AB40" i="1"/>
  <c r="AB41" i="1"/>
  <c r="AB42" i="1"/>
  <c r="AB43" i="1"/>
  <c r="AB44" i="1"/>
  <c r="AB45" i="1"/>
  <c r="AB46" i="1"/>
  <c r="Q14" i="7"/>
  <c r="R14" i="7"/>
  <c r="C14" i="7"/>
  <c r="E46" i="1"/>
  <c r="AB47" i="1"/>
  <c r="AB48" i="1"/>
  <c r="AB49" i="1"/>
  <c r="AB50" i="1"/>
  <c r="AB51" i="1"/>
  <c r="Q15" i="7"/>
  <c r="R15" i="7"/>
  <c r="C15" i="7"/>
  <c r="E51" i="1"/>
  <c r="AB52" i="1"/>
  <c r="AB53" i="1"/>
  <c r="AB54" i="1"/>
  <c r="AB55" i="1"/>
  <c r="AB56" i="1"/>
  <c r="AB57" i="1"/>
  <c r="AB58" i="1"/>
  <c r="AB59" i="1"/>
  <c r="AB60" i="1"/>
  <c r="AB61" i="1"/>
  <c r="AB62" i="1"/>
  <c r="AB63" i="1"/>
  <c r="AB64" i="1"/>
  <c r="AB65" i="1"/>
  <c r="AB66" i="1"/>
  <c r="AB67" i="1"/>
  <c r="AB68" i="1"/>
  <c r="AB69" i="1"/>
  <c r="Q8" i="7"/>
  <c r="R8" i="7"/>
  <c r="C8" i="7"/>
  <c r="E69" i="1"/>
  <c r="AB70" i="1"/>
  <c r="Q16" i="7"/>
  <c r="R16" i="7"/>
  <c r="C16" i="7"/>
  <c r="E70" i="1"/>
  <c r="AB71" i="1"/>
  <c r="Q17" i="7"/>
  <c r="R17" i="7"/>
  <c r="C17" i="7"/>
  <c r="E71" i="1"/>
  <c r="AB72" i="1"/>
  <c r="Q18" i="7"/>
  <c r="R18" i="7"/>
  <c r="C18" i="7"/>
  <c r="E72" i="1"/>
  <c r="AB73" i="1"/>
  <c r="AB74" i="1"/>
  <c r="AB75" i="1"/>
  <c r="AB76" i="1"/>
  <c r="Q19" i="7"/>
  <c r="R19" i="7"/>
  <c r="C19" i="7"/>
  <c r="E76" i="1"/>
  <c r="AB77" i="1"/>
  <c r="AB78" i="1"/>
  <c r="AB79" i="1"/>
  <c r="AB80" i="1"/>
  <c r="AB81" i="1"/>
  <c r="AB82" i="1"/>
  <c r="AB83" i="1"/>
  <c r="AB84" i="1"/>
  <c r="AB85" i="1"/>
  <c r="AB86" i="1"/>
  <c r="AB87" i="1"/>
  <c r="AB88" i="1"/>
  <c r="AB89" i="1"/>
  <c r="AB90" i="1"/>
  <c r="AB91" i="1"/>
  <c r="AB92" i="1"/>
  <c r="AB93" i="1"/>
  <c r="AB94" i="1"/>
  <c r="AB95" i="1"/>
  <c r="AB96" i="1"/>
  <c r="AB97" i="1"/>
  <c r="AB98" i="1"/>
  <c r="AB99" i="1"/>
  <c r="Q15" i="6"/>
  <c r="R15" i="6"/>
  <c r="C15" i="6"/>
  <c r="D99" i="1"/>
  <c r="AB100" i="1"/>
  <c r="AB101" i="1"/>
  <c r="AB102" i="1"/>
  <c r="Q20" i="7"/>
  <c r="R20" i="7"/>
  <c r="C20" i="7"/>
  <c r="E102" i="1"/>
  <c r="AB103" i="1"/>
  <c r="AB104" i="1"/>
  <c r="AB105" i="1"/>
  <c r="AB106" i="1"/>
  <c r="AB107" i="1"/>
  <c r="AB108" i="1"/>
  <c r="AB109" i="1"/>
  <c r="AB110" i="1"/>
  <c r="Q21" i="7"/>
  <c r="R21" i="7"/>
  <c r="C21" i="7"/>
  <c r="E110" i="1"/>
  <c r="AB111" i="1"/>
  <c r="AB112" i="1"/>
  <c r="AB113" i="1"/>
  <c r="AB114" i="1"/>
  <c r="AB115" i="1"/>
  <c r="AB116" i="1"/>
  <c r="AB117" i="1"/>
  <c r="AB118" i="1"/>
  <c r="AB119" i="1"/>
  <c r="AB120" i="1"/>
  <c r="AB121" i="1"/>
  <c r="AB122" i="1"/>
  <c r="AB123" i="1"/>
  <c r="AB124" i="1"/>
  <c r="AB125" i="1"/>
  <c r="AB126" i="1"/>
  <c r="AB127" i="1"/>
  <c r="Q22" i="7"/>
  <c r="R22" i="7"/>
  <c r="C22" i="7"/>
  <c r="E127" i="1"/>
  <c r="AB128" i="1"/>
  <c r="AB129" i="1"/>
  <c r="AB130" i="1"/>
  <c r="Q23" i="7"/>
  <c r="R23" i="7"/>
  <c r="C23" i="7"/>
  <c r="E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Q25" i="7"/>
  <c r="R25" i="7"/>
  <c r="C25" i="7"/>
  <c r="E153" i="1"/>
  <c r="AB154" i="1"/>
  <c r="Q24" i="7"/>
  <c r="R24" i="7"/>
  <c r="C24" i="7"/>
  <c r="E154" i="1"/>
  <c r="AB155" i="1"/>
  <c r="AB156" i="1"/>
  <c r="AB157" i="1"/>
  <c r="AB158" i="1"/>
  <c r="Q21" i="6"/>
  <c r="R21" i="6"/>
  <c r="C21" i="6"/>
  <c r="D158" i="1"/>
  <c r="AB159" i="1"/>
  <c r="AB160" i="1"/>
  <c r="AB161" i="1"/>
  <c r="AB162" i="1"/>
  <c r="AB163" i="1"/>
  <c r="AB164" i="1"/>
  <c r="AB165" i="1"/>
  <c r="AB166" i="1"/>
  <c r="AB167" i="1"/>
  <c r="AB168" i="1"/>
  <c r="AB169" i="1"/>
  <c r="AB170" i="1"/>
  <c r="AB171" i="1"/>
  <c r="AB172" i="1"/>
  <c r="AB173" i="1"/>
  <c r="AB174" i="1"/>
  <c r="AB175" i="1"/>
  <c r="AB176" i="1"/>
  <c r="AB177" i="1"/>
  <c r="AB178" i="1"/>
  <c r="Q27" i="7"/>
  <c r="R27" i="7"/>
  <c r="C27" i="7"/>
  <c r="E178" i="1"/>
  <c r="AB179" i="1"/>
  <c r="Q28" i="7"/>
  <c r="R28" i="7"/>
  <c r="C28" i="7"/>
  <c r="E179" i="1"/>
  <c r="AB180" i="1"/>
  <c r="AB181" i="1"/>
  <c r="AB182" i="1"/>
  <c r="AB183" i="1"/>
  <c r="AB184" i="1"/>
  <c r="AB185" i="1"/>
  <c r="Q26" i="7"/>
  <c r="R26" i="7"/>
  <c r="C26" i="7"/>
  <c r="E185" i="1"/>
  <c r="AB186" i="1"/>
  <c r="AB187" i="1"/>
  <c r="AB188" i="1"/>
  <c r="AB189" i="1"/>
  <c r="AB190" i="1"/>
  <c r="AB191" i="1"/>
  <c r="AB192" i="1"/>
  <c r="Q30" i="7"/>
  <c r="R30" i="7"/>
  <c r="C30" i="7"/>
  <c r="E192" i="1"/>
  <c r="AB193" i="1"/>
  <c r="AB194" i="1"/>
  <c r="AB195" i="1"/>
  <c r="AB196" i="1"/>
  <c r="AB197" i="1"/>
  <c r="AB198" i="1"/>
  <c r="AB199" i="1"/>
  <c r="AB200" i="1"/>
  <c r="AB201" i="1"/>
  <c r="AB202" i="1"/>
  <c r="AB203" i="1"/>
  <c r="AB204" i="1"/>
  <c r="AB205" i="1"/>
  <c r="AB206" i="1"/>
  <c r="AB207" i="1"/>
  <c r="AB208" i="1"/>
  <c r="AB209" i="1"/>
  <c r="AB210" i="1"/>
  <c r="AB211" i="1"/>
  <c r="Q31" i="7"/>
  <c r="R31" i="7"/>
  <c r="C31" i="7"/>
  <c r="E211" i="1"/>
  <c r="AB212" i="1"/>
  <c r="AB213" i="1"/>
  <c r="Q32" i="7"/>
  <c r="R32" i="7"/>
  <c r="C32" i="7"/>
  <c r="E213" i="1"/>
  <c r="AB214" i="1"/>
  <c r="AB215" i="1"/>
  <c r="AB216" i="1"/>
  <c r="AB217" i="1"/>
  <c r="Q34" i="7"/>
  <c r="R34" i="7"/>
  <c r="C34" i="7"/>
  <c r="E217" i="1"/>
  <c r="AB218" i="1"/>
  <c r="AB219" i="1"/>
  <c r="AB220" i="1"/>
  <c r="AB221" i="1"/>
  <c r="AB222" i="1"/>
  <c r="AB223" i="1"/>
  <c r="AB224" i="1"/>
  <c r="Q35" i="7"/>
  <c r="R35" i="7"/>
  <c r="C35" i="7"/>
  <c r="E224" i="1"/>
  <c r="AB225" i="1"/>
  <c r="Q36" i="7"/>
  <c r="R36" i="7"/>
  <c r="C36" i="7"/>
  <c r="E225" i="1"/>
  <c r="AB226" i="1"/>
  <c r="AB227" i="1"/>
  <c r="AB228" i="1"/>
  <c r="Q31" i="6"/>
  <c r="R31" i="6"/>
  <c r="C31" i="6"/>
  <c r="D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Q29" i="6"/>
  <c r="R29" i="6"/>
  <c r="C29" i="6"/>
  <c r="D251" i="1"/>
  <c r="AB252" i="1"/>
  <c r="AB253" i="1"/>
  <c r="Q37" i="7"/>
  <c r="R37" i="7"/>
  <c r="C37" i="7"/>
  <c r="E253" i="1"/>
  <c r="AB254" i="1"/>
  <c r="AC5" i="1"/>
  <c r="AC6" i="1"/>
  <c r="AC7" i="1"/>
  <c r="AC8" i="1"/>
  <c r="AC9" i="1"/>
  <c r="AC10" i="1"/>
  <c r="AC11" i="1"/>
  <c r="AC12" i="1"/>
  <c r="AC13" i="1"/>
  <c r="AC14" i="1"/>
  <c r="AC15" i="1"/>
  <c r="AC16" i="1"/>
  <c r="AC17" i="1"/>
  <c r="AC18" i="1"/>
  <c r="AC19" i="1"/>
  <c r="AC20" i="1"/>
  <c r="AC21" i="1"/>
  <c r="AC22" i="1"/>
  <c r="AC23" i="1"/>
  <c r="AC24" i="1"/>
  <c r="AC25" i="1"/>
  <c r="AC26" i="1"/>
  <c r="Q9" i="8"/>
  <c r="R9" i="8"/>
  <c r="C9" i="8"/>
  <c r="F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Q17" i="8"/>
  <c r="R17" i="8"/>
  <c r="C17" i="8"/>
  <c r="F96" i="1"/>
  <c r="AC97" i="1"/>
  <c r="AC98" i="1"/>
  <c r="AC99" i="1"/>
  <c r="Q21" i="9"/>
  <c r="R21" i="9"/>
  <c r="C21" i="9"/>
  <c r="G99" i="1"/>
  <c r="AC100" i="1"/>
  <c r="AC101" i="1"/>
  <c r="AC102" i="1"/>
  <c r="AC103" i="1"/>
  <c r="AC104" i="1"/>
  <c r="AC105" i="1"/>
  <c r="AC106" i="1"/>
  <c r="Q20" i="8"/>
  <c r="R20" i="8"/>
  <c r="C20" i="8"/>
  <c r="F106" i="1"/>
  <c r="AC107" i="1"/>
  <c r="AC108" i="1"/>
  <c r="AC109" i="1"/>
  <c r="AC110" i="1"/>
  <c r="AC111" i="1"/>
  <c r="AC112" i="1"/>
  <c r="AC113" i="1"/>
  <c r="AC114" i="1"/>
  <c r="AC115" i="1"/>
  <c r="AC116" i="1"/>
  <c r="Q21" i="8"/>
  <c r="R21" i="8"/>
  <c r="C21" i="8"/>
  <c r="F116" i="1"/>
  <c r="AC117" i="1"/>
  <c r="AC118" i="1"/>
  <c r="AC119" i="1"/>
  <c r="AC120" i="1"/>
  <c r="Q22" i="8"/>
  <c r="R22" i="8"/>
  <c r="C22" i="8"/>
  <c r="F120" i="1"/>
  <c r="AC121" i="1"/>
  <c r="AC122" i="1"/>
  <c r="Q11" i="8"/>
  <c r="R11" i="8"/>
  <c r="C11" i="8"/>
  <c r="F122" i="1"/>
  <c r="AC123" i="1"/>
  <c r="AC124" i="1"/>
  <c r="AC125" i="1"/>
  <c r="AC126" i="1"/>
  <c r="AC127" i="1"/>
  <c r="AC128" i="1"/>
  <c r="AC129" i="1"/>
  <c r="AC130" i="1"/>
  <c r="AC131" i="1"/>
  <c r="AC132" i="1"/>
  <c r="AC133" i="1"/>
  <c r="Q34" i="8"/>
  <c r="R34" i="8"/>
  <c r="C34" i="8"/>
  <c r="F133" i="1"/>
  <c r="AC134" i="1"/>
  <c r="AC135" i="1"/>
  <c r="AC136" i="1"/>
  <c r="AC137" i="1"/>
  <c r="AC138" i="1"/>
  <c r="AC139" i="1"/>
  <c r="AC140" i="1"/>
  <c r="Q28" i="9"/>
  <c r="R28" i="9"/>
  <c r="C28" i="9"/>
  <c r="G140" i="1"/>
  <c r="AC141" i="1"/>
  <c r="AC142" i="1"/>
  <c r="AC143" i="1"/>
  <c r="AC144" i="1"/>
  <c r="AC145" i="1"/>
  <c r="AC146" i="1"/>
  <c r="AC147" i="1"/>
  <c r="AC148" i="1"/>
  <c r="AC149" i="1"/>
  <c r="AC150" i="1"/>
  <c r="AC151" i="1"/>
  <c r="AC152" i="1"/>
  <c r="AC153" i="1"/>
  <c r="AC154" i="1"/>
  <c r="AC155" i="1"/>
  <c r="AC156" i="1"/>
  <c r="AC157" i="1"/>
  <c r="AC158" i="1"/>
  <c r="Q25" i="8"/>
  <c r="R25" i="8"/>
  <c r="C25" i="8"/>
  <c r="F158" i="1"/>
  <c r="AC159" i="1"/>
  <c r="Q26" i="8"/>
  <c r="R26" i="8"/>
  <c r="C26" i="8"/>
  <c r="F159" i="1"/>
  <c r="AC160" i="1"/>
  <c r="AC161" i="1"/>
  <c r="AC162" i="1"/>
  <c r="AC163" i="1"/>
  <c r="AC164" i="1"/>
  <c r="AC165" i="1"/>
  <c r="Q30" i="8"/>
  <c r="R30" i="8"/>
  <c r="C30" i="8"/>
  <c r="F165" i="1"/>
  <c r="AC166" i="1"/>
  <c r="Q29" i="8"/>
  <c r="R29" i="8"/>
  <c r="C29" i="8"/>
  <c r="F166" i="1"/>
  <c r="AC167" i="1"/>
  <c r="AC168" i="1"/>
  <c r="AC169" i="1"/>
  <c r="AC170" i="1"/>
  <c r="Q28" i="8"/>
  <c r="R28" i="8"/>
  <c r="C28" i="8"/>
  <c r="F170" i="1"/>
  <c r="AC171" i="1"/>
  <c r="AC172" i="1"/>
  <c r="AC173" i="1"/>
  <c r="AC174" i="1"/>
  <c r="Q30" i="9"/>
  <c r="R30" i="9"/>
  <c r="C30" i="9"/>
  <c r="G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Q32" i="8"/>
  <c r="R32" i="8"/>
  <c r="C32" i="8"/>
  <c r="F200" i="1"/>
  <c r="AC201" i="1"/>
  <c r="AC202" i="1"/>
  <c r="AC203" i="1"/>
  <c r="AC204" i="1"/>
  <c r="AC205" i="1"/>
  <c r="AC206" i="1"/>
  <c r="AC207" i="1"/>
  <c r="AC208" i="1"/>
  <c r="AC209" i="1"/>
  <c r="AC210" i="1"/>
  <c r="AC211" i="1"/>
  <c r="AC212" i="1"/>
  <c r="AC213" i="1"/>
  <c r="AC214" i="1"/>
  <c r="AC215" i="1"/>
  <c r="AC216" i="1"/>
  <c r="AC217" i="1"/>
  <c r="AC218" i="1"/>
  <c r="AC219" i="1"/>
  <c r="AC220" i="1"/>
  <c r="AC221" i="1"/>
  <c r="Q14" i="8"/>
  <c r="R14" i="8"/>
  <c r="C14" i="8"/>
  <c r="F221" i="1"/>
  <c r="AC222" i="1"/>
  <c r="AC223" i="1"/>
  <c r="AC224" i="1"/>
  <c r="AC225" i="1"/>
  <c r="AC226" i="1"/>
  <c r="AC227" i="1"/>
  <c r="AC228" i="1"/>
  <c r="Q35" i="8"/>
  <c r="R35" i="8"/>
  <c r="C35" i="8"/>
  <c r="F228" i="1"/>
  <c r="AC229" i="1"/>
  <c r="Q36" i="8"/>
  <c r="R36" i="8"/>
  <c r="C36" i="8"/>
  <c r="F229" i="1"/>
  <c r="AC230" i="1"/>
  <c r="AC231" i="1"/>
  <c r="AC232" i="1"/>
  <c r="AC233" i="1"/>
  <c r="AC234" i="1"/>
  <c r="AC235" i="1"/>
  <c r="Q41" i="9"/>
  <c r="R41" i="9"/>
  <c r="C41" i="9"/>
  <c r="G235" i="1"/>
  <c r="AC236" i="1"/>
  <c r="AC237" i="1"/>
  <c r="AC238" i="1"/>
  <c r="Q37" i="8"/>
  <c r="R37" i="8"/>
  <c r="C37" i="8"/>
  <c r="F238" i="1"/>
  <c r="AC239" i="1"/>
  <c r="AC240" i="1"/>
  <c r="AC241" i="1"/>
  <c r="AC242" i="1"/>
  <c r="AC243" i="1"/>
  <c r="AC244" i="1"/>
  <c r="AC245" i="1"/>
  <c r="AC246" i="1"/>
  <c r="AC247" i="1"/>
  <c r="Q38" i="8"/>
  <c r="R38" i="8"/>
  <c r="C38" i="8"/>
  <c r="F247" i="1"/>
  <c r="AC248" i="1"/>
  <c r="AC249" i="1"/>
  <c r="AC250" i="1"/>
  <c r="AC251" i="1"/>
  <c r="Q33" i="8"/>
  <c r="R33" i="8"/>
  <c r="C33" i="8"/>
  <c r="F251" i="1"/>
  <c r="AC252" i="1"/>
  <c r="AC253" i="1"/>
  <c r="AC254" i="1"/>
  <c r="Q39" i="8"/>
  <c r="R39" i="8"/>
  <c r="C39" i="8"/>
  <c r="F254" i="1"/>
  <c r="AD5" i="1"/>
  <c r="AD6" i="1"/>
  <c r="AD7" i="1"/>
  <c r="AD8" i="1"/>
  <c r="Q9" i="9"/>
  <c r="R9" i="9"/>
  <c r="C9" i="9"/>
  <c r="G8" i="1"/>
  <c r="AD9" i="1"/>
  <c r="AD10" i="1"/>
  <c r="AD11" i="1"/>
  <c r="AD12" i="1"/>
  <c r="AD13" i="1"/>
  <c r="AD14" i="1"/>
  <c r="AD15" i="1"/>
  <c r="AD16" i="1"/>
  <c r="AD17" i="1"/>
  <c r="AD18" i="1"/>
  <c r="AD19" i="1"/>
  <c r="AD20" i="1"/>
  <c r="AD21" i="1"/>
  <c r="AD22" i="1"/>
  <c r="AD23" i="1"/>
  <c r="Q13" i="9"/>
  <c r="R13" i="9"/>
  <c r="C13" i="9"/>
  <c r="G23" i="1"/>
  <c r="AD24" i="1"/>
  <c r="Q10" i="9"/>
  <c r="R10" i="9"/>
  <c r="C10" i="9"/>
  <c r="G24" i="1"/>
  <c r="AD25" i="1"/>
  <c r="AD26" i="1"/>
  <c r="AD27" i="1"/>
  <c r="AD28" i="1"/>
  <c r="AD29" i="1"/>
  <c r="AD30" i="1"/>
  <c r="AD31" i="1"/>
  <c r="AD32" i="1"/>
  <c r="AD33" i="1"/>
  <c r="Q12" i="9"/>
  <c r="R12" i="9"/>
  <c r="C12" i="9"/>
  <c r="G33" i="1"/>
  <c r="AD34" i="1"/>
  <c r="AD35" i="1"/>
  <c r="AD36" i="1"/>
  <c r="AD37" i="1"/>
  <c r="Q11" i="9"/>
  <c r="R11" i="9"/>
  <c r="C11" i="9"/>
  <c r="G37" i="1"/>
  <c r="AD38" i="1"/>
  <c r="AD39" i="1"/>
  <c r="AD40" i="1"/>
  <c r="AD41" i="1"/>
  <c r="AD42" i="1"/>
  <c r="AD43" i="1"/>
  <c r="AD44" i="1"/>
  <c r="AD45" i="1"/>
  <c r="AD46" i="1"/>
  <c r="Q14" i="9"/>
  <c r="R14" i="9"/>
  <c r="C14" i="9"/>
  <c r="G46" i="1"/>
  <c r="AD47" i="1"/>
  <c r="AD48" i="1"/>
  <c r="AD49" i="1"/>
  <c r="AD50" i="1"/>
  <c r="AD51" i="1"/>
  <c r="Q15" i="9"/>
  <c r="R15" i="9"/>
  <c r="C15" i="9"/>
  <c r="G51" i="1"/>
  <c r="AD52" i="1"/>
  <c r="AD53" i="1"/>
  <c r="AD54" i="1"/>
  <c r="AD55" i="1"/>
  <c r="AD56" i="1"/>
  <c r="AD57" i="1"/>
  <c r="AD58" i="1"/>
  <c r="AD59" i="1"/>
  <c r="AD60" i="1"/>
  <c r="AD61" i="1"/>
  <c r="AD62" i="1"/>
  <c r="AD63" i="1"/>
  <c r="AD64" i="1"/>
  <c r="AD65" i="1"/>
  <c r="AD66" i="1"/>
  <c r="AD67" i="1"/>
  <c r="AD68" i="1"/>
  <c r="AD69" i="1"/>
  <c r="Q8" i="9"/>
  <c r="R8" i="9"/>
  <c r="C8" i="9"/>
  <c r="G69" i="1"/>
  <c r="AD70" i="1"/>
  <c r="Q16" i="9"/>
  <c r="R16" i="9"/>
  <c r="C16" i="9"/>
  <c r="G70" i="1"/>
  <c r="AD71" i="1"/>
  <c r="Q17" i="9"/>
  <c r="R17" i="9"/>
  <c r="C17" i="9"/>
  <c r="G71" i="1"/>
  <c r="AD72" i="1"/>
  <c r="Q18" i="9"/>
  <c r="R18" i="9"/>
  <c r="C18" i="9"/>
  <c r="G72" i="1"/>
  <c r="AD73" i="1"/>
  <c r="AD74" i="1"/>
  <c r="AD75" i="1"/>
  <c r="AD76" i="1"/>
  <c r="Q19" i="9"/>
  <c r="R19" i="9"/>
  <c r="C19" i="9"/>
  <c r="G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Q19" i="8"/>
  <c r="R19" i="8"/>
  <c r="C19" i="8"/>
  <c r="F102" i="1"/>
  <c r="AD103" i="1"/>
  <c r="AD104" i="1"/>
  <c r="AD105" i="1"/>
  <c r="AD106" i="1"/>
  <c r="AD107" i="1"/>
  <c r="AD108" i="1"/>
  <c r="AD109" i="1"/>
  <c r="AD110" i="1"/>
  <c r="Q19" i="10"/>
  <c r="R19" i="10"/>
  <c r="C19" i="10"/>
  <c r="H110" i="1"/>
  <c r="AD111" i="1"/>
  <c r="AD112" i="1"/>
  <c r="AD113" i="1"/>
  <c r="AD114" i="1"/>
  <c r="AD115" i="1"/>
  <c r="AD116" i="1"/>
  <c r="AD117" i="1"/>
  <c r="AD118" i="1"/>
  <c r="AD119" i="1"/>
  <c r="AD120" i="1"/>
  <c r="AD121" i="1"/>
  <c r="AD122" i="1"/>
  <c r="AD123" i="1"/>
  <c r="AD124" i="1"/>
  <c r="AD125" i="1"/>
  <c r="AD126" i="1"/>
  <c r="AD127" i="1"/>
  <c r="Q23" i="9"/>
  <c r="R23" i="9"/>
  <c r="C23" i="9"/>
  <c r="G127" i="1"/>
  <c r="AD128" i="1"/>
  <c r="AD129" i="1"/>
  <c r="AD130" i="1"/>
  <c r="Q24" i="9"/>
  <c r="R24" i="9"/>
  <c r="C24" i="9"/>
  <c r="G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Q29" i="9"/>
  <c r="R29" i="9"/>
  <c r="C29" i="9"/>
  <c r="G153" i="1"/>
  <c r="AD154" i="1"/>
  <c r="Q27" i="9"/>
  <c r="R27" i="9"/>
  <c r="C27" i="9"/>
  <c r="G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Q32" i="9"/>
  <c r="R32" i="9"/>
  <c r="C32" i="9"/>
  <c r="G178" i="1"/>
  <c r="AD179" i="1"/>
  <c r="Q33" i="9"/>
  <c r="R33" i="9"/>
  <c r="C33" i="9"/>
  <c r="G179" i="1"/>
  <c r="AD180" i="1"/>
  <c r="AD181" i="1"/>
  <c r="AD182" i="1"/>
  <c r="AD183" i="1"/>
  <c r="AD184" i="1"/>
  <c r="AD185" i="1"/>
  <c r="Q31" i="9"/>
  <c r="R31" i="9"/>
  <c r="C31" i="9"/>
  <c r="G185" i="1"/>
  <c r="AD186" i="1"/>
  <c r="AD187" i="1"/>
  <c r="AD188" i="1"/>
  <c r="AD189" i="1"/>
  <c r="AD190" i="1"/>
  <c r="AD191" i="1"/>
  <c r="AD192" i="1"/>
  <c r="Q34" i="9"/>
  <c r="R34" i="9"/>
  <c r="C34" i="9"/>
  <c r="G192" i="1"/>
  <c r="AD193" i="1"/>
  <c r="AD194" i="1"/>
  <c r="AD195" i="1"/>
  <c r="AD196" i="1"/>
  <c r="AD197" i="1"/>
  <c r="AD198" i="1"/>
  <c r="AD199" i="1"/>
  <c r="AD200" i="1"/>
  <c r="AD201" i="1"/>
  <c r="AD202" i="1"/>
  <c r="AD203" i="1"/>
  <c r="AD204" i="1"/>
  <c r="AD205" i="1"/>
  <c r="AD206" i="1"/>
  <c r="AD207" i="1"/>
  <c r="AD208" i="1"/>
  <c r="AD209" i="1"/>
  <c r="AD210" i="1"/>
  <c r="AD211" i="1"/>
  <c r="Q36" i="9"/>
  <c r="R36" i="9"/>
  <c r="C36" i="9"/>
  <c r="G211" i="1"/>
  <c r="AD212" i="1"/>
  <c r="AD213" i="1"/>
  <c r="Q37" i="9"/>
  <c r="R37" i="9"/>
  <c r="C37" i="9"/>
  <c r="G213" i="1"/>
  <c r="AD214" i="1"/>
  <c r="AD215" i="1"/>
  <c r="AD216" i="1"/>
  <c r="AD217" i="1"/>
  <c r="Q38" i="9"/>
  <c r="R38" i="9"/>
  <c r="C38" i="9"/>
  <c r="G217" i="1"/>
  <c r="AD218" i="1"/>
  <c r="AD219" i="1"/>
  <c r="AD220" i="1"/>
  <c r="AD221" i="1"/>
  <c r="AD222" i="1"/>
  <c r="AD223" i="1"/>
  <c r="AD224" i="1"/>
  <c r="Q39" i="9"/>
  <c r="R39" i="9"/>
  <c r="C39" i="9"/>
  <c r="G224" i="1"/>
  <c r="AD225" i="1"/>
  <c r="Q40" i="9"/>
  <c r="R40" i="9"/>
  <c r="C40" i="9"/>
  <c r="G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Q42" i="9"/>
  <c r="R42" i="9"/>
  <c r="C42" i="9"/>
  <c r="G253" i="1"/>
  <c r="AD25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F5" i="1"/>
  <c r="AF6" i="1"/>
  <c r="AF7" i="1"/>
  <c r="AF8" i="1"/>
  <c r="AF9" i="1"/>
  <c r="AF10" i="1"/>
  <c r="AF11" i="1"/>
  <c r="AF12" i="1"/>
  <c r="AF13" i="1"/>
  <c r="Q8" i="8"/>
  <c r="R8" i="8"/>
  <c r="C8" i="8"/>
  <c r="F13" i="1"/>
  <c r="AF14" i="1"/>
  <c r="AF15" i="1"/>
  <c r="AF16" i="1"/>
  <c r="AF17" i="1"/>
  <c r="AF18" i="1"/>
  <c r="AF19" i="1"/>
  <c r="AF20" i="1"/>
  <c r="AF21" i="1"/>
  <c r="AF22" i="1"/>
  <c r="AF23" i="1"/>
  <c r="AF24" i="1"/>
  <c r="AF25" i="1"/>
  <c r="AF26" i="1"/>
  <c r="AF27" i="1"/>
  <c r="AF28" i="1"/>
  <c r="AF29" i="1"/>
  <c r="AF30" i="1"/>
  <c r="AF31" i="1"/>
  <c r="AF32" i="1"/>
  <c r="AF33" i="1"/>
  <c r="AF34" i="1"/>
  <c r="Q10" i="8"/>
  <c r="R10" i="8"/>
  <c r="C10" i="8"/>
  <c r="F34" i="1"/>
  <c r="AF35" i="1"/>
  <c r="AF36" i="1"/>
  <c r="AF37" i="1"/>
  <c r="AF38" i="1"/>
  <c r="AF39" i="1"/>
  <c r="AF40" i="1"/>
  <c r="AF41" i="1"/>
  <c r="AF42" i="1"/>
  <c r="AF43" i="1"/>
  <c r="AF44" i="1"/>
  <c r="AF45" i="1"/>
  <c r="AF46" i="1"/>
  <c r="AF47" i="1"/>
  <c r="Q13" i="8"/>
  <c r="R13" i="8"/>
  <c r="C13" i="8"/>
  <c r="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Q16" i="8"/>
  <c r="R16" i="8"/>
  <c r="C16" i="8"/>
  <c r="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Q23" i="8"/>
  <c r="R23" i="8"/>
  <c r="C23" i="8"/>
  <c r="F128" i="1"/>
  <c r="AF129" i="1"/>
  <c r="Q24" i="8"/>
  <c r="R24" i="8"/>
  <c r="C24" i="8"/>
  <c r="F129" i="1"/>
  <c r="AF130" i="1"/>
  <c r="AF131" i="1"/>
  <c r="AF132" i="1"/>
  <c r="AF133" i="1"/>
  <c r="AF134" i="1"/>
  <c r="AF135" i="1"/>
  <c r="AF136" i="1"/>
  <c r="AF137" i="1"/>
  <c r="AF138" i="1"/>
  <c r="AF139" i="1"/>
  <c r="AF140" i="1"/>
  <c r="AF141" i="1"/>
  <c r="AF142" i="1"/>
  <c r="AF143" i="1"/>
  <c r="AF144" i="1"/>
  <c r="AF145" i="1"/>
  <c r="Q27" i="8"/>
  <c r="R27" i="8"/>
  <c r="C27" i="8"/>
  <c r="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Q31" i="8"/>
  <c r="R31" i="8"/>
  <c r="C31" i="8"/>
  <c r="F194" i="1"/>
  <c r="AF195" i="1"/>
  <c r="AF196" i="1"/>
  <c r="AF197" i="1"/>
  <c r="AF198" i="1"/>
  <c r="AF199" i="1"/>
  <c r="AF200" i="1"/>
  <c r="AF201" i="1"/>
  <c r="Q15" i="8"/>
  <c r="R15" i="8"/>
  <c r="C15" i="8"/>
  <c r="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Q12" i="8"/>
  <c r="R12" i="8"/>
  <c r="C12" i="8"/>
  <c r="F252" i="1"/>
  <c r="AF253" i="1"/>
  <c r="AF254" i="1"/>
  <c r="AG5" i="1"/>
  <c r="AG6" i="1"/>
  <c r="AG7" i="1"/>
  <c r="AG8" i="1"/>
  <c r="AG9" i="1"/>
  <c r="AG10" i="1"/>
  <c r="AG11" i="1"/>
  <c r="AG12" i="1"/>
  <c r="AG13" i="1"/>
  <c r="AG14" i="1"/>
  <c r="AG15" i="1"/>
  <c r="AG16" i="1"/>
  <c r="AG17" i="1"/>
  <c r="AG18" i="1"/>
  <c r="AG19" i="1"/>
  <c r="AG20" i="1"/>
  <c r="AG21" i="1"/>
  <c r="AG22" i="1"/>
  <c r="AG23" i="1"/>
  <c r="AG24" i="1"/>
  <c r="AG25" i="1"/>
  <c r="AG26" i="1"/>
  <c r="Q8" i="10"/>
  <c r="R8" i="10"/>
  <c r="C8" i="10"/>
  <c r="H26" i="1"/>
  <c r="AG27" i="1"/>
  <c r="AG28" i="1"/>
  <c r="AG29" i="1"/>
  <c r="AG30" i="1"/>
  <c r="AG31" i="1"/>
  <c r="AG32" i="1"/>
  <c r="AG33" i="1"/>
  <c r="AG34" i="1"/>
  <c r="Q9" i="10"/>
  <c r="R9" i="10"/>
  <c r="C9" i="10"/>
  <c r="H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Q14" i="10"/>
  <c r="R14" i="10"/>
  <c r="C14" i="10"/>
  <c r="H86" i="1"/>
  <c r="AG87" i="1"/>
  <c r="AG88" i="1"/>
  <c r="AG89" i="1"/>
  <c r="AG90" i="1"/>
  <c r="AG91" i="1"/>
  <c r="AG92" i="1"/>
  <c r="AG93" i="1"/>
  <c r="Q20" i="9"/>
  <c r="R20" i="9"/>
  <c r="C20" i="9"/>
  <c r="G93" i="1"/>
  <c r="AG94" i="1"/>
  <c r="AG95" i="1"/>
  <c r="AG96" i="1"/>
  <c r="Q15" i="10"/>
  <c r="R15" i="10"/>
  <c r="C15" i="10"/>
  <c r="H96" i="1"/>
  <c r="AG97" i="1"/>
  <c r="AG98" i="1"/>
  <c r="AG99" i="1"/>
  <c r="AG100" i="1"/>
  <c r="AG101" i="1"/>
  <c r="AG102" i="1"/>
  <c r="Q17" i="10"/>
  <c r="R17" i="10"/>
  <c r="C17" i="10"/>
  <c r="H102" i="1"/>
  <c r="AG103" i="1"/>
  <c r="AG104" i="1"/>
  <c r="Q16" i="10"/>
  <c r="R16" i="10"/>
  <c r="C16" i="10"/>
  <c r="H104" i="1"/>
  <c r="AG105" i="1"/>
  <c r="AG106" i="1"/>
  <c r="Q18" i="10"/>
  <c r="R18" i="10"/>
  <c r="C18" i="10"/>
  <c r="H106" i="1"/>
  <c r="AG107" i="1"/>
  <c r="AG108" i="1"/>
  <c r="AG109" i="1"/>
  <c r="AG110" i="1"/>
  <c r="AG111" i="1"/>
  <c r="AG112" i="1"/>
  <c r="AG113" i="1"/>
  <c r="AG114" i="1"/>
  <c r="Q22" i="9"/>
  <c r="R22" i="9"/>
  <c r="C22" i="9"/>
  <c r="G114" i="1"/>
  <c r="AG115" i="1"/>
  <c r="AG116" i="1"/>
  <c r="Q20" i="10"/>
  <c r="R20" i="10"/>
  <c r="C20" i="10"/>
  <c r="H116" i="1"/>
  <c r="AG117" i="1"/>
  <c r="AG118" i="1"/>
  <c r="AG119" i="1"/>
  <c r="AG120" i="1"/>
  <c r="Q21" i="10"/>
  <c r="R21" i="10"/>
  <c r="C21" i="10"/>
  <c r="H120" i="1"/>
  <c r="AG121" i="1"/>
  <c r="AG122" i="1"/>
  <c r="Q11" i="10"/>
  <c r="R11" i="10"/>
  <c r="C11" i="10"/>
  <c r="H122" i="1"/>
  <c r="AG123" i="1"/>
  <c r="AG124" i="1"/>
  <c r="AG125" i="1"/>
  <c r="AG126" i="1"/>
  <c r="AG127" i="1"/>
  <c r="AG128" i="1"/>
  <c r="Q22" i="10"/>
  <c r="R22" i="10"/>
  <c r="C22" i="10"/>
  <c r="H128" i="1"/>
  <c r="AG129" i="1"/>
  <c r="Q23" i="10"/>
  <c r="R23" i="10"/>
  <c r="C23" i="10"/>
  <c r="H129" i="1"/>
  <c r="AG130" i="1"/>
  <c r="AG131" i="1"/>
  <c r="AG132" i="1"/>
  <c r="AG133" i="1"/>
  <c r="Q33" i="10"/>
  <c r="R33" i="10"/>
  <c r="C33" i="10"/>
  <c r="H133" i="1"/>
  <c r="AG134" i="1"/>
  <c r="AG135" i="1"/>
  <c r="AG136" i="1"/>
  <c r="AG137" i="1"/>
  <c r="AG138" i="1"/>
  <c r="AG139" i="1"/>
  <c r="AG140" i="1"/>
  <c r="AG141" i="1"/>
  <c r="AG142" i="1"/>
  <c r="AG143" i="1"/>
  <c r="Q25" i="9"/>
  <c r="R25" i="9"/>
  <c r="C25" i="9"/>
  <c r="G143" i="1"/>
  <c r="AG144" i="1"/>
  <c r="AG145" i="1"/>
  <c r="Q26" i="10"/>
  <c r="R26" i="10"/>
  <c r="C26" i="10"/>
  <c r="H145" i="1"/>
  <c r="AG146" i="1"/>
  <c r="AG147" i="1"/>
  <c r="AG148" i="1"/>
  <c r="Q26" i="9"/>
  <c r="R26" i="9"/>
  <c r="C26" i="9"/>
  <c r="G148" i="1"/>
  <c r="AG149" i="1"/>
  <c r="AG150" i="1"/>
  <c r="AG151" i="1"/>
  <c r="AG152" i="1"/>
  <c r="AG153" i="1"/>
  <c r="AG154" i="1"/>
  <c r="AG155" i="1"/>
  <c r="AG156" i="1"/>
  <c r="AG157" i="1"/>
  <c r="AG158" i="1"/>
  <c r="Q24" i="10"/>
  <c r="R24" i="10"/>
  <c r="C24" i="10"/>
  <c r="H158" i="1"/>
  <c r="AG159" i="1"/>
  <c r="Q25" i="10"/>
  <c r="R25" i="10"/>
  <c r="C25" i="10"/>
  <c r="H159" i="1"/>
  <c r="AG160" i="1"/>
  <c r="AG161" i="1"/>
  <c r="AG162" i="1"/>
  <c r="AG163" i="1"/>
  <c r="AG164" i="1"/>
  <c r="AG165" i="1"/>
  <c r="Q29" i="10"/>
  <c r="R29" i="10"/>
  <c r="C29" i="10"/>
  <c r="H165" i="1"/>
  <c r="AG166" i="1"/>
  <c r="Q28" i="10"/>
  <c r="R28" i="10"/>
  <c r="C28" i="10"/>
  <c r="H166" i="1"/>
  <c r="AG167" i="1"/>
  <c r="AG168" i="1"/>
  <c r="AG169" i="1"/>
  <c r="AG170" i="1"/>
  <c r="Q27" i="10"/>
  <c r="R27" i="10"/>
  <c r="C27" i="10"/>
  <c r="H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Q30" i="10"/>
  <c r="R30" i="10"/>
  <c r="C30" i="10"/>
  <c r="H194" i="1"/>
  <c r="AG195" i="1"/>
  <c r="AG196" i="1"/>
  <c r="Q35" i="9"/>
  <c r="R35" i="9"/>
  <c r="C35" i="9"/>
  <c r="G196" i="1"/>
  <c r="AG197" i="1"/>
  <c r="AG198" i="1"/>
  <c r="AG199" i="1"/>
  <c r="AG200" i="1"/>
  <c r="Q31" i="10"/>
  <c r="R31" i="10"/>
  <c r="C31" i="10"/>
  <c r="H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Q34" i="10"/>
  <c r="R34" i="10"/>
  <c r="C34" i="10"/>
  <c r="H228" i="1"/>
  <c r="AG229" i="1"/>
  <c r="Q36" i="10"/>
  <c r="R36" i="10"/>
  <c r="C36" i="10"/>
  <c r="H229" i="1"/>
  <c r="AG230" i="1"/>
  <c r="AG231" i="1"/>
  <c r="AG232" i="1"/>
  <c r="AG233" i="1"/>
  <c r="AG234" i="1"/>
  <c r="AG235" i="1"/>
  <c r="AG236" i="1"/>
  <c r="AG237" i="1"/>
  <c r="AG238" i="1"/>
  <c r="Q37" i="10"/>
  <c r="R37" i="10"/>
  <c r="C37" i="10"/>
  <c r="H238" i="1"/>
  <c r="AG239" i="1"/>
  <c r="AG240" i="1"/>
  <c r="AG241" i="1"/>
  <c r="AG242" i="1"/>
  <c r="AG243" i="1"/>
  <c r="AG244" i="1"/>
  <c r="AG245" i="1"/>
  <c r="AG246" i="1"/>
  <c r="AG247" i="1"/>
  <c r="Q38" i="10"/>
  <c r="R38" i="10"/>
  <c r="C38" i="10"/>
  <c r="H247" i="1"/>
  <c r="AG248" i="1"/>
  <c r="AG249" i="1"/>
  <c r="AG250" i="1"/>
  <c r="AG251" i="1"/>
  <c r="Q32" i="10"/>
  <c r="R32" i="10"/>
  <c r="C32" i="10"/>
  <c r="H251" i="1"/>
  <c r="AG252" i="1"/>
  <c r="Q12" i="10"/>
  <c r="R12" i="10"/>
  <c r="C12" i="10"/>
  <c r="H252" i="1"/>
  <c r="AG253" i="1"/>
  <c r="AG254" i="1"/>
  <c r="Q39" i="10"/>
  <c r="R39" i="10"/>
  <c r="C39" i="10"/>
  <c r="H25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Q13" i="10"/>
  <c r="R13" i="10"/>
  <c r="C13" i="10"/>
  <c r="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Q10" i="10"/>
  <c r="R10" i="10"/>
  <c r="C10" i="10"/>
  <c r="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Q35" i="10"/>
  <c r="R35" i="10"/>
  <c r="C35" i="10"/>
  <c r="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Z5" i="1"/>
  <c r="Z6" i="1"/>
  <c r="Z7" i="1"/>
  <c r="Z8" i="1"/>
  <c r="Z9" i="1"/>
  <c r="Z10" i="1"/>
  <c r="Z11" i="1"/>
  <c r="Z12" i="1"/>
  <c r="Z13" i="1"/>
  <c r="Z14" i="1"/>
  <c r="Z15" i="1"/>
  <c r="Z16" i="1"/>
  <c r="Z17" i="1"/>
  <c r="Z18" i="1"/>
  <c r="Z19" i="1"/>
  <c r="Z20" i="1"/>
  <c r="Z21" i="1"/>
  <c r="Z22" i="1"/>
  <c r="Z23" i="1"/>
  <c r="Z24" i="1"/>
  <c r="Z25" i="1"/>
  <c r="Z26" i="1"/>
  <c r="S10" i="4"/>
  <c r="D10" i="4"/>
  <c r="J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S14" i="4"/>
  <c r="D14" i="4"/>
  <c r="J96" i="1"/>
  <c r="Z97" i="1"/>
  <c r="Z98" i="1"/>
  <c r="Z99" i="1"/>
  <c r="Z100" i="1"/>
  <c r="Z101" i="1"/>
  <c r="Z102" i="1"/>
  <c r="Z103" i="1"/>
  <c r="Z104" i="1"/>
  <c r="S15" i="4"/>
  <c r="D15" i="4"/>
  <c r="J104" i="1"/>
  <c r="Z105" i="1"/>
  <c r="Z106" i="1"/>
  <c r="S16" i="4"/>
  <c r="D16" i="4"/>
  <c r="J106" i="1"/>
  <c r="Z107" i="1"/>
  <c r="Z108" i="1"/>
  <c r="Z109" i="1"/>
  <c r="Z110" i="1"/>
  <c r="Z111" i="1"/>
  <c r="Z112" i="1"/>
  <c r="Z113" i="1"/>
  <c r="Z114" i="1"/>
  <c r="Z115" i="1"/>
  <c r="Z116" i="1"/>
  <c r="S17" i="4"/>
  <c r="D17" i="4"/>
  <c r="J116" i="1"/>
  <c r="Z117" i="1"/>
  <c r="Z118" i="1"/>
  <c r="Z119" i="1"/>
  <c r="Z120" i="1"/>
  <c r="S19" i="4"/>
  <c r="D19" i="4"/>
  <c r="J120" i="1"/>
  <c r="Z121" i="1"/>
  <c r="Z122" i="1"/>
  <c r="S11" i="4"/>
  <c r="D11" i="4"/>
  <c r="J122" i="1"/>
  <c r="Z123" i="1"/>
  <c r="Z124" i="1"/>
  <c r="Z125" i="1"/>
  <c r="Z126" i="1"/>
  <c r="Z127" i="1"/>
  <c r="Z128" i="1"/>
  <c r="Z129" i="1"/>
  <c r="Z130" i="1"/>
  <c r="Z131" i="1"/>
  <c r="Z132" i="1"/>
  <c r="Z133" i="1"/>
  <c r="S29" i="4"/>
  <c r="D29" i="4"/>
  <c r="J133" i="1"/>
  <c r="Z134" i="1"/>
  <c r="Z135" i="1"/>
  <c r="Z136" i="1"/>
  <c r="Z137" i="1"/>
  <c r="Z138" i="1"/>
  <c r="Z139" i="1"/>
  <c r="Z140" i="1"/>
  <c r="S22" i="4"/>
  <c r="D22" i="4"/>
  <c r="J140" i="1"/>
  <c r="Z141" i="1"/>
  <c r="Z142" i="1"/>
  <c r="Z143" i="1"/>
  <c r="Z144" i="1"/>
  <c r="Z145" i="1"/>
  <c r="Z146" i="1"/>
  <c r="Z147" i="1"/>
  <c r="Z148" i="1"/>
  <c r="Z149" i="1"/>
  <c r="Z150" i="1"/>
  <c r="Z151" i="1"/>
  <c r="Z152" i="1"/>
  <c r="Z153" i="1"/>
  <c r="Z154" i="1"/>
  <c r="Z155" i="1"/>
  <c r="Z156" i="1"/>
  <c r="Z157" i="1"/>
  <c r="Z158" i="1"/>
  <c r="Z159" i="1"/>
  <c r="S21" i="4"/>
  <c r="D21" i="4"/>
  <c r="J159" i="1"/>
  <c r="Z160" i="1"/>
  <c r="Z161" i="1"/>
  <c r="Z162" i="1"/>
  <c r="Z163" i="1"/>
  <c r="Z164" i="1"/>
  <c r="Z165" i="1"/>
  <c r="S25" i="4"/>
  <c r="D25" i="4"/>
  <c r="J165" i="1"/>
  <c r="Z166" i="1"/>
  <c r="S24" i="4"/>
  <c r="D24" i="4"/>
  <c r="J166" i="1"/>
  <c r="Z167" i="1"/>
  <c r="Z168" i="1"/>
  <c r="Z169" i="1"/>
  <c r="Z170" i="1"/>
  <c r="S23" i="4"/>
  <c r="D23" i="4"/>
  <c r="J170" i="1"/>
  <c r="Z171" i="1"/>
  <c r="Z172" i="1"/>
  <c r="Z173" i="1"/>
  <c r="Z174" i="1"/>
  <c r="S26" i="4"/>
  <c r="D26" i="4"/>
  <c r="J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S28" i="4"/>
  <c r="D28" i="4"/>
  <c r="J200" i="1"/>
  <c r="Z201" i="1"/>
  <c r="Z202" i="1"/>
  <c r="Z203" i="1"/>
  <c r="Z204" i="1"/>
  <c r="Z205" i="1"/>
  <c r="Z206" i="1"/>
  <c r="Z207" i="1"/>
  <c r="Z208" i="1"/>
  <c r="Z209" i="1"/>
  <c r="Z210" i="1"/>
  <c r="Z211" i="1"/>
  <c r="Z212" i="1"/>
  <c r="Z213" i="1"/>
  <c r="Z214" i="1"/>
  <c r="Z215" i="1"/>
  <c r="Z216" i="1"/>
  <c r="Z217" i="1"/>
  <c r="Z218" i="1"/>
  <c r="Z219" i="1"/>
  <c r="Z220" i="1"/>
  <c r="Z221" i="1"/>
  <c r="S12" i="4"/>
  <c r="D12" i="4"/>
  <c r="J221" i="1"/>
  <c r="Z222" i="1"/>
  <c r="Z223" i="1"/>
  <c r="Z224" i="1"/>
  <c r="Z225" i="1"/>
  <c r="Z226" i="1"/>
  <c r="Z227" i="1"/>
  <c r="Z228" i="1"/>
  <c r="Z229" i="1"/>
  <c r="S30" i="4"/>
  <c r="D30" i="4"/>
  <c r="J229" i="1"/>
  <c r="Z230" i="1"/>
  <c r="Z231" i="1"/>
  <c r="Z232" i="1"/>
  <c r="Z233" i="1"/>
  <c r="Z234" i="1"/>
  <c r="Z235" i="1"/>
  <c r="S33" i="4"/>
  <c r="D33" i="4"/>
  <c r="J235" i="1"/>
  <c r="Z236" i="1"/>
  <c r="Z237" i="1"/>
  <c r="Z238" i="1"/>
  <c r="S34" i="4"/>
  <c r="D34" i="4"/>
  <c r="J238" i="1"/>
  <c r="Z239" i="1"/>
  <c r="Z240" i="1"/>
  <c r="Z241" i="1"/>
  <c r="Z242" i="1"/>
  <c r="Z243" i="1"/>
  <c r="Z244" i="1"/>
  <c r="Z245" i="1"/>
  <c r="Z246" i="1"/>
  <c r="Z247" i="1"/>
  <c r="S35" i="4"/>
  <c r="D35" i="4"/>
  <c r="J247" i="1"/>
  <c r="Z248" i="1"/>
  <c r="Z249" i="1"/>
  <c r="Z250" i="1"/>
  <c r="Z251" i="1"/>
  <c r="Z252" i="1"/>
  <c r="Z253" i="1"/>
  <c r="Z254" i="1"/>
  <c r="S36" i="4"/>
  <c r="D36" i="4"/>
  <c r="J254" i="1"/>
  <c r="S9" i="5"/>
  <c r="D9" i="5"/>
  <c r="K8" i="1"/>
  <c r="S13" i="5"/>
  <c r="D13" i="5"/>
  <c r="K23" i="1"/>
  <c r="S10" i="5"/>
  <c r="D10" i="5"/>
  <c r="K24" i="1"/>
  <c r="S10" i="6"/>
  <c r="D10" i="6"/>
  <c r="L26" i="1"/>
  <c r="S12" i="5"/>
  <c r="D12" i="5"/>
  <c r="K33" i="1"/>
  <c r="S11" i="5"/>
  <c r="D11" i="5"/>
  <c r="K37" i="1"/>
  <c r="S14" i="5"/>
  <c r="D14" i="5"/>
  <c r="K46" i="1"/>
  <c r="S15" i="5"/>
  <c r="D15" i="5"/>
  <c r="K51" i="1"/>
  <c r="S8" i="5"/>
  <c r="D8" i="5"/>
  <c r="K69" i="1"/>
  <c r="S16" i="5"/>
  <c r="D16" i="5"/>
  <c r="K70" i="1"/>
  <c r="S17" i="5"/>
  <c r="D17" i="5"/>
  <c r="K71" i="1"/>
  <c r="S18" i="5"/>
  <c r="D18" i="5"/>
  <c r="K72" i="1"/>
  <c r="S19" i="5"/>
  <c r="D19" i="5"/>
  <c r="K76" i="1"/>
  <c r="S14" i="6"/>
  <c r="D14" i="6"/>
  <c r="L96" i="1"/>
  <c r="S20" i="5"/>
  <c r="D20" i="5"/>
  <c r="K102" i="1"/>
  <c r="S18" i="8"/>
  <c r="D18" i="8"/>
  <c r="N104" i="1"/>
  <c r="S16" i="6"/>
  <c r="D16" i="6"/>
  <c r="L106" i="1"/>
  <c r="S21" i="5"/>
  <c r="D21" i="5"/>
  <c r="K110" i="1"/>
  <c r="S17" i="6"/>
  <c r="D17" i="6"/>
  <c r="L116" i="1"/>
  <c r="S19" i="6"/>
  <c r="D19" i="6"/>
  <c r="L120" i="1"/>
  <c r="S11" i="6"/>
  <c r="D11" i="6"/>
  <c r="L122" i="1"/>
  <c r="S22" i="5"/>
  <c r="D22" i="5"/>
  <c r="K127" i="1"/>
  <c r="S23" i="5"/>
  <c r="D23" i="5"/>
  <c r="K130" i="1"/>
  <c r="S30" i="6"/>
  <c r="D30" i="6"/>
  <c r="L133" i="1"/>
  <c r="S23" i="6"/>
  <c r="D23" i="6"/>
  <c r="L140" i="1"/>
  <c r="S25" i="5"/>
  <c r="D25" i="5"/>
  <c r="K153" i="1"/>
  <c r="S24" i="5"/>
  <c r="D24" i="5"/>
  <c r="K154" i="1"/>
  <c r="S22" i="6"/>
  <c r="D22" i="6"/>
  <c r="L159" i="1"/>
  <c r="S26" i="6"/>
  <c r="D26" i="6"/>
  <c r="L165" i="1"/>
  <c r="S25" i="6"/>
  <c r="D25" i="6"/>
  <c r="L166" i="1"/>
  <c r="S24" i="6"/>
  <c r="D24" i="6"/>
  <c r="L170" i="1"/>
  <c r="S27" i="6"/>
  <c r="D27" i="6"/>
  <c r="L174" i="1"/>
  <c r="S27" i="5"/>
  <c r="D27" i="5"/>
  <c r="K178" i="1"/>
  <c r="S28" i="5"/>
  <c r="D28" i="5"/>
  <c r="K179" i="1"/>
  <c r="S26" i="5"/>
  <c r="D26" i="5"/>
  <c r="K185" i="1"/>
  <c r="S30" i="5"/>
  <c r="D30" i="5"/>
  <c r="K192" i="1"/>
  <c r="S28" i="6"/>
  <c r="D28" i="6"/>
  <c r="L200" i="1"/>
  <c r="S31" i="5"/>
  <c r="D31" i="5"/>
  <c r="K211" i="1"/>
  <c r="S32" i="5"/>
  <c r="D32" i="5"/>
  <c r="K213" i="1"/>
  <c r="S34" i="5"/>
  <c r="D34" i="5"/>
  <c r="K217" i="1"/>
  <c r="S12" i="6"/>
  <c r="D12" i="6"/>
  <c r="L221" i="1"/>
  <c r="S35" i="5"/>
  <c r="D35" i="5"/>
  <c r="K224" i="1"/>
  <c r="S36" i="5"/>
  <c r="D36" i="5"/>
  <c r="K225" i="1"/>
  <c r="S32" i="6"/>
  <c r="D32" i="6"/>
  <c r="L229" i="1"/>
  <c r="S34" i="6"/>
  <c r="D34" i="6"/>
  <c r="L235" i="1"/>
  <c r="S35" i="6"/>
  <c r="D35" i="6"/>
  <c r="L238" i="1"/>
  <c r="S36" i="6"/>
  <c r="D36" i="6"/>
  <c r="L247" i="1"/>
  <c r="S37" i="5"/>
  <c r="D37" i="5"/>
  <c r="K253" i="1"/>
  <c r="S37" i="6"/>
  <c r="D37" i="6"/>
  <c r="L254" i="1"/>
  <c r="S9" i="7"/>
  <c r="D9" i="7"/>
  <c r="M8" i="1"/>
  <c r="S13" i="7"/>
  <c r="D13" i="7"/>
  <c r="M23" i="1"/>
  <c r="S10" i="7"/>
  <c r="D10" i="7"/>
  <c r="M24" i="1"/>
  <c r="S12" i="7"/>
  <c r="D12" i="7"/>
  <c r="M33" i="1"/>
  <c r="S11" i="7"/>
  <c r="D11" i="7"/>
  <c r="M37" i="1"/>
  <c r="S14" i="7"/>
  <c r="D14" i="7"/>
  <c r="M46" i="1"/>
  <c r="S15" i="7"/>
  <c r="D15" i="7"/>
  <c r="M51" i="1"/>
  <c r="S8" i="7"/>
  <c r="D8" i="7"/>
  <c r="M69" i="1"/>
  <c r="S16" i="7"/>
  <c r="D16" i="7"/>
  <c r="M70" i="1"/>
  <c r="S17" i="7"/>
  <c r="D17" i="7"/>
  <c r="M71" i="1"/>
  <c r="S18" i="7"/>
  <c r="D18" i="7"/>
  <c r="M72" i="1"/>
  <c r="S19" i="7"/>
  <c r="D19" i="7"/>
  <c r="M76" i="1"/>
  <c r="S15" i="6"/>
  <c r="D15" i="6"/>
  <c r="L99" i="1"/>
  <c r="S20" i="7"/>
  <c r="D20" i="7"/>
  <c r="M102" i="1"/>
  <c r="S21" i="7"/>
  <c r="D21" i="7"/>
  <c r="M110" i="1"/>
  <c r="S22" i="7"/>
  <c r="D22" i="7"/>
  <c r="M127" i="1"/>
  <c r="S23" i="7"/>
  <c r="D23" i="7"/>
  <c r="M130" i="1"/>
  <c r="S25" i="7"/>
  <c r="D25" i="7"/>
  <c r="M153" i="1"/>
  <c r="S24" i="7"/>
  <c r="D24" i="7"/>
  <c r="M154" i="1"/>
  <c r="S21" i="6"/>
  <c r="D21" i="6"/>
  <c r="L158" i="1"/>
  <c r="S27" i="7"/>
  <c r="D27" i="7"/>
  <c r="M178" i="1"/>
  <c r="S28" i="7"/>
  <c r="D28" i="7"/>
  <c r="M179" i="1"/>
  <c r="S26" i="7"/>
  <c r="D26" i="7"/>
  <c r="M185" i="1"/>
  <c r="S30" i="7"/>
  <c r="D30" i="7"/>
  <c r="M192" i="1"/>
  <c r="S31" i="7"/>
  <c r="D31" i="7"/>
  <c r="M211" i="1"/>
  <c r="S32" i="7"/>
  <c r="D32" i="7"/>
  <c r="M213" i="1"/>
  <c r="S34" i="7"/>
  <c r="D34" i="7"/>
  <c r="M217" i="1"/>
  <c r="S35" i="7"/>
  <c r="D35" i="7"/>
  <c r="M224" i="1"/>
  <c r="S36" i="7"/>
  <c r="D36" i="7"/>
  <c r="M225" i="1"/>
  <c r="S31" i="6"/>
  <c r="D31" i="6"/>
  <c r="L228" i="1"/>
  <c r="S29" i="6"/>
  <c r="D29" i="6"/>
  <c r="L251" i="1"/>
  <c r="S37" i="7"/>
  <c r="D37" i="7"/>
  <c r="M253" i="1"/>
  <c r="S9" i="8"/>
  <c r="D9" i="8"/>
  <c r="N26" i="1"/>
  <c r="S17" i="8"/>
  <c r="D17" i="8"/>
  <c r="N96" i="1"/>
  <c r="S21" i="9"/>
  <c r="D21" i="9"/>
  <c r="O99" i="1"/>
  <c r="S20" i="8"/>
  <c r="D20" i="8"/>
  <c r="N106" i="1"/>
  <c r="S21" i="8"/>
  <c r="D21" i="8"/>
  <c r="N116" i="1"/>
  <c r="S22" i="8"/>
  <c r="D22" i="8"/>
  <c r="N120" i="1"/>
  <c r="S11" i="8"/>
  <c r="D11" i="8"/>
  <c r="N122" i="1"/>
  <c r="S34" i="8"/>
  <c r="D34" i="8"/>
  <c r="N133" i="1"/>
  <c r="S28" i="9"/>
  <c r="D28" i="9"/>
  <c r="O140" i="1"/>
  <c r="S25" i="8"/>
  <c r="D25" i="8"/>
  <c r="N158" i="1"/>
  <c r="S26" i="8"/>
  <c r="D26" i="8"/>
  <c r="N159" i="1"/>
  <c r="S30" i="8"/>
  <c r="D30" i="8"/>
  <c r="N165" i="1"/>
  <c r="S29" i="8"/>
  <c r="D29" i="8"/>
  <c r="N166" i="1"/>
  <c r="S28" i="8"/>
  <c r="D28" i="8"/>
  <c r="N170" i="1"/>
  <c r="S30" i="9"/>
  <c r="D30" i="9"/>
  <c r="O174" i="1"/>
  <c r="S32" i="8"/>
  <c r="D32" i="8"/>
  <c r="N200" i="1"/>
  <c r="S14" i="8"/>
  <c r="D14" i="8"/>
  <c r="N221" i="1"/>
  <c r="S35" i="8"/>
  <c r="D35" i="8"/>
  <c r="N228" i="1"/>
  <c r="S36" i="8"/>
  <c r="D36" i="8"/>
  <c r="N229" i="1"/>
  <c r="S41" i="9"/>
  <c r="D41" i="9"/>
  <c r="O235" i="1"/>
  <c r="S37" i="8"/>
  <c r="D37" i="8"/>
  <c r="N238" i="1"/>
  <c r="S38" i="8"/>
  <c r="D38" i="8"/>
  <c r="N247" i="1"/>
  <c r="S33" i="8"/>
  <c r="D33" i="8"/>
  <c r="N251" i="1"/>
  <c r="S39" i="8"/>
  <c r="D39" i="8"/>
  <c r="N254" i="1"/>
  <c r="S9" i="9"/>
  <c r="D9" i="9"/>
  <c r="O8" i="1"/>
  <c r="S13" i="9"/>
  <c r="D13" i="9"/>
  <c r="O23" i="1"/>
  <c r="S10" i="9"/>
  <c r="D10" i="9"/>
  <c r="O24" i="1"/>
  <c r="S12" i="9"/>
  <c r="D12" i="9"/>
  <c r="O33" i="1"/>
  <c r="S11" i="9"/>
  <c r="D11" i="9"/>
  <c r="O37" i="1"/>
  <c r="S14" i="9"/>
  <c r="D14" i="9"/>
  <c r="O46" i="1"/>
  <c r="S15" i="9"/>
  <c r="D15" i="9"/>
  <c r="O51" i="1"/>
  <c r="S8" i="9"/>
  <c r="D8" i="9"/>
  <c r="O69" i="1"/>
  <c r="S16" i="9"/>
  <c r="D16" i="9"/>
  <c r="O70" i="1"/>
  <c r="S17" i="9"/>
  <c r="D17" i="9"/>
  <c r="O71" i="1"/>
  <c r="S18" i="9"/>
  <c r="D18" i="9"/>
  <c r="O72" i="1"/>
  <c r="S19" i="9"/>
  <c r="D19" i="9"/>
  <c r="O76" i="1"/>
  <c r="S19" i="8"/>
  <c r="D19" i="8"/>
  <c r="N102" i="1"/>
  <c r="S19" i="10"/>
  <c r="D19" i="10"/>
  <c r="P110" i="1"/>
  <c r="S23" i="9"/>
  <c r="D23" i="9"/>
  <c r="O127" i="1"/>
  <c r="S24" i="9"/>
  <c r="D24" i="9"/>
  <c r="O130" i="1"/>
  <c r="S29" i="9"/>
  <c r="D29" i="9"/>
  <c r="O153" i="1"/>
  <c r="S27" i="9"/>
  <c r="D27" i="9"/>
  <c r="O154" i="1"/>
  <c r="S32" i="9"/>
  <c r="D32" i="9"/>
  <c r="O178" i="1"/>
  <c r="S33" i="9"/>
  <c r="D33" i="9"/>
  <c r="O179" i="1"/>
  <c r="S31" i="9"/>
  <c r="D31" i="9"/>
  <c r="O185" i="1"/>
  <c r="S34" i="9"/>
  <c r="D34" i="9"/>
  <c r="O192" i="1"/>
  <c r="S36" i="9"/>
  <c r="D36" i="9"/>
  <c r="O211" i="1"/>
  <c r="S37" i="9"/>
  <c r="D37" i="9"/>
  <c r="O213" i="1"/>
  <c r="S38" i="9"/>
  <c r="D38" i="9"/>
  <c r="O217" i="1"/>
  <c r="S39" i="9"/>
  <c r="D39" i="9"/>
  <c r="O224" i="1"/>
  <c r="S40" i="9"/>
  <c r="D40" i="9"/>
  <c r="O225" i="1"/>
  <c r="S42" i="9"/>
  <c r="D42" i="9"/>
  <c r="O253" i="1"/>
  <c r="S8" i="8"/>
  <c r="D8" i="8"/>
  <c r="N13" i="1"/>
  <c r="S10" i="8"/>
  <c r="D10" i="8"/>
  <c r="N34" i="1"/>
  <c r="S13" i="8"/>
  <c r="D13" i="8"/>
  <c r="N47" i="1"/>
  <c r="S16" i="8"/>
  <c r="D16" i="8"/>
  <c r="N86" i="1"/>
  <c r="S23" i="8"/>
  <c r="D23" i="8"/>
  <c r="N128" i="1"/>
  <c r="S24" i="8"/>
  <c r="D24" i="8"/>
  <c r="N129" i="1"/>
  <c r="S27" i="8"/>
  <c r="D27" i="8"/>
  <c r="N145" i="1"/>
  <c r="S31" i="8"/>
  <c r="D31" i="8"/>
  <c r="N194" i="1"/>
  <c r="S15" i="8"/>
  <c r="D15" i="8"/>
  <c r="N201" i="1"/>
  <c r="S12" i="8"/>
  <c r="D12" i="8"/>
  <c r="N252" i="1"/>
  <c r="S8" i="10"/>
  <c r="D8" i="10"/>
  <c r="P26" i="1"/>
  <c r="S9" i="10"/>
  <c r="D9" i="10"/>
  <c r="P34" i="1"/>
  <c r="S14" i="10"/>
  <c r="D14" i="10"/>
  <c r="P86" i="1"/>
  <c r="S20" i="9"/>
  <c r="D20" i="9"/>
  <c r="O93" i="1"/>
  <c r="S15" i="10"/>
  <c r="D15" i="10"/>
  <c r="P96" i="1"/>
  <c r="S17" i="10"/>
  <c r="D17" i="10"/>
  <c r="P102" i="1"/>
  <c r="S16" i="10"/>
  <c r="D16" i="10"/>
  <c r="P104" i="1"/>
  <c r="S18" i="10"/>
  <c r="D18" i="10"/>
  <c r="P106" i="1"/>
  <c r="S22" i="9"/>
  <c r="D22" i="9"/>
  <c r="O114" i="1"/>
  <c r="S20" i="10"/>
  <c r="D20" i="10"/>
  <c r="P116" i="1"/>
  <c r="S21" i="10"/>
  <c r="D21" i="10"/>
  <c r="P120" i="1"/>
  <c r="S11" i="10"/>
  <c r="D11" i="10"/>
  <c r="P122" i="1"/>
  <c r="S22" i="10"/>
  <c r="D22" i="10"/>
  <c r="P128" i="1"/>
  <c r="S23" i="10"/>
  <c r="D23" i="10"/>
  <c r="P129" i="1"/>
  <c r="S33" i="10"/>
  <c r="D33" i="10"/>
  <c r="P133" i="1"/>
  <c r="S25" i="9"/>
  <c r="D25" i="9"/>
  <c r="O143" i="1"/>
  <c r="S26" i="10"/>
  <c r="D26" i="10"/>
  <c r="P145" i="1"/>
  <c r="S26" i="9"/>
  <c r="D26" i="9"/>
  <c r="O148" i="1"/>
  <c r="S24" i="10"/>
  <c r="D24" i="10"/>
  <c r="P158" i="1"/>
  <c r="S25" i="10"/>
  <c r="D25" i="10"/>
  <c r="P159" i="1"/>
  <c r="S29" i="10"/>
  <c r="D29" i="10"/>
  <c r="P165" i="1"/>
  <c r="S28" i="10"/>
  <c r="D28" i="10"/>
  <c r="P166" i="1"/>
  <c r="S27" i="10"/>
  <c r="D27" i="10"/>
  <c r="P170" i="1"/>
  <c r="S30" i="10"/>
  <c r="D30" i="10"/>
  <c r="P194" i="1"/>
  <c r="S35" i="9"/>
  <c r="D35" i="9"/>
  <c r="O196" i="1"/>
  <c r="S31" i="10"/>
  <c r="D31" i="10"/>
  <c r="P200" i="1"/>
  <c r="S34" i="10"/>
  <c r="D34" i="10"/>
  <c r="P228" i="1"/>
  <c r="S36" i="10"/>
  <c r="D36" i="10"/>
  <c r="P229" i="1"/>
  <c r="S37" i="10"/>
  <c r="D37" i="10"/>
  <c r="P238" i="1"/>
  <c r="S38" i="10"/>
  <c r="D38" i="10"/>
  <c r="P247" i="1"/>
  <c r="S32" i="10"/>
  <c r="D32" i="10"/>
  <c r="P251" i="1"/>
  <c r="S12" i="10"/>
  <c r="D12" i="10"/>
  <c r="P252" i="1"/>
  <c r="S39" i="10"/>
  <c r="D39" i="10"/>
  <c r="P254" i="1"/>
  <c r="S13" i="10"/>
  <c r="D13" i="10"/>
  <c r="P71" i="1"/>
  <c r="S10" i="10"/>
  <c r="D10" i="10"/>
  <c r="P150" i="1"/>
  <c r="S35" i="10"/>
  <c r="D35" i="10"/>
  <c r="P224" i="1"/>
  <c r="T10" i="4"/>
  <c r="E10" i="4"/>
  <c r="R26" i="1"/>
  <c r="T14" i="4"/>
  <c r="E14" i="4"/>
  <c r="R96" i="1"/>
  <c r="T15" i="4"/>
  <c r="E15" i="4"/>
  <c r="R104" i="1"/>
  <c r="T16" i="4"/>
  <c r="E16" i="4"/>
  <c r="R106" i="1"/>
  <c r="T17" i="4"/>
  <c r="E17" i="4"/>
  <c r="R116" i="1"/>
  <c r="T19" i="4"/>
  <c r="E19" i="4"/>
  <c r="R120" i="1"/>
  <c r="T11" i="4"/>
  <c r="E11" i="4"/>
  <c r="R122" i="1"/>
  <c r="T29" i="4"/>
  <c r="E29" i="4"/>
  <c r="R133" i="1"/>
  <c r="T22" i="4"/>
  <c r="E22" i="4"/>
  <c r="R140" i="1"/>
  <c r="T21" i="4"/>
  <c r="E21" i="4"/>
  <c r="R159" i="1"/>
  <c r="T25" i="4"/>
  <c r="E25" i="4"/>
  <c r="R165" i="1"/>
  <c r="T24" i="4"/>
  <c r="E24" i="4"/>
  <c r="R166" i="1"/>
  <c r="T23" i="4"/>
  <c r="E23" i="4"/>
  <c r="R170" i="1"/>
  <c r="T26" i="4"/>
  <c r="E26" i="4"/>
  <c r="R174" i="1"/>
  <c r="T28" i="4"/>
  <c r="E28" i="4"/>
  <c r="R200" i="1"/>
  <c r="T12" i="4"/>
  <c r="E12" i="4"/>
  <c r="R221" i="1"/>
  <c r="T30" i="4"/>
  <c r="E30" i="4"/>
  <c r="R229" i="1"/>
  <c r="T33" i="4"/>
  <c r="E33" i="4"/>
  <c r="R235" i="1"/>
  <c r="T34" i="4"/>
  <c r="E34" i="4"/>
  <c r="R238" i="1"/>
  <c r="T35" i="4"/>
  <c r="E35" i="4"/>
  <c r="R247" i="1"/>
  <c r="T36" i="4"/>
  <c r="E36" i="4"/>
  <c r="R254" i="1"/>
  <c r="T9" i="5"/>
  <c r="E9" i="5"/>
  <c r="S8" i="1"/>
  <c r="T13" i="5"/>
  <c r="E13" i="5"/>
  <c r="S23" i="1"/>
  <c r="T10" i="5"/>
  <c r="E10" i="5"/>
  <c r="S24" i="1"/>
  <c r="T10" i="6"/>
  <c r="E10" i="6"/>
  <c r="T26" i="1"/>
  <c r="T12" i="5"/>
  <c r="E12" i="5"/>
  <c r="S33" i="1"/>
  <c r="T11" i="5"/>
  <c r="E11" i="5"/>
  <c r="S37" i="1"/>
  <c r="T14" i="5"/>
  <c r="E14" i="5"/>
  <c r="S46" i="1"/>
  <c r="T15" i="5"/>
  <c r="E15" i="5"/>
  <c r="S51" i="1"/>
  <c r="T8" i="5"/>
  <c r="E8" i="5"/>
  <c r="S69" i="1"/>
  <c r="T16" i="5"/>
  <c r="E16" i="5"/>
  <c r="S70" i="1"/>
  <c r="T17" i="5"/>
  <c r="E17" i="5"/>
  <c r="S71" i="1"/>
  <c r="T18" i="5"/>
  <c r="E18" i="5"/>
  <c r="S72" i="1"/>
  <c r="T19" i="5"/>
  <c r="E19" i="5"/>
  <c r="S76" i="1"/>
  <c r="T14" i="6"/>
  <c r="E14" i="6"/>
  <c r="T96" i="1"/>
  <c r="T20" i="5"/>
  <c r="E20" i="5"/>
  <c r="S102" i="1"/>
  <c r="T18" i="8"/>
  <c r="E18" i="8"/>
  <c r="V104" i="1"/>
  <c r="T16" i="6"/>
  <c r="E16" i="6"/>
  <c r="T106" i="1"/>
  <c r="T21" i="5"/>
  <c r="E21" i="5"/>
  <c r="S110" i="1"/>
  <c r="T17" i="6"/>
  <c r="E17" i="6"/>
  <c r="T116" i="1"/>
  <c r="T19" i="6"/>
  <c r="E19" i="6"/>
  <c r="T120" i="1"/>
  <c r="T11" i="6"/>
  <c r="E11" i="6"/>
  <c r="T122" i="1"/>
  <c r="T22" i="5"/>
  <c r="E22" i="5"/>
  <c r="S127" i="1"/>
  <c r="T23" i="5"/>
  <c r="E23" i="5"/>
  <c r="S130" i="1"/>
  <c r="T30" i="6"/>
  <c r="E30" i="6"/>
  <c r="T133" i="1"/>
  <c r="T23" i="6"/>
  <c r="E23" i="6"/>
  <c r="T140" i="1"/>
  <c r="T25" i="5"/>
  <c r="E25" i="5"/>
  <c r="S153" i="1"/>
  <c r="T24" i="5"/>
  <c r="E24" i="5"/>
  <c r="S154" i="1"/>
  <c r="T22" i="6"/>
  <c r="E22" i="6"/>
  <c r="T159" i="1"/>
  <c r="T26" i="6"/>
  <c r="E26" i="6"/>
  <c r="T165" i="1"/>
  <c r="T25" i="6"/>
  <c r="E25" i="6"/>
  <c r="T166" i="1"/>
  <c r="T24" i="6"/>
  <c r="E24" i="6"/>
  <c r="T170" i="1"/>
  <c r="T27" i="6"/>
  <c r="E27" i="6"/>
  <c r="T174" i="1"/>
  <c r="T27" i="5"/>
  <c r="E27" i="5"/>
  <c r="S178" i="1"/>
  <c r="T28" i="5"/>
  <c r="E28" i="5"/>
  <c r="S179" i="1"/>
  <c r="T26" i="5"/>
  <c r="E26" i="5"/>
  <c r="S185" i="1"/>
  <c r="T30" i="5"/>
  <c r="E30" i="5"/>
  <c r="S192" i="1"/>
  <c r="T28" i="6"/>
  <c r="E28" i="6"/>
  <c r="T200" i="1"/>
  <c r="T31" i="5"/>
  <c r="E31" i="5"/>
  <c r="S211" i="1"/>
  <c r="T32" i="5"/>
  <c r="E32" i="5"/>
  <c r="S213" i="1"/>
  <c r="T34" i="5"/>
  <c r="E34" i="5"/>
  <c r="S217" i="1"/>
  <c r="T12" i="6"/>
  <c r="E12" i="6"/>
  <c r="T221" i="1"/>
  <c r="T35" i="5"/>
  <c r="E35" i="5"/>
  <c r="S224" i="1"/>
  <c r="T36" i="5"/>
  <c r="E36" i="5"/>
  <c r="S225" i="1"/>
  <c r="T32" i="6"/>
  <c r="E32" i="6"/>
  <c r="T229" i="1"/>
  <c r="T34" i="6"/>
  <c r="E34" i="6"/>
  <c r="T235" i="1"/>
  <c r="T35" i="6"/>
  <c r="E35" i="6"/>
  <c r="T238" i="1"/>
  <c r="T36" i="6"/>
  <c r="E36" i="6"/>
  <c r="T247" i="1"/>
  <c r="T37" i="5"/>
  <c r="E37" i="5"/>
  <c r="S253" i="1"/>
  <c r="T37" i="6"/>
  <c r="E37" i="6"/>
  <c r="T254" i="1"/>
  <c r="T9" i="7"/>
  <c r="E9" i="7"/>
  <c r="U8" i="1"/>
  <c r="T13" i="7"/>
  <c r="E13" i="7"/>
  <c r="U23" i="1"/>
  <c r="T10" i="7"/>
  <c r="E10" i="7"/>
  <c r="U24" i="1"/>
  <c r="T12" i="7"/>
  <c r="E12" i="7"/>
  <c r="U33" i="1"/>
  <c r="T11" i="7"/>
  <c r="E11" i="7"/>
  <c r="U37" i="1"/>
  <c r="T14" i="7"/>
  <c r="E14" i="7"/>
  <c r="U46" i="1"/>
  <c r="T15" i="7"/>
  <c r="E15" i="7"/>
  <c r="U51" i="1"/>
  <c r="T8" i="7"/>
  <c r="E8" i="7"/>
  <c r="U69" i="1"/>
  <c r="T16" i="7"/>
  <c r="E16" i="7"/>
  <c r="U70" i="1"/>
  <c r="T17" i="7"/>
  <c r="E17" i="7"/>
  <c r="U71" i="1"/>
  <c r="T18" i="7"/>
  <c r="E18" i="7"/>
  <c r="U72" i="1"/>
  <c r="T19" i="7"/>
  <c r="E19" i="7"/>
  <c r="U76" i="1"/>
  <c r="T15" i="6"/>
  <c r="E15" i="6"/>
  <c r="T99" i="1"/>
  <c r="T20" i="7"/>
  <c r="E20" i="7"/>
  <c r="U102" i="1"/>
  <c r="T21" i="7"/>
  <c r="E21" i="7"/>
  <c r="U110" i="1"/>
  <c r="T22" i="7"/>
  <c r="E22" i="7"/>
  <c r="U127" i="1"/>
  <c r="T23" i="7"/>
  <c r="E23" i="7"/>
  <c r="U130" i="1"/>
  <c r="T25" i="7"/>
  <c r="E25" i="7"/>
  <c r="U153" i="1"/>
  <c r="T24" i="7"/>
  <c r="E24" i="7"/>
  <c r="U154" i="1"/>
  <c r="T21" i="6"/>
  <c r="E21" i="6"/>
  <c r="T158" i="1"/>
  <c r="T27" i="7"/>
  <c r="E27" i="7"/>
  <c r="U178" i="1"/>
  <c r="T28" i="7"/>
  <c r="E28" i="7"/>
  <c r="U179" i="1"/>
  <c r="T26" i="7"/>
  <c r="E26" i="7"/>
  <c r="U185" i="1"/>
  <c r="T30" i="7"/>
  <c r="E30" i="7"/>
  <c r="U192" i="1"/>
  <c r="T31" i="7"/>
  <c r="E31" i="7"/>
  <c r="U211" i="1"/>
  <c r="T32" i="7"/>
  <c r="E32" i="7"/>
  <c r="U213" i="1"/>
  <c r="T34" i="7"/>
  <c r="E34" i="7"/>
  <c r="U217" i="1"/>
  <c r="T35" i="7"/>
  <c r="E35" i="7"/>
  <c r="U224" i="1"/>
  <c r="T36" i="7"/>
  <c r="E36" i="7"/>
  <c r="U225" i="1"/>
  <c r="T31" i="6"/>
  <c r="E31" i="6"/>
  <c r="T228" i="1"/>
  <c r="T29" i="6"/>
  <c r="E29" i="6"/>
  <c r="T251" i="1"/>
  <c r="T37" i="7"/>
  <c r="E37" i="7"/>
  <c r="U253" i="1"/>
  <c r="T9" i="8"/>
  <c r="E9" i="8"/>
  <c r="V26" i="1"/>
  <c r="T17" i="8"/>
  <c r="E17" i="8"/>
  <c r="V96" i="1"/>
  <c r="T21" i="9"/>
  <c r="E21" i="9"/>
  <c r="W99" i="1"/>
  <c r="T20" i="8"/>
  <c r="E20" i="8"/>
  <c r="V106" i="1"/>
  <c r="T21" i="8"/>
  <c r="E21" i="8"/>
  <c r="V116" i="1"/>
  <c r="T22" i="8"/>
  <c r="E22" i="8"/>
  <c r="V120" i="1"/>
  <c r="T11" i="8"/>
  <c r="E11" i="8"/>
  <c r="V122" i="1"/>
  <c r="T34" i="8"/>
  <c r="E34" i="8"/>
  <c r="V133" i="1"/>
  <c r="T28" i="9"/>
  <c r="E28" i="9"/>
  <c r="W140" i="1"/>
  <c r="T25" i="8"/>
  <c r="E25" i="8"/>
  <c r="V158" i="1"/>
  <c r="T26" i="8"/>
  <c r="E26" i="8"/>
  <c r="V159" i="1"/>
  <c r="T30" i="8"/>
  <c r="E30" i="8"/>
  <c r="V165" i="1"/>
  <c r="T29" i="8"/>
  <c r="E29" i="8"/>
  <c r="V166" i="1"/>
  <c r="T28" i="8"/>
  <c r="E28" i="8"/>
  <c r="V170" i="1"/>
  <c r="T30" i="9"/>
  <c r="E30" i="9"/>
  <c r="W174" i="1"/>
  <c r="T32" i="8"/>
  <c r="E32" i="8"/>
  <c r="V200" i="1"/>
  <c r="T14" i="8"/>
  <c r="E14" i="8"/>
  <c r="V221" i="1"/>
  <c r="T35" i="8"/>
  <c r="E35" i="8"/>
  <c r="V228" i="1"/>
  <c r="T36" i="8"/>
  <c r="E36" i="8"/>
  <c r="V229" i="1"/>
  <c r="T41" i="9"/>
  <c r="E41" i="9"/>
  <c r="W235" i="1"/>
  <c r="T37" i="8"/>
  <c r="E37" i="8"/>
  <c r="V238" i="1"/>
  <c r="T38" i="8"/>
  <c r="E38" i="8"/>
  <c r="V247" i="1"/>
  <c r="T33" i="8"/>
  <c r="E33" i="8"/>
  <c r="V251" i="1"/>
  <c r="T39" i="8"/>
  <c r="E39" i="8"/>
  <c r="V254" i="1"/>
  <c r="T9" i="9"/>
  <c r="E9" i="9"/>
  <c r="W8" i="1"/>
  <c r="T13" i="9"/>
  <c r="E13" i="9"/>
  <c r="W23" i="1"/>
  <c r="T10" i="9"/>
  <c r="E10" i="9"/>
  <c r="W24" i="1"/>
  <c r="T12" i="9"/>
  <c r="E12" i="9"/>
  <c r="W33" i="1"/>
  <c r="T11" i="9"/>
  <c r="E11" i="9"/>
  <c r="W37" i="1"/>
  <c r="T14" i="9"/>
  <c r="E14" i="9"/>
  <c r="W46" i="1"/>
  <c r="T15" i="9"/>
  <c r="E15" i="9"/>
  <c r="W51" i="1"/>
  <c r="T8" i="9"/>
  <c r="E8" i="9"/>
  <c r="W69" i="1"/>
  <c r="T16" i="9"/>
  <c r="E16" i="9"/>
  <c r="W70" i="1"/>
  <c r="T17" i="9"/>
  <c r="E17" i="9"/>
  <c r="W71" i="1"/>
  <c r="T18" i="9"/>
  <c r="E18" i="9"/>
  <c r="W72" i="1"/>
  <c r="T19" i="9"/>
  <c r="E19" i="9"/>
  <c r="W76" i="1"/>
  <c r="T19" i="8"/>
  <c r="E19" i="8"/>
  <c r="V102" i="1"/>
  <c r="T19" i="10"/>
  <c r="E19" i="10"/>
  <c r="X110" i="1"/>
  <c r="T23" i="9"/>
  <c r="E23" i="9"/>
  <c r="W127" i="1"/>
  <c r="T24" i="9"/>
  <c r="E24" i="9"/>
  <c r="W130" i="1"/>
  <c r="T29" i="9"/>
  <c r="E29" i="9"/>
  <c r="W153" i="1"/>
  <c r="T27" i="9"/>
  <c r="E27" i="9"/>
  <c r="W154" i="1"/>
  <c r="T32" i="9"/>
  <c r="E32" i="9"/>
  <c r="W178" i="1"/>
  <c r="T33" i="9"/>
  <c r="E33" i="9"/>
  <c r="W179" i="1"/>
  <c r="T31" i="9"/>
  <c r="E31" i="9"/>
  <c r="W185" i="1"/>
  <c r="T34" i="9"/>
  <c r="E34" i="9"/>
  <c r="W192" i="1"/>
  <c r="T36" i="9"/>
  <c r="E36" i="9"/>
  <c r="W211" i="1"/>
  <c r="T37" i="9"/>
  <c r="E37" i="9"/>
  <c r="W213" i="1"/>
  <c r="T38" i="9"/>
  <c r="E38" i="9"/>
  <c r="W217" i="1"/>
  <c r="T39" i="9"/>
  <c r="E39" i="9"/>
  <c r="W224" i="1"/>
  <c r="T40" i="9"/>
  <c r="E40" i="9"/>
  <c r="W225" i="1"/>
  <c r="T42" i="9"/>
  <c r="E42" i="9"/>
  <c r="W253" i="1"/>
  <c r="T8" i="8"/>
  <c r="E8" i="8"/>
  <c r="V13" i="1"/>
  <c r="T10" i="8"/>
  <c r="E10" i="8"/>
  <c r="V34" i="1"/>
  <c r="T13" i="8"/>
  <c r="E13" i="8"/>
  <c r="V47" i="1"/>
  <c r="T16" i="8"/>
  <c r="E16" i="8"/>
  <c r="V86" i="1"/>
  <c r="T23" i="8"/>
  <c r="E23" i="8"/>
  <c r="V128" i="1"/>
  <c r="T24" i="8"/>
  <c r="E24" i="8"/>
  <c r="V129" i="1"/>
  <c r="T27" i="8"/>
  <c r="E27" i="8"/>
  <c r="V145" i="1"/>
  <c r="T31" i="8"/>
  <c r="E31" i="8"/>
  <c r="V194" i="1"/>
  <c r="T15" i="8"/>
  <c r="E15" i="8"/>
  <c r="V201" i="1"/>
  <c r="T12" i="8"/>
  <c r="E12" i="8"/>
  <c r="V252" i="1"/>
  <c r="T8" i="10"/>
  <c r="E8" i="10"/>
  <c r="X26" i="1"/>
  <c r="T9" i="10"/>
  <c r="E9" i="10"/>
  <c r="X34" i="1"/>
  <c r="T14" i="10"/>
  <c r="E14" i="10"/>
  <c r="X86" i="1"/>
  <c r="T20" i="9"/>
  <c r="E20" i="9"/>
  <c r="W93" i="1"/>
  <c r="T15" i="10"/>
  <c r="E15" i="10"/>
  <c r="X96" i="1"/>
  <c r="T17" i="10"/>
  <c r="E17" i="10"/>
  <c r="X102" i="1"/>
  <c r="T16" i="10"/>
  <c r="E16" i="10"/>
  <c r="X104" i="1"/>
  <c r="T18" i="10"/>
  <c r="E18" i="10"/>
  <c r="X106" i="1"/>
  <c r="T22" i="9"/>
  <c r="E22" i="9"/>
  <c r="W114" i="1"/>
  <c r="T20" i="10"/>
  <c r="E20" i="10"/>
  <c r="X116" i="1"/>
  <c r="T21" i="10"/>
  <c r="E21" i="10"/>
  <c r="X120" i="1"/>
  <c r="T11" i="10"/>
  <c r="E11" i="10"/>
  <c r="X122" i="1"/>
  <c r="T22" i="10"/>
  <c r="E22" i="10"/>
  <c r="X128" i="1"/>
  <c r="T23" i="10"/>
  <c r="E23" i="10"/>
  <c r="X129" i="1"/>
  <c r="T33" i="10"/>
  <c r="E33" i="10"/>
  <c r="X133" i="1"/>
  <c r="T25" i="9"/>
  <c r="E25" i="9"/>
  <c r="W143" i="1"/>
  <c r="T26" i="10"/>
  <c r="E26" i="10"/>
  <c r="X145" i="1"/>
  <c r="T26" i="9"/>
  <c r="E26" i="9"/>
  <c r="W148" i="1"/>
  <c r="T24" i="10"/>
  <c r="E24" i="10"/>
  <c r="X158" i="1"/>
  <c r="T25" i="10"/>
  <c r="E25" i="10"/>
  <c r="X159" i="1"/>
  <c r="T29" i="10"/>
  <c r="E29" i="10"/>
  <c r="X165" i="1"/>
  <c r="T28" i="10"/>
  <c r="E28" i="10"/>
  <c r="X166" i="1"/>
  <c r="T27" i="10"/>
  <c r="E27" i="10"/>
  <c r="X170" i="1"/>
  <c r="T30" i="10"/>
  <c r="E30" i="10"/>
  <c r="X194" i="1"/>
  <c r="T35" i="9"/>
  <c r="E35" i="9"/>
  <c r="W196" i="1"/>
  <c r="T31" i="10"/>
  <c r="E31" i="10"/>
  <c r="X200" i="1"/>
  <c r="T34" i="10"/>
  <c r="E34" i="10"/>
  <c r="X228" i="1"/>
  <c r="T36" i="10"/>
  <c r="E36" i="10"/>
  <c r="X229" i="1"/>
  <c r="T37" i="10"/>
  <c r="E37" i="10"/>
  <c r="X238" i="1"/>
  <c r="T38" i="10"/>
  <c r="E38" i="10"/>
  <c r="X247" i="1"/>
  <c r="T32" i="10"/>
  <c r="E32" i="10"/>
  <c r="X251" i="1"/>
  <c r="T12" i="10"/>
  <c r="E12" i="10"/>
  <c r="X252" i="1"/>
  <c r="T39" i="10"/>
  <c r="E39" i="10"/>
  <c r="X254" i="1"/>
  <c r="T13" i="10"/>
  <c r="E13" i="10"/>
  <c r="X71" i="1"/>
  <c r="T10" i="10"/>
  <c r="E10" i="10"/>
  <c r="X150" i="1"/>
  <c r="T35" i="10"/>
  <c r="E35" i="10"/>
  <c r="X224" i="1"/>
  <c r="M83" i="2"/>
  <c r="AA83" i="2"/>
  <c r="H5" i="1"/>
  <c r="L83" i="2"/>
  <c r="Z83" i="2"/>
  <c r="B6" i="1"/>
  <c r="C6" i="1"/>
  <c r="D6" i="1"/>
  <c r="E6" i="1"/>
  <c r="F6" i="1"/>
  <c r="G6" i="1"/>
  <c r="H6" i="1"/>
  <c r="J6" i="1"/>
  <c r="K6" i="1"/>
  <c r="L6" i="1"/>
  <c r="M6" i="1"/>
  <c r="N6" i="1"/>
  <c r="O6" i="1"/>
  <c r="P6" i="1"/>
  <c r="R6" i="1"/>
  <c r="S6" i="1"/>
  <c r="T6" i="1"/>
  <c r="U6" i="1"/>
  <c r="V6" i="1"/>
  <c r="W6" i="1"/>
  <c r="X6" i="1"/>
  <c r="B7" i="1"/>
  <c r="C7" i="1"/>
  <c r="D7" i="1"/>
  <c r="E7" i="1"/>
  <c r="F7" i="1"/>
  <c r="G7" i="1"/>
  <c r="H7" i="1"/>
  <c r="J7" i="1"/>
  <c r="K7" i="1"/>
  <c r="L7" i="1"/>
  <c r="M7" i="1"/>
  <c r="N7" i="1"/>
  <c r="O7" i="1"/>
  <c r="P7" i="1"/>
  <c r="R7" i="1"/>
  <c r="S7" i="1"/>
  <c r="T7" i="1"/>
  <c r="U7" i="1"/>
  <c r="V7" i="1"/>
  <c r="W7" i="1"/>
  <c r="X7" i="1"/>
  <c r="B8" i="1"/>
  <c r="D8" i="1"/>
  <c r="F8" i="1"/>
  <c r="H8" i="1"/>
  <c r="J8" i="1"/>
  <c r="L8" i="1"/>
  <c r="N8" i="1"/>
  <c r="P8" i="1"/>
  <c r="R8" i="1"/>
  <c r="T8" i="1"/>
  <c r="V8" i="1"/>
  <c r="X8" i="1"/>
  <c r="B9" i="1"/>
  <c r="C9" i="1"/>
  <c r="D9" i="1"/>
  <c r="E9" i="1"/>
  <c r="F9" i="1"/>
  <c r="G9" i="1"/>
  <c r="H9" i="1"/>
  <c r="J9" i="1"/>
  <c r="K9" i="1"/>
  <c r="L9" i="1"/>
  <c r="M9" i="1"/>
  <c r="N9" i="1"/>
  <c r="O9" i="1"/>
  <c r="P9" i="1"/>
  <c r="R9" i="1"/>
  <c r="S9" i="1"/>
  <c r="T9" i="1"/>
  <c r="U9" i="1"/>
  <c r="V9" i="1"/>
  <c r="W9" i="1"/>
  <c r="X9" i="1"/>
  <c r="B10" i="1"/>
  <c r="C10" i="1"/>
  <c r="D10" i="1"/>
  <c r="E10" i="1"/>
  <c r="F10" i="1"/>
  <c r="G10" i="1"/>
  <c r="H10" i="1"/>
  <c r="J10" i="1"/>
  <c r="K10" i="1"/>
  <c r="L10" i="1"/>
  <c r="M10" i="1"/>
  <c r="N10" i="1"/>
  <c r="O10" i="1"/>
  <c r="P10" i="1"/>
  <c r="R10" i="1"/>
  <c r="S10" i="1"/>
  <c r="T10" i="1"/>
  <c r="U10" i="1"/>
  <c r="V10" i="1"/>
  <c r="W10" i="1"/>
  <c r="X10" i="1"/>
  <c r="B11" i="1"/>
  <c r="C11" i="1"/>
  <c r="D11" i="1"/>
  <c r="E11" i="1"/>
  <c r="F11" i="1"/>
  <c r="G11" i="1"/>
  <c r="H11" i="1"/>
  <c r="J11" i="1"/>
  <c r="K11" i="1"/>
  <c r="L11" i="1"/>
  <c r="M11" i="1"/>
  <c r="N11" i="1"/>
  <c r="O11" i="1"/>
  <c r="P11" i="1"/>
  <c r="R11" i="1"/>
  <c r="S11" i="1"/>
  <c r="T11" i="1"/>
  <c r="U11" i="1"/>
  <c r="V11" i="1"/>
  <c r="W11" i="1"/>
  <c r="X11" i="1"/>
  <c r="B12" i="1"/>
  <c r="C12" i="1"/>
  <c r="D12" i="1"/>
  <c r="E12" i="1"/>
  <c r="F12" i="1"/>
  <c r="G12" i="1"/>
  <c r="H12" i="1"/>
  <c r="J12" i="1"/>
  <c r="K12" i="1"/>
  <c r="L12" i="1"/>
  <c r="M12" i="1"/>
  <c r="N12" i="1"/>
  <c r="O12" i="1"/>
  <c r="P12" i="1"/>
  <c r="R12" i="1"/>
  <c r="S12" i="1"/>
  <c r="T12" i="1"/>
  <c r="U12" i="1"/>
  <c r="V12" i="1"/>
  <c r="W12" i="1"/>
  <c r="X12" i="1"/>
  <c r="B13" i="1"/>
  <c r="C13" i="1"/>
  <c r="D13" i="1"/>
  <c r="E13" i="1"/>
  <c r="G13" i="1"/>
  <c r="H13" i="1"/>
  <c r="J13" i="1"/>
  <c r="K13" i="1"/>
  <c r="L13" i="1"/>
  <c r="M13" i="1"/>
  <c r="O13" i="1"/>
  <c r="P13" i="1"/>
  <c r="R13" i="1"/>
  <c r="S13" i="1"/>
  <c r="T13" i="1"/>
  <c r="U13" i="1"/>
  <c r="W13" i="1"/>
  <c r="X13" i="1"/>
  <c r="C14" i="1"/>
  <c r="E14" i="1"/>
  <c r="F14" i="1"/>
  <c r="G14" i="1"/>
  <c r="H14" i="1"/>
  <c r="K14" i="1"/>
  <c r="M14" i="1"/>
  <c r="N14" i="1"/>
  <c r="O14" i="1"/>
  <c r="P14" i="1"/>
  <c r="S14" i="1"/>
  <c r="U14" i="1"/>
  <c r="V14" i="1"/>
  <c r="W14" i="1"/>
  <c r="X14" i="1"/>
  <c r="B15" i="1"/>
  <c r="C15" i="1"/>
  <c r="D15" i="1"/>
  <c r="E15" i="1"/>
  <c r="F15" i="1"/>
  <c r="G15" i="1"/>
  <c r="H15" i="1"/>
  <c r="J15" i="1"/>
  <c r="K15" i="1"/>
  <c r="L15" i="1"/>
  <c r="M15" i="1"/>
  <c r="N15" i="1"/>
  <c r="O15" i="1"/>
  <c r="P15" i="1"/>
  <c r="R15" i="1"/>
  <c r="S15" i="1"/>
  <c r="T15" i="1"/>
  <c r="U15" i="1"/>
  <c r="V15" i="1"/>
  <c r="W15" i="1"/>
  <c r="X15" i="1"/>
  <c r="B16" i="1"/>
  <c r="C16" i="1"/>
  <c r="D16" i="1"/>
  <c r="E16" i="1"/>
  <c r="F16" i="1"/>
  <c r="G16" i="1"/>
  <c r="H16" i="1"/>
  <c r="J16" i="1"/>
  <c r="K16" i="1"/>
  <c r="L16" i="1"/>
  <c r="M16" i="1"/>
  <c r="N16" i="1"/>
  <c r="O16" i="1"/>
  <c r="P16" i="1"/>
  <c r="R16" i="1"/>
  <c r="S16" i="1"/>
  <c r="T16" i="1"/>
  <c r="U16" i="1"/>
  <c r="V16" i="1"/>
  <c r="W16" i="1"/>
  <c r="X16" i="1"/>
  <c r="B17" i="1"/>
  <c r="C17" i="1"/>
  <c r="D17" i="1"/>
  <c r="E17" i="1"/>
  <c r="F17" i="1"/>
  <c r="G17" i="1"/>
  <c r="H17" i="1"/>
  <c r="J17" i="1"/>
  <c r="K17" i="1"/>
  <c r="L17" i="1"/>
  <c r="M17" i="1"/>
  <c r="N17" i="1"/>
  <c r="O17" i="1"/>
  <c r="P17" i="1"/>
  <c r="R17" i="1"/>
  <c r="S17" i="1"/>
  <c r="T17" i="1"/>
  <c r="U17" i="1"/>
  <c r="V17" i="1"/>
  <c r="W17" i="1"/>
  <c r="X17" i="1"/>
  <c r="B18" i="1"/>
  <c r="C18" i="1"/>
  <c r="D18" i="1"/>
  <c r="E18" i="1"/>
  <c r="F18" i="1"/>
  <c r="G18" i="1"/>
  <c r="H18" i="1"/>
  <c r="J18" i="1"/>
  <c r="K18" i="1"/>
  <c r="L18" i="1"/>
  <c r="M18" i="1"/>
  <c r="N18" i="1"/>
  <c r="O18" i="1"/>
  <c r="P18" i="1"/>
  <c r="R18" i="1"/>
  <c r="S18" i="1"/>
  <c r="T18" i="1"/>
  <c r="U18" i="1"/>
  <c r="V18" i="1"/>
  <c r="W18" i="1"/>
  <c r="X18" i="1"/>
  <c r="C19" i="1"/>
  <c r="E19" i="1"/>
  <c r="F19" i="1"/>
  <c r="G19" i="1"/>
  <c r="H19" i="1"/>
  <c r="K19" i="1"/>
  <c r="M19" i="1"/>
  <c r="N19" i="1"/>
  <c r="O19" i="1"/>
  <c r="P19" i="1"/>
  <c r="S19" i="1"/>
  <c r="U19" i="1"/>
  <c r="V19" i="1"/>
  <c r="W19" i="1"/>
  <c r="X19" i="1"/>
  <c r="B20" i="1"/>
  <c r="C20" i="1"/>
  <c r="D20" i="1"/>
  <c r="E20" i="1"/>
  <c r="F20" i="1"/>
  <c r="G20" i="1"/>
  <c r="H20" i="1"/>
  <c r="J20" i="1"/>
  <c r="K20" i="1"/>
  <c r="L20" i="1"/>
  <c r="M20" i="1"/>
  <c r="N20" i="1"/>
  <c r="O20" i="1"/>
  <c r="P20" i="1"/>
  <c r="R20" i="1"/>
  <c r="S20" i="1"/>
  <c r="T20" i="1"/>
  <c r="U20" i="1"/>
  <c r="V20" i="1"/>
  <c r="W20" i="1"/>
  <c r="X20" i="1"/>
  <c r="B21" i="1"/>
  <c r="C21" i="1"/>
  <c r="D21" i="1"/>
  <c r="E21" i="1"/>
  <c r="F21" i="1"/>
  <c r="G21" i="1"/>
  <c r="H21" i="1"/>
  <c r="J21" i="1"/>
  <c r="K21" i="1"/>
  <c r="L21" i="1"/>
  <c r="M21" i="1"/>
  <c r="N21" i="1"/>
  <c r="O21" i="1"/>
  <c r="P21" i="1"/>
  <c r="R21" i="1"/>
  <c r="S21" i="1"/>
  <c r="T21" i="1"/>
  <c r="U21" i="1"/>
  <c r="V21" i="1"/>
  <c r="W21" i="1"/>
  <c r="X21" i="1"/>
  <c r="B22" i="1"/>
  <c r="C22" i="1"/>
  <c r="D22" i="1"/>
  <c r="E22" i="1"/>
  <c r="F22" i="1"/>
  <c r="G22" i="1"/>
  <c r="H22" i="1"/>
  <c r="J22" i="1"/>
  <c r="K22" i="1"/>
  <c r="L22" i="1"/>
  <c r="M22" i="1"/>
  <c r="N22" i="1"/>
  <c r="O22" i="1"/>
  <c r="P22" i="1"/>
  <c r="R22" i="1"/>
  <c r="S22" i="1"/>
  <c r="T22" i="1"/>
  <c r="U22" i="1"/>
  <c r="V22" i="1"/>
  <c r="W22" i="1"/>
  <c r="X22" i="1"/>
  <c r="B23" i="1"/>
  <c r="D23" i="1"/>
  <c r="F23" i="1"/>
  <c r="H23" i="1"/>
  <c r="J23" i="1"/>
  <c r="L23" i="1"/>
  <c r="N23" i="1"/>
  <c r="P23" i="1"/>
  <c r="R23" i="1"/>
  <c r="T23" i="1"/>
  <c r="V23" i="1"/>
  <c r="X23" i="1"/>
  <c r="B24" i="1"/>
  <c r="D24" i="1"/>
  <c r="F24" i="1"/>
  <c r="H24" i="1"/>
  <c r="J24" i="1"/>
  <c r="L24" i="1"/>
  <c r="N24" i="1"/>
  <c r="P24" i="1"/>
  <c r="R24" i="1"/>
  <c r="T24" i="1"/>
  <c r="V24" i="1"/>
  <c r="X24" i="1"/>
  <c r="B25" i="1"/>
  <c r="C25" i="1"/>
  <c r="D25" i="1"/>
  <c r="E25" i="1"/>
  <c r="F25" i="1"/>
  <c r="G25" i="1"/>
  <c r="H25" i="1"/>
  <c r="J25" i="1"/>
  <c r="K25" i="1"/>
  <c r="L25" i="1"/>
  <c r="M25" i="1"/>
  <c r="N25" i="1"/>
  <c r="O25" i="1"/>
  <c r="P25" i="1"/>
  <c r="R25" i="1"/>
  <c r="S25" i="1"/>
  <c r="T25" i="1"/>
  <c r="U25" i="1"/>
  <c r="V25" i="1"/>
  <c r="W25" i="1"/>
  <c r="X25" i="1"/>
  <c r="C26" i="1"/>
  <c r="E26" i="1"/>
  <c r="G26" i="1"/>
  <c r="K26" i="1"/>
  <c r="M26" i="1"/>
  <c r="O26" i="1"/>
  <c r="S26" i="1"/>
  <c r="U26" i="1"/>
  <c r="W26" i="1"/>
  <c r="B27" i="1"/>
  <c r="C27" i="1"/>
  <c r="D27" i="1"/>
  <c r="E27" i="1"/>
  <c r="F27" i="1"/>
  <c r="G27" i="1"/>
  <c r="H27" i="1"/>
  <c r="J27" i="1"/>
  <c r="K27" i="1"/>
  <c r="L27" i="1"/>
  <c r="M27" i="1"/>
  <c r="N27" i="1"/>
  <c r="O27" i="1"/>
  <c r="P27" i="1"/>
  <c r="R27" i="1"/>
  <c r="S27" i="1"/>
  <c r="T27" i="1"/>
  <c r="U27" i="1"/>
  <c r="V27" i="1"/>
  <c r="W27" i="1"/>
  <c r="X27" i="1"/>
  <c r="B28" i="1"/>
  <c r="C28" i="1"/>
  <c r="D28" i="1"/>
  <c r="E28" i="1"/>
  <c r="F28" i="1"/>
  <c r="G28" i="1"/>
  <c r="H28" i="1"/>
  <c r="J28" i="1"/>
  <c r="K28" i="1"/>
  <c r="L28" i="1"/>
  <c r="M28" i="1"/>
  <c r="N28" i="1"/>
  <c r="O28" i="1"/>
  <c r="P28" i="1"/>
  <c r="R28" i="1"/>
  <c r="S28" i="1"/>
  <c r="T28" i="1"/>
  <c r="U28" i="1"/>
  <c r="V28" i="1"/>
  <c r="W28" i="1"/>
  <c r="X28" i="1"/>
  <c r="B29" i="1"/>
  <c r="C29" i="1"/>
  <c r="D29" i="1"/>
  <c r="E29" i="1"/>
  <c r="F29" i="1"/>
  <c r="G29" i="1"/>
  <c r="H29" i="1"/>
  <c r="J29" i="1"/>
  <c r="K29" i="1"/>
  <c r="L29" i="1"/>
  <c r="M29" i="1"/>
  <c r="N29" i="1"/>
  <c r="O29" i="1"/>
  <c r="P29" i="1"/>
  <c r="R29" i="1"/>
  <c r="S29" i="1"/>
  <c r="T29" i="1"/>
  <c r="U29" i="1"/>
  <c r="V29" i="1"/>
  <c r="W29" i="1"/>
  <c r="X29" i="1"/>
  <c r="B30" i="1"/>
  <c r="C30" i="1"/>
  <c r="D30" i="1"/>
  <c r="E30" i="1"/>
  <c r="F30" i="1"/>
  <c r="G30" i="1"/>
  <c r="H30" i="1"/>
  <c r="J30" i="1"/>
  <c r="K30" i="1"/>
  <c r="L30" i="1"/>
  <c r="M30" i="1"/>
  <c r="N30" i="1"/>
  <c r="O30" i="1"/>
  <c r="P30" i="1"/>
  <c r="R30" i="1"/>
  <c r="S30" i="1"/>
  <c r="T30" i="1"/>
  <c r="U30" i="1"/>
  <c r="V30" i="1"/>
  <c r="W30" i="1"/>
  <c r="X30" i="1"/>
  <c r="B31" i="1"/>
  <c r="C31" i="1"/>
  <c r="D31" i="1"/>
  <c r="E31" i="1"/>
  <c r="F31" i="1"/>
  <c r="G31" i="1"/>
  <c r="H31" i="1"/>
  <c r="J31" i="1"/>
  <c r="K31" i="1"/>
  <c r="L31" i="1"/>
  <c r="M31" i="1"/>
  <c r="N31" i="1"/>
  <c r="O31" i="1"/>
  <c r="P31" i="1"/>
  <c r="R31" i="1"/>
  <c r="S31" i="1"/>
  <c r="T31" i="1"/>
  <c r="U31" i="1"/>
  <c r="V31" i="1"/>
  <c r="W31" i="1"/>
  <c r="X31" i="1"/>
  <c r="B32" i="1"/>
  <c r="C32" i="1"/>
  <c r="D32" i="1"/>
  <c r="E32" i="1"/>
  <c r="F32" i="1"/>
  <c r="G32" i="1"/>
  <c r="H32" i="1"/>
  <c r="J32" i="1"/>
  <c r="K32" i="1"/>
  <c r="L32" i="1"/>
  <c r="M32" i="1"/>
  <c r="N32" i="1"/>
  <c r="O32" i="1"/>
  <c r="P32" i="1"/>
  <c r="R32" i="1"/>
  <c r="S32" i="1"/>
  <c r="T32" i="1"/>
  <c r="U32" i="1"/>
  <c r="V32" i="1"/>
  <c r="W32" i="1"/>
  <c r="X32" i="1"/>
  <c r="B33" i="1"/>
  <c r="D33" i="1"/>
  <c r="F33" i="1"/>
  <c r="H33" i="1"/>
  <c r="J33" i="1"/>
  <c r="L33" i="1"/>
  <c r="N33" i="1"/>
  <c r="P33" i="1"/>
  <c r="R33" i="1"/>
  <c r="T33" i="1"/>
  <c r="V33" i="1"/>
  <c r="X33" i="1"/>
  <c r="B34" i="1"/>
  <c r="C34" i="1"/>
  <c r="D34" i="1"/>
  <c r="E34" i="1"/>
  <c r="G34" i="1"/>
  <c r="J34" i="1"/>
  <c r="K34" i="1"/>
  <c r="L34" i="1"/>
  <c r="M34" i="1"/>
  <c r="O34" i="1"/>
  <c r="R34" i="1"/>
  <c r="S34" i="1"/>
  <c r="T34" i="1"/>
  <c r="U34" i="1"/>
  <c r="W34" i="1"/>
  <c r="B35" i="1"/>
  <c r="C35" i="1"/>
  <c r="D35" i="1"/>
  <c r="E35" i="1"/>
  <c r="F35" i="1"/>
  <c r="G35" i="1"/>
  <c r="H35" i="1"/>
  <c r="J35" i="1"/>
  <c r="K35" i="1"/>
  <c r="L35" i="1"/>
  <c r="M35" i="1"/>
  <c r="N35" i="1"/>
  <c r="O35" i="1"/>
  <c r="P35" i="1"/>
  <c r="R35" i="1"/>
  <c r="S35" i="1"/>
  <c r="T35" i="1"/>
  <c r="U35" i="1"/>
  <c r="V35" i="1"/>
  <c r="W35" i="1"/>
  <c r="X35" i="1"/>
  <c r="B36" i="1"/>
  <c r="C36" i="1"/>
  <c r="D36" i="1"/>
  <c r="E36" i="1"/>
  <c r="F36" i="1"/>
  <c r="G36" i="1"/>
  <c r="H36" i="1"/>
  <c r="J36" i="1"/>
  <c r="K36" i="1"/>
  <c r="L36" i="1"/>
  <c r="M36" i="1"/>
  <c r="N36" i="1"/>
  <c r="O36" i="1"/>
  <c r="P36" i="1"/>
  <c r="R36" i="1"/>
  <c r="S36" i="1"/>
  <c r="T36" i="1"/>
  <c r="U36" i="1"/>
  <c r="V36" i="1"/>
  <c r="W36" i="1"/>
  <c r="X36" i="1"/>
  <c r="B37" i="1"/>
  <c r="D37" i="1"/>
  <c r="F37" i="1"/>
  <c r="H37" i="1"/>
  <c r="J37" i="1"/>
  <c r="L37" i="1"/>
  <c r="N37" i="1"/>
  <c r="P37" i="1"/>
  <c r="R37" i="1"/>
  <c r="T37" i="1"/>
  <c r="V37" i="1"/>
  <c r="X37" i="1"/>
  <c r="B38" i="1"/>
  <c r="C38" i="1"/>
  <c r="D38" i="1"/>
  <c r="E38" i="1"/>
  <c r="F38" i="1"/>
  <c r="G38" i="1"/>
  <c r="H38" i="1"/>
  <c r="J38" i="1"/>
  <c r="K38" i="1"/>
  <c r="L38" i="1"/>
  <c r="M38" i="1"/>
  <c r="N38" i="1"/>
  <c r="O38" i="1"/>
  <c r="P38" i="1"/>
  <c r="R38" i="1"/>
  <c r="S38" i="1"/>
  <c r="T38" i="1"/>
  <c r="U38" i="1"/>
  <c r="V38" i="1"/>
  <c r="W38" i="1"/>
  <c r="X38" i="1"/>
  <c r="B39" i="1"/>
  <c r="C39" i="1"/>
  <c r="D39" i="1"/>
  <c r="E39" i="1"/>
  <c r="F39" i="1"/>
  <c r="G39" i="1"/>
  <c r="H39" i="1"/>
  <c r="J39" i="1"/>
  <c r="K39" i="1"/>
  <c r="L39" i="1"/>
  <c r="M39" i="1"/>
  <c r="N39" i="1"/>
  <c r="O39" i="1"/>
  <c r="P39" i="1"/>
  <c r="R39" i="1"/>
  <c r="S39" i="1"/>
  <c r="T39" i="1"/>
  <c r="U39" i="1"/>
  <c r="V39" i="1"/>
  <c r="W39" i="1"/>
  <c r="X39" i="1"/>
  <c r="B40" i="1"/>
  <c r="C40" i="1"/>
  <c r="D40" i="1"/>
  <c r="E40" i="1"/>
  <c r="F40" i="1"/>
  <c r="G40" i="1"/>
  <c r="H40" i="1"/>
  <c r="J40" i="1"/>
  <c r="K40" i="1"/>
  <c r="L40" i="1"/>
  <c r="M40" i="1"/>
  <c r="N40" i="1"/>
  <c r="O40" i="1"/>
  <c r="P40" i="1"/>
  <c r="R40" i="1"/>
  <c r="S40" i="1"/>
  <c r="T40" i="1"/>
  <c r="U40" i="1"/>
  <c r="V40" i="1"/>
  <c r="W40" i="1"/>
  <c r="X40" i="1"/>
  <c r="B41" i="1"/>
  <c r="C41" i="1"/>
  <c r="D41" i="1"/>
  <c r="E41" i="1"/>
  <c r="F41" i="1"/>
  <c r="G41" i="1"/>
  <c r="H41" i="1"/>
  <c r="J41" i="1"/>
  <c r="K41" i="1"/>
  <c r="L41" i="1"/>
  <c r="M41" i="1"/>
  <c r="N41" i="1"/>
  <c r="O41" i="1"/>
  <c r="P41" i="1"/>
  <c r="R41" i="1"/>
  <c r="S41" i="1"/>
  <c r="T41" i="1"/>
  <c r="U41" i="1"/>
  <c r="V41" i="1"/>
  <c r="W41" i="1"/>
  <c r="X41" i="1"/>
  <c r="B42" i="1"/>
  <c r="C42" i="1"/>
  <c r="D42" i="1"/>
  <c r="E42" i="1"/>
  <c r="F42" i="1"/>
  <c r="G42" i="1"/>
  <c r="H42" i="1"/>
  <c r="J42" i="1"/>
  <c r="K42" i="1"/>
  <c r="L42" i="1"/>
  <c r="M42" i="1"/>
  <c r="N42" i="1"/>
  <c r="O42" i="1"/>
  <c r="P42" i="1"/>
  <c r="R42" i="1"/>
  <c r="S42" i="1"/>
  <c r="T42" i="1"/>
  <c r="U42" i="1"/>
  <c r="V42" i="1"/>
  <c r="W42" i="1"/>
  <c r="X42" i="1"/>
  <c r="B43" i="1"/>
  <c r="C43" i="1"/>
  <c r="D43" i="1"/>
  <c r="E43" i="1"/>
  <c r="F43" i="1"/>
  <c r="G43" i="1"/>
  <c r="H43" i="1"/>
  <c r="J43" i="1"/>
  <c r="K43" i="1"/>
  <c r="L43" i="1"/>
  <c r="M43" i="1"/>
  <c r="N43" i="1"/>
  <c r="O43" i="1"/>
  <c r="P43" i="1"/>
  <c r="R43" i="1"/>
  <c r="S43" i="1"/>
  <c r="T43" i="1"/>
  <c r="U43" i="1"/>
  <c r="V43" i="1"/>
  <c r="W43" i="1"/>
  <c r="X43" i="1"/>
  <c r="B44" i="1"/>
  <c r="C44" i="1"/>
  <c r="D44" i="1"/>
  <c r="E44" i="1"/>
  <c r="F44" i="1"/>
  <c r="G44" i="1"/>
  <c r="H44" i="1"/>
  <c r="J44" i="1"/>
  <c r="K44" i="1"/>
  <c r="L44" i="1"/>
  <c r="M44" i="1"/>
  <c r="N44" i="1"/>
  <c r="O44" i="1"/>
  <c r="P44" i="1"/>
  <c r="R44" i="1"/>
  <c r="S44" i="1"/>
  <c r="T44" i="1"/>
  <c r="U44" i="1"/>
  <c r="V44" i="1"/>
  <c r="W44" i="1"/>
  <c r="X44" i="1"/>
  <c r="B45" i="1"/>
  <c r="C45" i="1"/>
  <c r="D45" i="1"/>
  <c r="E45" i="1"/>
  <c r="F45" i="1"/>
  <c r="G45" i="1"/>
  <c r="H45" i="1"/>
  <c r="J45" i="1"/>
  <c r="K45" i="1"/>
  <c r="L45" i="1"/>
  <c r="M45" i="1"/>
  <c r="N45" i="1"/>
  <c r="O45" i="1"/>
  <c r="P45" i="1"/>
  <c r="R45" i="1"/>
  <c r="S45" i="1"/>
  <c r="T45" i="1"/>
  <c r="U45" i="1"/>
  <c r="V45" i="1"/>
  <c r="W45" i="1"/>
  <c r="X45" i="1"/>
  <c r="B46" i="1"/>
  <c r="D46" i="1"/>
  <c r="F46" i="1"/>
  <c r="H46" i="1"/>
  <c r="J46" i="1"/>
  <c r="L46" i="1"/>
  <c r="N46" i="1"/>
  <c r="P46" i="1"/>
  <c r="R46" i="1"/>
  <c r="T46" i="1"/>
  <c r="V46" i="1"/>
  <c r="X46" i="1"/>
  <c r="B47" i="1"/>
  <c r="C47" i="1"/>
  <c r="D47" i="1"/>
  <c r="E47" i="1"/>
  <c r="G47" i="1"/>
  <c r="H47" i="1"/>
  <c r="J47" i="1"/>
  <c r="K47" i="1"/>
  <c r="L47" i="1"/>
  <c r="M47" i="1"/>
  <c r="O47" i="1"/>
  <c r="P47" i="1"/>
  <c r="R47" i="1"/>
  <c r="S47" i="1"/>
  <c r="T47" i="1"/>
  <c r="U47" i="1"/>
  <c r="W47" i="1"/>
  <c r="X47" i="1"/>
  <c r="B48" i="1"/>
  <c r="C48" i="1"/>
  <c r="D48" i="1"/>
  <c r="E48" i="1"/>
  <c r="F48" i="1"/>
  <c r="G48" i="1"/>
  <c r="H48" i="1"/>
  <c r="J48" i="1"/>
  <c r="K48" i="1"/>
  <c r="L48" i="1"/>
  <c r="M48" i="1"/>
  <c r="N48" i="1"/>
  <c r="O48" i="1"/>
  <c r="P48" i="1"/>
  <c r="R48" i="1"/>
  <c r="S48" i="1"/>
  <c r="T48" i="1"/>
  <c r="U48" i="1"/>
  <c r="V48" i="1"/>
  <c r="W48" i="1"/>
  <c r="X48" i="1"/>
  <c r="B49" i="1"/>
  <c r="C49" i="1"/>
  <c r="D49" i="1"/>
  <c r="E49" i="1"/>
  <c r="F49" i="1"/>
  <c r="G49" i="1"/>
  <c r="H49" i="1"/>
  <c r="J49" i="1"/>
  <c r="K49" i="1"/>
  <c r="L49" i="1"/>
  <c r="M49" i="1"/>
  <c r="N49" i="1"/>
  <c r="O49" i="1"/>
  <c r="P49" i="1"/>
  <c r="R49" i="1"/>
  <c r="S49" i="1"/>
  <c r="T49" i="1"/>
  <c r="U49" i="1"/>
  <c r="V49" i="1"/>
  <c r="W49" i="1"/>
  <c r="X49" i="1"/>
  <c r="B50" i="1"/>
  <c r="C50" i="1"/>
  <c r="D50" i="1"/>
  <c r="E50" i="1"/>
  <c r="F50" i="1"/>
  <c r="G50" i="1"/>
  <c r="H50" i="1"/>
  <c r="J50" i="1"/>
  <c r="K50" i="1"/>
  <c r="L50" i="1"/>
  <c r="M50" i="1"/>
  <c r="N50" i="1"/>
  <c r="O50" i="1"/>
  <c r="P50" i="1"/>
  <c r="R50" i="1"/>
  <c r="S50" i="1"/>
  <c r="T50" i="1"/>
  <c r="U50" i="1"/>
  <c r="V50" i="1"/>
  <c r="W50" i="1"/>
  <c r="X50" i="1"/>
  <c r="B51" i="1"/>
  <c r="D51" i="1"/>
  <c r="F51" i="1"/>
  <c r="H51" i="1"/>
  <c r="J51" i="1"/>
  <c r="L51" i="1"/>
  <c r="N51" i="1"/>
  <c r="P51" i="1"/>
  <c r="R51" i="1"/>
  <c r="T51" i="1"/>
  <c r="V51" i="1"/>
  <c r="X51" i="1"/>
  <c r="B52" i="1"/>
  <c r="C52" i="1"/>
  <c r="D52" i="1"/>
  <c r="E52" i="1"/>
  <c r="F52" i="1"/>
  <c r="G52" i="1"/>
  <c r="H52" i="1"/>
  <c r="J52" i="1"/>
  <c r="K52" i="1"/>
  <c r="L52" i="1"/>
  <c r="M52" i="1"/>
  <c r="N52" i="1"/>
  <c r="O52" i="1"/>
  <c r="P52" i="1"/>
  <c r="R52" i="1"/>
  <c r="S52" i="1"/>
  <c r="T52" i="1"/>
  <c r="U52" i="1"/>
  <c r="V52" i="1"/>
  <c r="W52" i="1"/>
  <c r="X52" i="1"/>
  <c r="B53" i="1"/>
  <c r="C53" i="1"/>
  <c r="D53" i="1"/>
  <c r="E53" i="1"/>
  <c r="F53" i="1"/>
  <c r="G53" i="1"/>
  <c r="H53" i="1"/>
  <c r="J53" i="1"/>
  <c r="K53" i="1"/>
  <c r="L53" i="1"/>
  <c r="M53" i="1"/>
  <c r="N53" i="1"/>
  <c r="O53" i="1"/>
  <c r="P53" i="1"/>
  <c r="R53" i="1"/>
  <c r="S53" i="1"/>
  <c r="T53" i="1"/>
  <c r="U53" i="1"/>
  <c r="V53" i="1"/>
  <c r="W53" i="1"/>
  <c r="X53" i="1"/>
  <c r="B54" i="1"/>
  <c r="C54" i="1"/>
  <c r="D54" i="1"/>
  <c r="E54" i="1"/>
  <c r="F54" i="1"/>
  <c r="G54" i="1"/>
  <c r="H54" i="1"/>
  <c r="J54" i="1"/>
  <c r="K54" i="1"/>
  <c r="L54" i="1"/>
  <c r="M54" i="1"/>
  <c r="N54" i="1"/>
  <c r="O54" i="1"/>
  <c r="P54" i="1"/>
  <c r="R54" i="1"/>
  <c r="S54" i="1"/>
  <c r="T54" i="1"/>
  <c r="U54" i="1"/>
  <c r="V54" i="1"/>
  <c r="W54" i="1"/>
  <c r="X54" i="1"/>
  <c r="B55" i="1"/>
  <c r="C55" i="1"/>
  <c r="D55" i="1"/>
  <c r="E55" i="1"/>
  <c r="F55" i="1"/>
  <c r="G55" i="1"/>
  <c r="H55" i="1"/>
  <c r="J55" i="1"/>
  <c r="K55" i="1"/>
  <c r="L55" i="1"/>
  <c r="M55" i="1"/>
  <c r="N55" i="1"/>
  <c r="O55" i="1"/>
  <c r="P55" i="1"/>
  <c r="R55" i="1"/>
  <c r="S55" i="1"/>
  <c r="T55" i="1"/>
  <c r="U55" i="1"/>
  <c r="V55" i="1"/>
  <c r="W55" i="1"/>
  <c r="X55" i="1"/>
  <c r="B56" i="1"/>
  <c r="C56" i="1"/>
  <c r="D56" i="1"/>
  <c r="E56" i="1"/>
  <c r="F56" i="1"/>
  <c r="G56" i="1"/>
  <c r="H56" i="1"/>
  <c r="J56" i="1"/>
  <c r="K56" i="1"/>
  <c r="L56" i="1"/>
  <c r="M56" i="1"/>
  <c r="N56" i="1"/>
  <c r="O56" i="1"/>
  <c r="P56" i="1"/>
  <c r="R56" i="1"/>
  <c r="S56" i="1"/>
  <c r="T56" i="1"/>
  <c r="U56" i="1"/>
  <c r="V56" i="1"/>
  <c r="W56" i="1"/>
  <c r="X56" i="1"/>
  <c r="B57" i="1"/>
  <c r="C57" i="1"/>
  <c r="D57" i="1"/>
  <c r="E57" i="1"/>
  <c r="F57" i="1"/>
  <c r="G57" i="1"/>
  <c r="H57" i="1"/>
  <c r="J57" i="1"/>
  <c r="K57" i="1"/>
  <c r="L57" i="1"/>
  <c r="M57" i="1"/>
  <c r="N57" i="1"/>
  <c r="O57" i="1"/>
  <c r="P57" i="1"/>
  <c r="R57" i="1"/>
  <c r="S57" i="1"/>
  <c r="T57" i="1"/>
  <c r="U57" i="1"/>
  <c r="V57" i="1"/>
  <c r="W57" i="1"/>
  <c r="X57" i="1"/>
  <c r="B58" i="1"/>
  <c r="C58" i="1"/>
  <c r="D58" i="1"/>
  <c r="E58" i="1"/>
  <c r="F58" i="1"/>
  <c r="G58" i="1"/>
  <c r="H58" i="1"/>
  <c r="J58" i="1"/>
  <c r="K58" i="1"/>
  <c r="L58" i="1"/>
  <c r="M58" i="1"/>
  <c r="N58" i="1"/>
  <c r="O58" i="1"/>
  <c r="P58" i="1"/>
  <c r="R58" i="1"/>
  <c r="S58" i="1"/>
  <c r="T58" i="1"/>
  <c r="U58" i="1"/>
  <c r="V58" i="1"/>
  <c r="W58" i="1"/>
  <c r="X58" i="1"/>
  <c r="B59" i="1"/>
  <c r="C59" i="1"/>
  <c r="D59" i="1"/>
  <c r="E59" i="1"/>
  <c r="F59" i="1"/>
  <c r="G59" i="1"/>
  <c r="H59" i="1"/>
  <c r="J59" i="1"/>
  <c r="K59" i="1"/>
  <c r="L59" i="1"/>
  <c r="M59" i="1"/>
  <c r="N59" i="1"/>
  <c r="O59" i="1"/>
  <c r="P59" i="1"/>
  <c r="R59" i="1"/>
  <c r="S59" i="1"/>
  <c r="T59" i="1"/>
  <c r="U59" i="1"/>
  <c r="V59" i="1"/>
  <c r="W59" i="1"/>
  <c r="X59" i="1"/>
  <c r="B60" i="1"/>
  <c r="C60" i="1"/>
  <c r="D60" i="1"/>
  <c r="E60" i="1"/>
  <c r="F60" i="1"/>
  <c r="G60" i="1"/>
  <c r="H60" i="1"/>
  <c r="J60" i="1"/>
  <c r="K60" i="1"/>
  <c r="L60" i="1"/>
  <c r="M60" i="1"/>
  <c r="N60" i="1"/>
  <c r="O60" i="1"/>
  <c r="P60" i="1"/>
  <c r="R60" i="1"/>
  <c r="S60" i="1"/>
  <c r="T60" i="1"/>
  <c r="U60" i="1"/>
  <c r="V60" i="1"/>
  <c r="W60" i="1"/>
  <c r="X60" i="1"/>
  <c r="B61" i="1"/>
  <c r="C61" i="1"/>
  <c r="D61" i="1"/>
  <c r="E61" i="1"/>
  <c r="F61" i="1"/>
  <c r="G61" i="1"/>
  <c r="H61" i="1"/>
  <c r="J61" i="1"/>
  <c r="K61" i="1"/>
  <c r="L61" i="1"/>
  <c r="M61" i="1"/>
  <c r="N61" i="1"/>
  <c r="O61" i="1"/>
  <c r="P61" i="1"/>
  <c r="R61" i="1"/>
  <c r="S61" i="1"/>
  <c r="T61" i="1"/>
  <c r="U61" i="1"/>
  <c r="V61" i="1"/>
  <c r="W61" i="1"/>
  <c r="X61" i="1"/>
  <c r="B62" i="1"/>
  <c r="C62" i="1"/>
  <c r="D62" i="1"/>
  <c r="E62" i="1"/>
  <c r="F62" i="1"/>
  <c r="G62" i="1"/>
  <c r="H62" i="1"/>
  <c r="J62" i="1"/>
  <c r="K62" i="1"/>
  <c r="L62" i="1"/>
  <c r="M62" i="1"/>
  <c r="N62" i="1"/>
  <c r="O62" i="1"/>
  <c r="P62" i="1"/>
  <c r="R62" i="1"/>
  <c r="S62" i="1"/>
  <c r="T62" i="1"/>
  <c r="U62" i="1"/>
  <c r="V62" i="1"/>
  <c r="W62" i="1"/>
  <c r="X62" i="1"/>
  <c r="B63" i="1"/>
  <c r="C63" i="1"/>
  <c r="D63" i="1"/>
  <c r="E63" i="1"/>
  <c r="F63" i="1"/>
  <c r="G63" i="1"/>
  <c r="H63" i="1"/>
  <c r="J63" i="1"/>
  <c r="K63" i="1"/>
  <c r="L63" i="1"/>
  <c r="M63" i="1"/>
  <c r="N63" i="1"/>
  <c r="O63" i="1"/>
  <c r="P63" i="1"/>
  <c r="R63" i="1"/>
  <c r="S63" i="1"/>
  <c r="T63" i="1"/>
  <c r="U63" i="1"/>
  <c r="V63" i="1"/>
  <c r="W63" i="1"/>
  <c r="X63" i="1"/>
  <c r="B64" i="1"/>
  <c r="C64" i="1"/>
  <c r="D64" i="1"/>
  <c r="E64" i="1"/>
  <c r="F64" i="1"/>
  <c r="G64" i="1"/>
  <c r="H64" i="1"/>
  <c r="J64" i="1"/>
  <c r="K64" i="1"/>
  <c r="L64" i="1"/>
  <c r="M64" i="1"/>
  <c r="N64" i="1"/>
  <c r="O64" i="1"/>
  <c r="P64" i="1"/>
  <c r="R64" i="1"/>
  <c r="S64" i="1"/>
  <c r="T64" i="1"/>
  <c r="U64" i="1"/>
  <c r="V64" i="1"/>
  <c r="W64" i="1"/>
  <c r="X64" i="1"/>
  <c r="B65" i="1"/>
  <c r="C65" i="1"/>
  <c r="D65" i="1"/>
  <c r="E65" i="1"/>
  <c r="F65" i="1"/>
  <c r="G65" i="1"/>
  <c r="H65" i="1"/>
  <c r="J65" i="1"/>
  <c r="K65" i="1"/>
  <c r="L65" i="1"/>
  <c r="M65" i="1"/>
  <c r="N65" i="1"/>
  <c r="O65" i="1"/>
  <c r="P65" i="1"/>
  <c r="R65" i="1"/>
  <c r="S65" i="1"/>
  <c r="T65" i="1"/>
  <c r="U65" i="1"/>
  <c r="V65" i="1"/>
  <c r="W65" i="1"/>
  <c r="X65" i="1"/>
  <c r="B66" i="1"/>
  <c r="C66" i="1"/>
  <c r="D66" i="1"/>
  <c r="E66" i="1"/>
  <c r="F66" i="1"/>
  <c r="G66" i="1"/>
  <c r="H66" i="1"/>
  <c r="J66" i="1"/>
  <c r="K66" i="1"/>
  <c r="L66" i="1"/>
  <c r="M66" i="1"/>
  <c r="N66" i="1"/>
  <c r="O66" i="1"/>
  <c r="P66" i="1"/>
  <c r="R66" i="1"/>
  <c r="S66" i="1"/>
  <c r="T66" i="1"/>
  <c r="U66" i="1"/>
  <c r="V66" i="1"/>
  <c r="W66" i="1"/>
  <c r="X66" i="1"/>
  <c r="B67" i="1"/>
  <c r="C67" i="1"/>
  <c r="D67" i="1"/>
  <c r="E67" i="1"/>
  <c r="F67" i="1"/>
  <c r="G67" i="1"/>
  <c r="H67" i="1"/>
  <c r="J67" i="1"/>
  <c r="K67" i="1"/>
  <c r="L67" i="1"/>
  <c r="M67" i="1"/>
  <c r="N67" i="1"/>
  <c r="O67" i="1"/>
  <c r="P67" i="1"/>
  <c r="R67" i="1"/>
  <c r="S67" i="1"/>
  <c r="T67" i="1"/>
  <c r="U67" i="1"/>
  <c r="V67" i="1"/>
  <c r="W67" i="1"/>
  <c r="X67" i="1"/>
  <c r="B68" i="1"/>
  <c r="C68" i="1"/>
  <c r="D68" i="1"/>
  <c r="E68" i="1"/>
  <c r="F68" i="1"/>
  <c r="G68" i="1"/>
  <c r="H68" i="1"/>
  <c r="J68" i="1"/>
  <c r="K68" i="1"/>
  <c r="L68" i="1"/>
  <c r="M68" i="1"/>
  <c r="N68" i="1"/>
  <c r="O68" i="1"/>
  <c r="P68" i="1"/>
  <c r="R68" i="1"/>
  <c r="S68" i="1"/>
  <c r="T68" i="1"/>
  <c r="U68" i="1"/>
  <c r="V68" i="1"/>
  <c r="W68" i="1"/>
  <c r="X68" i="1"/>
  <c r="B69" i="1"/>
  <c r="D69" i="1"/>
  <c r="F69" i="1"/>
  <c r="H69" i="1"/>
  <c r="J69" i="1"/>
  <c r="L69" i="1"/>
  <c r="N69" i="1"/>
  <c r="P69" i="1"/>
  <c r="R69" i="1"/>
  <c r="T69" i="1"/>
  <c r="V69" i="1"/>
  <c r="X69" i="1"/>
  <c r="B70" i="1"/>
  <c r="D70" i="1"/>
  <c r="F70" i="1"/>
  <c r="H70" i="1"/>
  <c r="J70" i="1"/>
  <c r="L70" i="1"/>
  <c r="N70" i="1"/>
  <c r="P70" i="1"/>
  <c r="R70" i="1"/>
  <c r="T70" i="1"/>
  <c r="V70" i="1"/>
  <c r="X70" i="1"/>
  <c r="B71" i="1"/>
  <c r="D71" i="1"/>
  <c r="F71" i="1"/>
  <c r="J71" i="1"/>
  <c r="L71" i="1"/>
  <c r="N71" i="1"/>
  <c r="R71" i="1"/>
  <c r="T71" i="1"/>
  <c r="V71" i="1"/>
  <c r="B72" i="1"/>
  <c r="D72" i="1"/>
  <c r="F72" i="1"/>
  <c r="H72" i="1"/>
  <c r="J72" i="1"/>
  <c r="L72" i="1"/>
  <c r="N72" i="1"/>
  <c r="P72" i="1"/>
  <c r="R72" i="1"/>
  <c r="T72" i="1"/>
  <c r="V72" i="1"/>
  <c r="X72" i="1"/>
  <c r="B73" i="1"/>
  <c r="C73" i="1"/>
  <c r="D73" i="1"/>
  <c r="E73" i="1"/>
  <c r="F73" i="1"/>
  <c r="G73" i="1"/>
  <c r="H73" i="1"/>
  <c r="J73" i="1"/>
  <c r="K73" i="1"/>
  <c r="L73" i="1"/>
  <c r="M73" i="1"/>
  <c r="N73" i="1"/>
  <c r="O73" i="1"/>
  <c r="P73" i="1"/>
  <c r="R73" i="1"/>
  <c r="S73" i="1"/>
  <c r="T73" i="1"/>
  <c r="U73" i="1"/>
  <c r="V73" i="1"/>
  <c r="W73" i="1"/>
  <c r="X73" i="1"/>
  <c r="B74" i="1"/>
  <c r="C74" i="1"/>
  <c r="D74" i="1"/>
  <c r="E74" i="1"/>
  <c r="F74" i="1"/>
  <c r="G74" i="1"/>
  <c r="H74" i="1"/>
  <c r="J74" i="1"/>
  <c r="K74" i="1"/>
  <c r="L74" i="1"/>
  <c r="M74" i="1"/>
  <c r="N74" i="1"/>
  <c r="O74" i="1"/>
  <c r="P74" i="1"/>
  <c r="R74" i="1"/>
  <c r="S74" i="1"/>
  <c r="T74" i="1"/>
  <c r="U74" i="1"/>
  <c r="V74" i="1"/>
  <c r="W74" i="1"/>
  <c r="X74" i="1"/>
  <c r="B75" i="1"/>
  <c r="C75" i="1"/>
  <c r="D75" i="1"/>
  <c r="E75" i="1"/>
  <c r="F75" i="1"/>
  <c r="G75" i="1"/>
  <c r="H75" i="1"/>
  <c r="J75" i="1"/>
  <c r="K75" i="1"/>
  <c r="L75" i="1"/>
  <c r="M75" i="1"/>
  <c r="N75" i="1"/>
  <c r="O75" i="1"/>
  <c r="P75" i="1"/>
  <c r="R75" i="1"/>
  <c r="S75" i="1"/>
  <c r="T75" i="1"/>
  <c r="U75" i="1"/>
  <c r="V75" i="1"/>
  <c r="W75" i="1"/>
  <c r="X75" i="1"/>
  <c r="B76" i="1"/>
  <c r="D76" i="1"/>
  <c r="F76" i="1"/>
  <c r="H76" i="1"/>
  <c r="J76" i="1"/>
  <c r="L76" i="1"/>
  <c r="N76" i="1"/>
  <c r="P76" i="1"/>
  <c r="R76" i="1"/>
  <c r="T76" i="1"/>
  <c r="V76" i="1"/>
  <c r="X76" i="1"/>
  <c r="B77" i="1"/>
  <c r="C77" i="1"/>
  <c r="D77" i="1"/>
  <c r="E77" i="1"/>
  <c r="F77" i="1"/>
  <c r="G77" i="1"/>
  <c r="H77" i="1"/>
  <c r="J77" i="1"/>
  <c r="K77" i="1"/>
  <c r="L77" i="1"/>
  <c r="M77" i="1"/>
  <c r="N77" i="1"/>
  <c r="O77" i="1"/>
  <c r="P77" i="1"/>
  <c r="R77" i="1"/>
  <c r="S77" i="1"/>
  <c r="T77" i="1"/>
  <c r="U77" i="1"/>
  <c r="V77" i="1"/>
  <c r="W77" i="1"/>
  <c r="X77" i="1"/>
  <c r="B78" i="1"/>
  <c r="C78" i="1"/>
  <c r="D78" i="1"/>
  <c r="E78" i="1"/>
  <c r="F78" i="1"/>
  <c r="G78" i="1"/>
  <c r="H78" i="1"/>
  <c r="J78" i="1"/>
  <c r="K78" i="1"/>
  <c r="L78" i="1"/>
  <c r="M78" i="1"/>
  <c r="N78" i="1"/>
  <c r="O78" i="1"/>
  <c r="P78" i="1"/>
  <c r="R78" i="1"/>
  <c r="S78" i="1"/>
  <c r="T78" i="1"/>
  <c r="U78" i="1"/>
  <c r="V78" i="1"/>
  <c r="W78" i="1"/>
  <c r="X78" i="1"/>
  <c r="B79" i="1"/>
  <c r="C79" i="1"/>
  <c r="D79" i="1"/>
  <c r="E79" i="1"/>
  <c r="F79" i="1"/>
  <c r="G79" i="1"/>
  <c r="H79" i="1"/>
  <c r="J79" i="1"/>
  <c r="K79" i="1"/>
  <c r="L79" i="1"/>
  <c r="M79" i="1"/>
  <c r="N79" i="1"/>
  <c r="O79" i="1"/>
  <c r="P79" i="1"/>
  <c r="R79" i="1"/>
  <c r="S79" i="1"/>
  <c r="T79" i="1"/>
  <c r="U79" i="1"/>
  <c r="V79" i="1"/>
  <c r="W79" i="1"/>
  <c r="X79" i="1"/>
  <c r="B80" i="1"/>
  <c r="C80" i="1"/>
  <c r="D80" i="1"/>
  <c r="E80" i="1"/>
  <c r="F80" i="1"/>
  <c r="G80" i="1"/>
  <c r="H80" i="1"/>
  <c r="J80" i="1"/>
  <c r="K80" i="1"/>
  <c r="L80" i="1"/>
  <c r="M80" i="1"/>
  <c r="N80" i="1"/>
  <c r="O80" i="1"/>
  <c r="P80" i="1"/>
  <c r="R80" i="1"/>
  <c r="S80" i="1"/>
  <c r="T80" i="1"/>
  <c r="U80" i="1"/>
  <c r="V80" i="1"/>
  <c r="W80" i="1"/>
  <c r="X80" i="1"/>
  <c r="B81" i="1"/>
  <c r="C81" i="1"/>
  <c r="D81" i="1"/>
  <c r="E81" i="1"/>
  <c r="F81" i="1"/>
  <c r="G81" i="1"/>
  <c r="H81" i="1"/>
  <c r="J81" i="1"/>
  <c r="K81" i="1"/>
  <c r="L81" i="1"/>
  <c r="M81" i="1"/>
  <c r="N81" i="1"/>
  <c r="O81" i="1"/>
  <c r="P81" i="1"/>
  <c r="R81" i="1"/>
  <c r="S81" i="1"/>
  <c r="T81" i="1"/>
  <c r="U81" i="1"/>
  <c r="V81" i="1"/>
  <c r="W81" i="1"/>
  <c r="X81" i="1"/>
  <c r="B82" i="1"/>
  <c r="C82" i="1"/>
  <c r="D82" i="1"/>
  <c r="E82" i="1"/>
  <c r="F82" i="1"/>
  <c r="G82" i="1"/>
  <c r="H82" i="1"/>
  <c r="J82" i="1"/>
  <c r="K82" i="1"/>
  <c r="L82" i="1"/>
  <c r="M82" i="1"/>
  <c r="N82" i="1"/>
  <c r="O82" i="1"/>
  <c r="P82" i="1"/>
  <c r="R82" i="1"/>
  <c r="S82" i="1"/>
  <c r="T82" i="1"/>
  <c r="U82" i="1"/>
  <c r="V82" i="1"/>
  <c r="W82" i="1"/>
  <c r="X82" i="1"/>
  <c r="B83" i="1"/>
  <c r="C83" i="1"/>
  <c r="D83" i="1"/>
  <c r="E83" i="1"/>
  <c r="F83" i="1"/>
  <c r="G83" i="1"/>
  <c r="H83" i="1"/>
  <c r="J83" i="1"/>
  <c r="K83" i="1"/>
  <c r="L83" i="1"/>
  <c r="M83" i="1"/>
  <c r="N83" i="1"/>
  <c r="O83" i="1"/>
  <c r="P83" i="1"/>
  <c r="R83" i="1"/>
  <c r="S83" i="1"/>
  <c r="T83" i="1"/>
  <c r="U83" i="1"/>
  <c r="V83" i="1"/>
  <c r="W83" i="1"/>
  <c r="X83" i="1"/>
  <c r="B84" i="1"/>
  <c r="C84" i="1"/>
  <c r="D84" i="1"/>
  <c r="E84" i="1"/>
  <c r="F84" i="1"/>
  <c r="G84" i="1"/>
  <c r="H84" i="1"/>
  <c r="J84" i="1"/>
  <c r="K84" i="1"/>
  <c r="L84" i="1"/>
  <c r="M84" i="1"/>
  <c r="N84" i="1"/>
  <c r="O84" i="1"/>
  <c r="P84" i="1"/>
  <c r="R84" i="1"/>
  <c r="S84" i="1"/>
  <c r="T84" i="1"/>
  <c r="U84" i="1"/>
  <c r="V84" i="1"/>
  <c r="W84" i="1"/>
  <c r="X84" i="1"/>
  <c r="C85" i="1"/>
  <c r="E85" i="1"/>
  <c r="F85" i="1"/>
  <c r="G85" i="1"/>
  <c r="H85" i="1"/>
  <c r="K85" i="1"/>
  <c r="M85" i="1"/>
  <c r="N85" i="1"/>
  <c r="O85" i="1"/>
  <c r="P85" i="1"/>
  <c r="S85" i="1"/>
  <c r="U85" i="1"/>
  <c r="V85" i="1"/>
  <c r="W85" i="1"/>
  <c r="X85" i="1"/>
  <c r="B86" i="1"/>
  <c r="C86" i="1"/>
  <c r="D86" i="1"/>
  <c r="E86" i="1"/>
  <c r="G86" i="1"/>
  <c r="J86" i="1"/>
  <c r="K86" i="1"/>
  <c r="L86" i="1"/>
  <c r="M86" i="1"/>
  <c r="O86" i="1"/>
  <c r="R86" i="1"/>
  <c r="S86" i="1"/>
  <c r="T86" i="1"/>
  <c r="U86" i="1"/>
  <c r="W86" i="1"/>
  <c r="B87" i="1"/>
  <c r="C87" i="1"/>
  <c r="D87" i="1"/>
  <c r="E87" i="1"/>
  <c r="F87" i="1"/>
  <c r="G87" i="1"/>
  <c r="H87" i="1"/>
  <c r="J87" i="1"/>
  <c r="K87" i="1"/>
  <c r="L87" i="1"/>
  <c r="M87" i="1"/>
  <c r="N87" i="1"/>
  <c r="O87" i="1"/>
  <c r="P87" i="1"/>
  <c r="R87" i="1"/>
  <c r="S87" i="1"/>
  <c r="T87" i="1"/>
  <c r="U87" i="1"/>
  <c r="V87" i="1"/>
  <c r="W87" i="1"/>
  <c r="X87" i="1"/>
  <c r="B88" i="1"/>
  <c r="C88" i="1"/>
  <c r="D88" i="1"/>
  <c r="E88" i="1"/>
  <c r="F88" i="1"/>
  <c r="G88" i="1"/>
  <c r="H88" i="1"/>
  <c r="J88" i="1"/>
  <c r="K88" i="1"/>
  <c r="L88" i="1"/>
  <c r="M88" i="1"/>
  <c r="N88" i="1"/>
  <c r="O88" i="1"/>
  <c r="P88" i="1"/>
  <c r="R88" i="1"/>
  <c r="S88" i="1"/>
  <c r="T88" i="1"/>
  <c r="U88" i="1"/>
  <c r="V88" i="1"/>
  <c r="W88" i="1"/>
  <c r="X88" i="1"/>
  <c r="B89" i="1"/>
  <c r="C89" i="1"/>
  <c r="D89" i="1"/>
  <c r="E89" i="1"/>
  <c r="F89" i="1"/>
  <c r="G89" i="1"/>
  <c r="H89" i="1"/>
  <c r="J89" i="1"/>
  <c r="K89" i="1"/>
  <c r="L89" i="1"/>
  <c r="M89" i="1"/>
  <c r="N89" i="1"/>
  <c r="O89" i="1"/>
  <c r="P89" i="1"/>
  <c r="R89" i="1"/>
  <c r="S89" i="1"/>
  <c r="T89" i="1"/>
  <c r="U89" i="1"/>
  <c r="V89" i="1"/>
  <c r="W89" i="1"/>
  <c r="X89" i="1"/>
  <c r="B90" i="1"/>
  <c r="C90" i="1"/>
  <c r="D90" i="1"/>
  <c r="E90" i="1"/>
  <c r="F90" i="1"/>
  <c r="G90" i="1"/>
  <c r="H90" i="1"/>
  <c r="J90" i="1"/>
  <c r="K90" i="1"/>
  <c r="L90" i="1"/>
  <c r="M90" i="1"/>
  <c r="N90" i="1"/>
  <c r="O90" i="1"/>
  <c r="P90" i="1"/>
  <c r="R90" i="1"/>
  <c r="S90" i="1"/>
  <c r="T90" i="1"/>
  <c r="U90" i="1"/>
  <c r="V90" i="1"/>
  <c r="W90" i="1"/>
  <c r="X90" i="1"/>
  <c r="B91" i="1"/>
  <c r="C91" i="1"/>
  <c r="D91" i="1"/>
  <c r="E91" i="1"/>
  <c r="F91" i="1"/>
  <c r="G91" i="1"/>
  <c r="H91" i="1"/>
  <c r="J91" i="1"/>
  <c r="K91" i="1"/>
  <c r="L91" i="1"/>
  <c r="M91" i="1"/>
  <c r="N91" i="1"/>
  <c r="O91" i="1"/>
  <c r="P91" i="1"/>
  <c r="R91" i="1"/>
  <c r="S91" i="1"/>
  <c r="T91" i="1"/>
  <c r="U91" i="1"/>
  <c r="V91" i="1"/>
  <c r="W91" i="1"/>
  <c r="X91" i="1"/>
  <c r="B92" i="1"/>
  <c r="C92" i="1"/>
  <c r="D92" i="1"/>
  <c r="E92" i="1"/>
  <c r="F92" i="1"/>
  <c r="G92" i="1"/>
  <c r="H92" i="1"/>
  <c r="J92" i="1"/>
  <c r="K92" i="1"/>
  <c r="L92" i="1"/>
  <c r="M92" i="1"/>
  <c r="N92" i="1"/>
  <c r="O92" i="1"/>
  <c r="P92" i="1"/>
  <c r="R92" i="1"/>
  <c r="S92" i="1"/>
  <c r="T92" i="1"/>
  <c r="U92" i="1"/>
  <c r="V92" i="1"/>
  <c r="W92" i="1"/>
  <c r="X92" i="1"/>
  <c r="B93" i="1"/>
  <c r="C93" i="1"/>
  <c r="D93" i="1"/>
  <c r="E93" i="1"/>
  <c r="F93" i="1"/>
  <c r="H93" i="1"/>
  <c r="J93" i="1"/>
  <c r="K93" i="1"/>
  <c r="L93" i="1"/>
  <c r="M93" i="1"/>
  <c r="N93" i="1"/>
  <c r="P93" i="1"/>
  <c r="R93" i="1"/>
  <c r="S93" i="1"/>
  <c r="T93" i="1"/>
  <c r="U93" i="1"/>
  <c r="V93" i="1"/>
  <c r="X93" i="1"/>
  <c r="B94" i="1"/>
  <c r="C94" i="1"/>
  <c r="D94" i="1"/>
  <c r="E94" i="1"/>
  <c r="F94" i="1"/>
  <c r="G94" i="1"/>
  <c r="H94" i="1"/>
  <c r="J94" i="1"/>
  <c r="K94" i="1"/>
  <c r="L94" i="1"/>
  <c r="M94" i="1"/>
  <c r="N94" i="1"/>
  <c r="O94" i="1"/>
  <c r="P94" i="1"/>
  <c r="R94" i="1"/>
  <c r="S94" i="1"/>
  <c r="T94" i="1"/>
  <c r="U94" i="1"/>
  <c r="V94" i="1"/>
  <c r="W94" i="1"/>
  <c r="X94" i="1"/>
  <c r="B95" i="1"/>
  <c r="C95" i="1"/>
  <c r="D95" i="1"/>
  <c r="E95" i="1"/>
  <c r="F95" i="1"/>
  <c r="G95" i="1"/>
  <c r="H95" i="1"/>
  <c r="J95" i="1"/>
  <c r="K95" i="1"/>
  <c r="L95" i="1"/>
  <c r="M95" i="1"/>
  <c r="N95" i="1"/>
  <c r="O95" i="1"/>
  <c r="P95" i="1"/>
  <c r="R95" i="1"/>
  <c r="S95" i="1"/>
  <c r="T95" i="1"/>
  <c r="U95" i="1"/>
  <c r="V95" i="1"/>
  <c r="W95" i="1"/>
  <c r="X95" i="1"/>
  <c r="C96" i="1"/>
  <c r="E96" i="1"/>
  <c r="G96" i="1"/>
  <c r="K96" i="1"/>
  <c r="M96" i="1"/>
  <c r="O96" i="1"/>
  <c r="S96" i="1"/>
  <c r="U96" i="1"/>
  <c r="W96" i="1"/>
  <c r="B97" i="1"/>
  <c r="C97" i="1"/>
  <c r="D97" i="1"/>
  <c r="E97" i="1"/>
  <c r="F97" i="1"/>
  <c r="G97" i="1"/>
  <c r="H97" i="1"/>
  <c r="J97" i="1"/>
  <c r="K97" i="1"/>
  <c r="L97" i="1"/>
  <c r="M97" i="1"/>
  <c r="N97" i="1"/>
  <c r="O97" i="1"/>
  <c r="P97" i="1"/>
  <c r="R97" i="1"/>
  <c r="S97" i="1"/>
  <c r="T97" i="1"/>
  <c r="U97" i="1"/>
  <c r="V97" i="1"/>
  <c r="W97" i="1"/>
  <c r="X97" i="1"/>
  <c r="B98" i="1"/>
  <c r="C98" i="1"/>
  <c r="D98" i="1"/>
  <c r="E98" i="1"/>
  <c r="F98" i="1"/>
  <c r="G98" i="1"/>
  <c r="H98" i="1"/>
  <c r="J98" i="1"/>
  <c r="K98" i="1"/>
  <c r="L98" i="1"/>
  <c r="M98" i="1"/>
  <c r="N98" i="1"/>
  <c r="O98" i="1"/>
  <c r="P98" i="1"/>
  <c r="R98" i="1"/>
  <c r="S98" i="1"/>
  <c r="T98" i="1"/>
  <c r="U98" i="1"/>
  <c r="V98" i="1"/>
  <c r="W98" i="1"/>
  <c r="X98" i="1"/>
  <c r="B99" i="1"/>
  <c r="C99" i="1"/>
  <c r="E99" i="1"/>
  <c r="F99" i="1"/>
  <c r="H99" i="1"/>
  <c r="J99" i="1"/>
  <c r="K99" i="1"/>
  <c r="M99" i="1"/>
  <c r="N99" i="1"/>
  <c r="P99" i="1"/>
  <c r="R99" i="1"/>
  <c r="S99" i="1"/>
  <c r="U99" i="1"/>
  <c r="V99" i="1"/>
  <c r="X99" i="1"/>
  <c r="B100" i="1"/>
  <c r="C100" i="1"/>
  <c r="D100" i="1"/>
  <c r="E100" i="1"/>
  <c r="F100" i="1"/>
  <c r="G100" i="1"/>
  <c r="H100" i="1"/>
  <c r="J100" i="1"/>
  <c r="K100" i="1"/>
  <c r="L100" i="1"/>
  <c r="M100" i="1"/>
  <c r="N100" i="1"/>
  <c r="O100" i="1"/>
  <c r="P100" i="1"/>
  <c r="R100" i="1"/>
  <c r="S100" i="1"/>
  <c r="T100" i="1"/>
  <c r="U100" i="1"/>
  <c r="V100" i="1"/>
  <c r="W100" i="1"/>
  <c r="X100" i="1"/>
  <c r="B101" i="1"/>
  <c r="C101" i="1"/>
  <c r="D101" i="1"/>
  <c r="E101" i="1"/>
  <c r="F101" i="1"/>
  <c r="G101" i="1"/>
  <c r="H101" i="1"/>
  <c r="J101" i="1"/>
  <c r="K101" i="1"/>
  <c r="L101" i="1"/>
  <c r="M101" i="1"/>
  <c r="N101" i="1"/>
  <c r="O101" i="1"/>
  <c r="P101" i="1"/>
  <c r="R101" i="1"/>
  <c r="S101" i="1"/>
  <c r="T101" i="1"/>
  <c r="U101" i="1"/>
  <c r="V101" i="1"/>
  <c r="W101" i="1"/>
  <c r="X101" i="1"/>
  <c r="B102" i="1"/>
  <c r="D102" i="1"/>
  <c r="G102" i="1"/>
  <c r="J102" i="1"/>
  <c r="L102" i="1"/>
  <c r="O102" i="1"/>
  <c r="R102" i="1"/>
  <c r="T102" i="1"/>
  <c r="W102" i="1"/>
  <c r="B103" i="1"/>
  <c r="C103" i="1"/>
  <c r="D103" i="1"/>
  <c r="E103" i="1"/>
  <c r="F103" i="1"/>
  <c r="G103" i="1"/>
  <c r="H103" i="1"/>
  <c r="J103" i="1"/>
  <c r="K103" i="1"/>
  <c r="L103" i="1"/>
  <c r="M103" i="1"/>
  <c r="N103" i="1"/>
  <c r="O103" i="1"/>
  <c r="P103" i="1"/>
  <c r="R103" i="1"/>
  <c r="S103" i="1"/>
  <c r="T103" i="1"/>
  <c r="U103" i="1"/>
  <c r="V103" i="1"/>
  <c r="W103" i="1"/>
  <c r="X103" i="1"/>
  <c r="C104" i="1"/>
  <c r="D104" i="1"/>
  <c r="E104" i="1"/>
  <c r="G104" i="1"/>
  <c r="K104" i="1"/>
  <c r="L104" i="1"/>
  <c r="M104" i="1"/>
  <c r="O104" i="1"/>
  <c r="S104" i="1"/>
  <c r="T104" i="1"/>
  <c r="U104" i="1"/>
  <c r="W104" i="1"/>
  <c r="B105" i="1"/>
  <c r="C105" i="1"/>
  <c r="D105" i="1"/>
  <c r="E105" i="1"/>
  <c r="F105" i="1"/>
  <c r="G105" i="1"/>
  <c r="H105" i="1"/>
  <c r="J105" i="1"/>
  <c r="K105" i="1"/>
  <c r="L105" i="1"/>
  <c r="M105" i="1"/>
  <c r="N105" i="1"/>
  <c r="O105" i="1"/>
  <c r="P105" i="1"/>
  <c r="R105" i="1"/>
  <c r="S105" i="1"/>
  <c r="T105" i="1"/>
  <c r="U105" i="1"/>
  <c r="V105" i="1"/>
  <c r="W105" i="1"/>
  <c r="X105" i="1"/>
  <c r="C106" i="1"/>
  <c r="E106" i="1"/>
  <c r="G106" i="1"/>
  <c r="K106" i="1"/>
  <c r="M106" i="1"/>
  <c r="O106" i="1"/>
  <c r="S106" i="1"/>
  <c r="U106" i="1"/>
  <c r="W106" i="1"/>
  <c r="B107" i="1"/>
  <c r="C107" i="1"/>
  <c r="D107" i="1"/>
  <c r="E107" i="1"/>
  <c r="F107" i="1"/>
  <c r="G107" i="1"/>
  <c r="H107" i="1"/>
  <c r="J107" i="1"/>
  <c r="K107" i="1"/>
  <c r="L107" i="1"/>
  <c r="M107" i="1"/>
  <c r="N107" i="1"/>
  <c r="O107" i="1"/>
  <c r="P107" i="1"/>
  <c r="R107" i="1"/>
  <c r="S107" i="1"/>
  <c r="T107" i="1"/>
  <c r="U107" i="1"/>
  <c r="V107" i="1"/>
  <c r="W107" i="1"/>
  <c r="X107" i="1"/>
  <c r="B108" i="1"/>
  <c r="C108" i="1"/>
  <c r="D108" i="1"/>
  <c r="E108" i="1"/>
  <c r="F108" i="1"/>
  <c r="G108" i="1"/>
  <c r="H108" i="1"/>
  <c r="J108" i="1"/>
  <c r="K108" i="1"/>
  <c r="L108" i="1"/>
  <c r="M108" i="1"/>
  <c r="N108" i="1"/>
  <c r="O108" i="1"/>
  <c r="P108" i="1"/>
  <c r="R108" i="1"/>
  <c r="S108" i="1"/>
  <c r="T108" i="1"/>
  <c r="U108" i="1"/>
  <c r="V108" i="1"/>
  <c r="W108" i="1"/>
  <c r="X108" i="1"/>
  <c r="B109" i="1"/>
  <c r="C109" i="1"/>
  <c r="D109" i="1"/>
  <c r="E109" i="1"/>
  <c r="F109" i="1"/>
  <c r="G109" i="1"/>
  <c r="H109" i="1"/>
  <c r="J109" i="1"/>
  <c r="K109" i="1"/>
  <c r="L109" i="1"/>
  <c r="M109" i="1"/>
  <c r="N109" i="1"/>
  <c r="O109" i="1"/>
  <c r="P109" i="1"/>
  <c r="R109" i="1"/>
  <c r="S109" i="1"/>
  <c r="T109" i="1"/>
  <c r="U109" i="1"/>
  <c r="V109" i="1"/>
  <c r="W109" i="1"/>
  <c r="X109" i="1"/>
  <c r="B110" i="1"/>
  <c r="D110" i="1"/>
  <c r="F110" i="1"/>
  <c r="G110" i="1"/>
  <c r="J110" i="1"/>
  <c r="L110" i="1"/>
  <c r="N110" i="1"/>
  <c r="O110" i="1"/>
  <c r="R110" i="1"/>
  <c r="T110" i="1"/>
  <c r="V110" i="1"/>
  <c r="W110" i="1"/>
  <c r="B111" i="1"/>
  <c r="C111" i="1"/>
  <c r="D111" i="1"/>
  <c r="E111" i="1"/>
  <c r="F111" i="1"/>
  <c r="G111" i="1"/>
  <c r="H111" i="1"/>
  <c r="J111" i="1"/>
  <c r="K111" i="1"/>
  <c r="L111" i="1"/>
  <c r="M111" i="1"/>
  <c r="N111" i="1"/>
  <c r="O111" i="1"/>
  <c r="P111" i="1"/>
  <c r="R111" i="1"/>
  <c r="S111" i="1"/>
  <c r="T111" i="1"/>
  <c r="U111" i="1"/>
  <c r="V111" i="1"/>
  <c r="W111" i="1"/>
  <c r="X111" i="1"/>
  <c r="B112" i="1"/>
  <c r="C112" i="1"/>
  <c r="D112" i="1"/>
  <c r="E112" i="1"/>
  <c r="F112" i="1"/>
  <c r="G112" i="1"/>
  <c r="H112" i="1"/>
  <c r="J112" i="1"/>
  <c r="K112" i="1"/>
  <c r="L112" i="1"/>
  <c r="M112" i="1"/>
  <c r="N112" i="1"/>
  <c r="O112" i="1"/>
  <c r="P112" i="1"/>
  <c r="R112" i="1"/>
  <c r="S112" i="1"/>
  <c r="T112" i="1"/>
  <c r="U112" i="1"/>
  <c r="V112" i="1"/>
  <c r="W112" i="1"/>
  <c r="X112" i="1"/>
  <c r="B113" i="1"/>
  <c r="C113" i="1"/>
  <c r="D113" i="1"/>
  <c r="E113" i="1"/>
  <c r="F113" i="1"/>
  <c r="G113" i="1"/>
  <c r="H113" i="1"/>
  <c r="J113" i="1"/>
  <c r="K113" i="1"/>
  <c r="L113" i="1"/>
  <c r="M113" i="1"/>
  <c r="N113" i="1"/>
  <c r="O113" i="1"/>
  <c r="P113" i="1"/>
  <c r="R113" i="1"/>
  <c r="S113" i="1"/>
  <c r="T113" i="1"/>
  <c r="U113" i="1"/>
  <c r="V113" i="1"/>
  <c r="W113" i="1"/>
  <c r="X113" i="1"/>
  <c r="B114" i="1"/>
  <c r="C114" i="1"/>
  <c r="D114" i="1"/>
  <c r="E114" i="1"/>
  <c r="F114" i="1"/>
  <c r="H114" i="1"/>
  <c r="J114" i="1"/>
  <c r="K114" i="1"/>
  <c r="L114" i="1"/>
  <c r="M114" i="1"/>
  <c r="N114" i="1"/>
  <c r="P114" i="1"/>
  <c r="R114" i="1"/>
  <c r="S114" i="1"/>
  <c r="T114" i="1"/>
  <c r="U114" i="1"/>
  <c r="V114" i="1"/>
  <c r="X114" i="1"/>
  <c r="B115" i="1"/>
  <c r="C115" i="1"/>
  <c r="D115" i="1"/>
  <c r="E115" i="1"/>
  <c r="F115" i="1"/>
  <c r="G115" i="1"/>
  <c r="H115" i="1"/>
  <c r="J115" i="1"/>
  <c r="K115" i="1"/>
  <c r="L115" i="1"/>
  <c r="M115" i="1"/>
  <c r="N115" i="1"/>
  <c r="O115" i="1"/>
  <c r="P115" i="1"/>
  <c r="R115" i="1"/>
  <c r="S115" i="1"/>
  <c r="T115" i="1"/>
  <c r="U115" i="1"/>
  <c r="V115" i="1"/>
  <c r="W115" i="1"/>
  <c r="X115" i="1"/>
  <c r="C116" i="1"/>
  <c r="E116" i="1"/>
  <c r="G116" i="1"/>
  <c r="K116" i="1"/>
  <c r="M116" i="1"/>
  <c r="O116" i="1"/>
  <c r="S116" i="1"/>
  <c r="U116" i="1"/>
  <c r="W116" i="1"/>
  <c r="B117" i="1"/>
  <c r="C117" i="1"/>
  <c r="D117" i="1"/>
  <c r="E117" i="1"/>
  <c r="F117" i="1"/>
  <c r="G117" i="1"/>
  <c r="H117" i="1"/>
  <c r="J117" i="1"/>
  <c r="K117" i="1"/>
  <c r="L117" i="1"/>
  <c r="M117" i="1"/>
  <c r="N117" i="1"/>
  <c r="O117" i="1"/>
  <c r="P117" i="1"/>
  <c r="R117" i="1"/>
  <c r="S117" i="1"/>
  <c r="T117" i="1"/>
  <c r="U117" i="1"/>
  <c r="V117" i="1"/>
  <c r="W117" i="1"/>
  <c r="X117" i="1"/>
  <c r="B118" i="1"/>
  <c r="C118" i="1"/>
  <c r="D118" i="1"/>
  <c r="E118" i="1"/>
  <c r="F118" i="1"/>
  <c r="G118" i="1"/>
  <c r="H118" i="1"/>
  <c r="J118" i="1"/>
  <c r="K118" i="1"/>
  <c r="L118" i="1"/>
  <c r="M118" i="1"/>
  <c r="N118" i="1"/>
  <c r="O118" i="1"/>
  <c r="P118" i="1"/>
  <c r="R118" i="1"/>
  <c r="S118" i="1"/>
  <c r="T118" i="1"/>
  <c r="U118" i="1"/>
  <c r="V118" i="1"/>
  <c r="W118" i="1"/>
  <c r="X118" i="1"/>
  <c r="C119" i="1"/>
  <c r="E119" i="1"/>
  <c r="F119" i="1"/>
  <c r="G119" i="1"/>
  <c r="H119" i="1"/>
  <c r="K119" i="1"/>
  <c r="M119" i="1"/>
  <c r="N119" i="1"/>
  <c r="O119" i="1"/>
  <c r="P119" i="1"/>
  <c r="S119" i="1"/>
  <c r="U119" i="1"/>
  <c r="V119" i="1"/>
  <c r="W119" i="1"/>
  <c r="X119" i="1"/>
  <c r="C120" i="1"/>
  <c r="E120" i="1"/>
  <c r="G120" i="1"/>
  <c r="K120" i="1"/>
  <c r="M120" i="1"/>
  <c r="O120" i="1"/>
  <c r="S120" i="1"/>
  <c r="U120" i="1"/>
  <c r="W120" i="1"/>
  <c r="C121" i="1"/>
  <c r="E121" i="1"/>
  <c r="F121" i="1"/>
  <c r="G121" i="1"/>
  <c r="H121" i="1"/>
  <c r="K121" i="1"/>
  <c r="M121" i="1"/>
  <c r="N121" i="1"/>
  <c r="O121" i="1"/>
  <c r="P121" i="1"/>
  <c r="S121" i="1"/>
  <c r="U121" i="1"/>
  <c r="V121" i="1"/>
  <c r="W121" i="1"/>
  <c r="X121" i="1"/>
  <c r="C122" i="1"/>
  <c r="E122" i="1"/>
  <c r="G122" i="1"/>
  <c r="K122" i="1"/>
  <c r="M122" i="1"/>
  <c r="O122" i="1"/>
  <c r="S122" i="1"/>
  <c r="U122" i="1"/>
  <c r="W122" i="1"/>
  <c r="B123" i="1"/>
  <c r="C123" i="1"/>
  <c r="D123" i="1"/>
  <c r="E123" i="1"/>
  <c r="F123" i="1"/>
  <c r="G123" i="1"/>
  <c r="H123" i="1"/>
  <c r="J123" i="1"/>
  <c r="K123" i="1"/>
  <c r="L123" i="1"/>
  <c r="M123" i="1"/>
  <c r="N123" i="1"/>
  <c r="O123" i="1"/>
  <c r="P123" i="1"/>
  <c r="R123" i="1"/>
  <c r="S123" i="1"/>
  <c r="T123" i="1"/>
  <c r="U123" i="1"/>
  <c r="V123" i="1"/>
  <c r="W123" i="1"/>
  <c r="X123" i="1"/>
  <c r="B124" i="1"/>
  <c r="C124" i="1"/>
  <c r="D124" i="1"/>
  <c r="E124" i="1"/>
  <c r="F124" i="1"/>
  <c r="G124" i="1"/>
  <c r="H124" i="1"/>
  <c r="J124" i="1"/>
  <c r="K124" i="1"/>
  <c r="L124" i="1"/>
  <c r="M124" i="1"/>
  <c r="N124" i="1"/>
  <c r="O124" i="1"/>
  <c r="P124" i="1"/>
  <c r="R124" i="1"/>
  <c r="S124" i="1"/>
  <c r="T124" i="1"/>
  <c r="U124" i="1"/>
  <c r="V124" i="1"/>
  <c r="W124" i="1"/>
  <c r="X124" i="1"/>
  <c r="B125" i="1"/>
  <c r="C125" i="1"/>
  <c r="D125" i="1"/>
  <c r="E125" i="1"/>
  <c r="F125" i="1"/>
  <c r="G125" i="1"/>
  <c r="H125" i="1"/>
  <c r="J125" i="1"/>
  <c r="K125" i="1"/>
  <c r="L125" i="1"/>
  <c r="M125" i="1"/>
  <c r="N125" i="1"/>
  <c r="O125" i="1"/>
  <c r="P125" i="1"/>
  <c r="R125" i="1"/>
  <c r="S125" i="1"/>
  <c r="T125" i="1"/>
  <c r="U125" i="1"/>
  <c r="V125" i="1"/>
  <c r="W125" i="1"/>
  <c r="X125" i="1"/>
  <c r="B126" i="1"/>
  <c r="C126" i="1"/>
  <c r="D126" i="1"/>
  <c r="E126" i="1"/>
  <c r="F126" i="1"/>
  <c r="G126" i="1"/>
  <c r="H126" i="1"/>
  <c r="J126" i="1"/>
  <c r="K126" i="1"/>
  <c r="L126" i="1"/>
  <c r="M126" i="1"/>
  <c r="N126" i="1"/>
  <c r="O126" i="1"/>
  <c r="P126" i="1"/>
  <c r="R126" i="1"/>
  <c r="S126" i="1"/>
  <c r="T126" i="1"/>
  <c r="U126" i="1"/>
  <c r="V126" i="1"/>
  <c r="W126" i="1"/>
  <c r="X126" i="1"/>
  <c r="B127" i="1"/>
  <c r="D127" i="1"/>
  <c r="F127" i="1"/>
  <c r="H127" i="1"/>
  <c r="J127" i="1"/>
  <c r="L127" i="1"/>
  <c r="N127" i="1"/>
  <c r="P127" i="1"/>
  <c r="R127" i="1"/>
  <c r="T127" i="1"/>
  <c r="V127" i="1"/>
  <c r="X127" i="1"/>
  <c r="B128" i="1"/>
  <c r="C128" i="1"/>
  <c r="D128" i="1"/>
  <c r="E128" i="1"/>
  <c r="G128" i="1"/>
  <c r="J128" i="1"/>
  <c r="K128" i="1"/>
  <c r="L128" i="1"/>
  <c r="M128" i="1"/>
  <c r="O128" i="1"/>
  <c r="R128" i="1"/>
  <c r="S128" i="1"/>
  <c r="T128" i="1"/>
  <c r="U128" i="1"/>
  <c r="W128" i="1"/>
  <c r="B129" i="1"/>
  <c r="C129" i="1"/>
  <c r="D129" i="1"/>
  <c r="E129" i="1"/>
  <c r="G129" i="1"/>
  <c r="J129" i="1"/>
  <c r="K129" i="1"/>
  <c r="L129" i="1"/>
  <c r="M129" i="1"/>
  <c r="O129" i="1"/>
  <c r="R129" i="1"/>
  <c r="S129" i="1"/>
  <c r="T129" i="1"/>
  <c r="U129" i="1"/>
  <c r="W129" i="1"/>
  <c r="B130" i="1"/>
  <c r="D130" i="1"/>
  <c r="F130" i="1"/>
  <c r="H130" i="1"/>
  <c r="J130" i="1"/>
  <c r="L130" i="1"/>
  <c r="N130" i="1"/>
  <c r="P130" i="1"/>
  <c r="R130" i="1"/>
  <c r="T130" i="1"/>
  <c r="V130" i="1"/>
  <c r="X130" i="1"/>
  <c r="B131" i="1"/>
  <c r="C131" i="1"/>
  <c r="D131" i="1"/>
  <c r="E131" i="1"/>
  <c r="F131" i="1"/>
  <c r="G131" i="1"/>
  <c r="H131" i="1"/>
  <c r="J131" i="1"/>
  <c r="K131" i="1"/>
  <c r="L131" i="1"/>
  <c r="M131" i="1"/>
  <c r="N131" i="1"/>
  <c r="O131" i="1"/>
  <c r="P131" i="1"/>
  <c r="R131" i="1"/>
  <c r="S131" i="1"/>
  <c r="T131" i="1"/>
  <c r="U131" i="1"/>
  <c r="V131" i="1"/>
  <c r="W131" i="1"/>
  <c r="X131" i="1"/>
  <c r="B132" i="1"/>
  <c r="C132" i="1"/>
  <c r="D132" i="1"/>
  <c r="E132" i="1"/>
  <c r="F132" i="1"/>
  <c r="G132" i="1"/>
  <c r="H132" i="1"/>
  <c r="J132" i="1"/>
  <c r="K132" i="1"/>
  <c r="L132" i="1"/>
  <c r="M132" i="1"/>
  <c r="N132" i="1"/>
  <c r="O132" i="1"/>
  <c r="P132" i="1"/>
  <c r="R132" i="1"/>
  <c r="S132" i="1"/>
  <c r="T132" i="1"/>
  <c r="U132" i="1"/>
  <c r="V132" i="1"/>
  <c r="W132" i="1"/>
  <c r="X132" i="1"/>
  <c r="C133" i="1"/>
  <c r="E133" i="1"/>
  <c r="G133" i="1"/>
  <c r="K133" i="1"/>
  <c r="M133" i="1"/>
  <c r="O133" i="1"/>
  <c r="S133" i="1"/>
  <c r="U133" i="1"/>
  <c r="W133" i="1"/>
  <c r="B134" i="1"/>
  <c r="C134" i="1"/>
  <c r="D134" i="1"/>
  <c r="E134" i="1"/>
  <c r="F134" i="1"/>
  <c r="G134" i="1"/>
  <c r="H134" i="1"/>
  <c r="J134" i="1"/>
  <c r="K134" i="1"/>
  <c r="L134" i="1"/>
  <c r="M134" i="1"/>
  <c r="N134" i="1"/>
  <c r="O134" i="1"/>
  <c r="P134" i="1"/>
  <c r="R134" i="1"/>
  <c r="S134" i="1"/>
  <c r="T134" i="1"/>
  <c r="U134" i="1"/>
  <c r="V134" i="1"/>
  <c r="W134" i="1"/>
  <c r="X134" i="1"/>
  <c r="B135" i="1"/>
  <c r="C135" i="1"/>
  <c r="D135" i="1"/>
  <c r="E135" i="1"/>
  <c r="F135" i="1"/>
  <c r="G135" i="1"/>
  <c r="H135" i="1"/>
  <c r="J135" i="1"/>
  <c r="K135" i="1"/>
  <c r="L135" i="1"/>
  <c r="M135" i="1"/>
  <c r="N135" i="1"/>
  <c r="O135" i="1"/>
  <c r="P135" i="1"/>
  <c r="R135" i="1"/>
  <c r="S135" i="1"/>
  <c r="T135" i="1"/>
  <c r="U135" i="1"/>
  <c r="V135" i="1"/>
  <c r="W135" i="1"/>
  <c r="X135" i="1"/>
  <c r="B136" i="1"/>
  <c r="C136" i="1"/>
  <c r="D136" i="1"/>
  <c r="E136" i="1"/>
  <c r="F136" i="1"/>
  <c r="G136" i="1"/>
  <c r="H136" i="1"/>
  <c r="J136" i="1"/>
  <c r="K136" i="1"/>
  <c r="L136" i="1"/>
  <c r="M136" i="1"/>
  <c r="N136" i="1"/>
  <c r="O136" i="1"/>
  <c r="P136" i="1"/>
  <c r="R136" i="1"/>
  <c r="S136" i="1"/>
  <c r="T136" i="1"/>
  <c r="U136" i="1"/>
  <c r="V136" i="1"/>
  <c r="W136" i="1"/>
  <c r="X136" i="1"/>
  <c r="B137" i="1"/>
  <c r="C137" i="1"/>
  <c r="D137" i="1"/>
  <c r="E137" i="1"/>
  <c r="F137" i="1"/>
  <c r="G137" i="1"/>
  <c r="H137" i="1"/>
  <c r="J137" i="1"/>
  <c r="K137" i="1"/>
  <c r="L137" i="1"/>
  <c r="M137" i="1"/>
  <c r="N137" i="1"/>
  <c r="O137" i="1"/>
  <c r="P137" i="1"/>
  <c r="R137" i="1"/>
  <c r="S137" i="1"/>
  <c r="T137" i="1"/>
  <c r="U137" i="1"/>
  <c r="V137" i="1"/>
  <c r="W137" i="1"/>
  <c r="X137" i="1"/>
  <c r="B138" i="1"/>
  <c r="C138" i="1"/>
  <c r="D138" i="1"/>
  <c r="E138" i="1"/>
  <c r="F138" i="1"/>
  <c r="G138" i="1"/>
  <c r="H138" i="1"/>
  <c r="J138" i="1"/>
  <c r="K138" i="1"/>
  <c r="L138" i="1"/>
  <c r="M138" i="1"/>
  <c r="N138" i="1"/>
  <c r="O138" i="1"/>
  <c r="P138" i="1"/>
  <c r="R138" i="1"/>
  <c r="S138" i="1"/>
  <c r="T138" i="1"/>
  <c r="U138" i="1"/>
  <c r="V138" i="1"/>
  <c r="W138" i="1"/>
  <c r="X138" i="1"/>
  <c r="B139" i="1"/>
  <c r="C139" i="1"/>
  <c r="D139" i="1"/>
  <c r="E139" i="1"/>
  <c r="F139" i="1"/>
  <c r="G139" i="1"/>
  <c r="H139" i="1"/>
  <c r="J139" i="1"/>
  <c r="K139" i="1"/>
  <c r="L139" i="1"/>
  <c r="M139" i="1"/>
  <c r="N139" i="1"/>
  <c r="O139" i="1"/>
  <c r="P139" i="1"/>
  <c r="R139" i="1"/>
  <c r="S139" i="1"/>
  <c r="T139" i="1"/>
  <c r="U139" i="1"/>
  <c r="V139" i="1"/>
  <c r="W139" i="1"/>
  <c r="X139" i="1"/>
  <c r="C140" i="1"/>
  <c r="E140" i="1"/>
  <c r="F140" i="1"/>
  <c r="H140" i="1"/>
  <c r="K140" i="1"/>
  <c r="M140" i="1"/>
  <c r="N140" i="1"/>
  <c r="P140" i="1"/>
  <c r="S140" i="1"/>
  <c r="U140" i="1"/>
  <c r="V140" i="1"/>
  <c r="X140" i="1"/>
  <c r="B141" i="1"/>
  <c r="C141" i="1"/>
  <c r="D141" i="1"/>
  <c r="E141" i="1"/>
  <c r="F141" i="1"/>
  <c r="G141" i="1"/>
  <c r="H141" i="1"/>
  <c r="J141" i="1"/>
  <c r="K141" i="1"/>
  <c r="L141" i="1"/>
  <c r="M141" i="1"/>
  <c r="N141" i="1"/>
  <c r="O141" i="1"/>
  <c r="P141" i="1"/>
  <c r="R141" i="1"/>
  <c r="S141" i="1"/>
  <c r="T141" i="1"/>
  <c r="U141" i="1"/>
  <c r="V141" i="1"/>
  <c r="W141" i="1"/>
  <c r="X141" i="1"/>
  <c r="B142" i="1"/>
  <c r="C142" i="1"/>
  <c r="D142" i="1"/>
  <c r="E142" i="1"/>
  <c r="F142" i="1"/>
  <c r="G142" i="1"/>
  <c r="H142" i="1"/>
  <c r="J142" i="1"/>
  <c r="K142" i="1"/>
  <c r="L142" i="1"/>
  <c r="M142" i="1"/>
  <c r="N142" i="1"/>
  <c r="O142" i="1"/>
  <c r="P142" i="1"/>
  <c r="R142" i="1"/>
  <c r="S142" i="1"/>
  <c r="T142" i="1"/>
  <c r="U142" i="1"/>
  <c r="V142" i="1"/>
  <c r="W142" i="1"/>
  <c r="X142" i="1"/>
  <c r="B143" i="1"/>
  <c r="C143" i="1"/>
  <c r="D143" i="1"/>
  <c r="E143" i="1"/>
  <c r="F143" i="1"/>
  <c r="H143" i="1"/>
  <c r="J143" i="1"/>
  <c r="K143" i="1"/>
  <c r="L143" i="1"/>
  <c r="M143" i="1"/>
  <c r="N143" i="1"/>
  <c r="P143" i="1"/>
  <c r="R143" i="1"/>
  <c r="S143" i="1"/>
  <c r="T143" i="1"/>
  <c r="U143" i="1"/>
  <c r="V143" i="1"/>
  <c r="X143" i="1"/>
  <c r="B144" i="1"/>
  <c r="C144" i="1"/>
  <c r="D144" i="1"/>
  <c r="E144" i="1"/>
  <c r="F144" i="1"/>
  <c r="G144" i="1"/>
  <c r="H144" i="1"/>
  <c r="J144" i="1"/>
  <c r="K144" i="1"/>
  <c r="L144" i="1"/>
  <c r="M144" i="1"/>
  <c r="N144" i="1"/>
  <c r="O144" i="1"/>
  <c r="P144" i="1"/>
  <c r="R144" i="1"/>
  <c r="S144" i="1"/>
  <c r="T144" i="1"/>
  <c r="U144" i="1"/>
  <c r="V144" i="1"/>
  <c r="W144" i="1"/>
  <c r="X144" i="1"/>
  <c r="B145" i="1"/>
  <c r="C145" i="1"/>
  <c r="D145" i="1"/>
  <c r="E145" i="1"/>
  <c r="G145" i="1"/>
  <c r="J145" i="1"/>
  <c r="K145" i="1"/>
  <c r="L145" i="1"/>
  <c r="M145" i="1"/>
  <c r="O145" i="1"/>
  <c r="R145" i="1"/>
  <c r="S145" i="1"/>
  <c r="T145" i="1"/>
  <c r="U145" i="1"/>
  <c r="W145" i="1"/>
  <c r="B146" i="1"/>
  <c r="C146" i="1"/>
  <c r="D146" i="1"/>
  <c r="E146" i="1"/>
  <c r="F146" i="1"/>
  <c r="G146" i="1"/>
  <c r="H146" i="1"/>
  <c r="J146" i="1"/>
  <c r="K146" i="1"/>
  <c r="L146" i="1"/>
  <c r="M146" i="1"/>
  <c r="N146" i="1"/>
  <c r="O146" i="1"/>
  <c r="P146" i="1"/>
  <c r="R146" i="1"/>
  <c r="S146" i="1"/>
  <c r="T146" i="1"/>
  <c r="U146" i="1"/>
  <c r="V146" i="1"/>
  <c r="W146" i="1"/>
  <c r="X146" i="1"/>
  <c r="B147" i="1"/>
  <c r="C147" i="1"/>
  <c r="D147" i="1"/>
  <c r="E147" i="1"/>
  <c r="F147" i="1"/>
  <c r="G147" i="1"/>
  <c r="H147" i="1"/>
  <c r="J147" i="1"/>
  <c r="K147" i="1"/>
  <c r="L147" i="1"/>
  <c r="M147" i="1"/>
  <c r="N147" i="1"/>
  <c r="O147" i="1"/>
  <c r="P147" i="1"/>
  <c r="R147" i="1"/>
  <c r="S147" i="1"/>
  <c r="T147" i="1"/>
  <c r="U147" i="1"/>
  <c r="V147" i="1"/>
  <c r="W147" i="1"/>
  <c r="X147" i="1"/>
  <c r="B148" i="1"/>
  <c r="C148" i="1"/>
  <c r="D148" i="1"/>
  <c r="E148" i="1"/>
  <c r="F148" i="1"/>
  <c r="H148" i="1"/>
  <c r="J148" i="1"/>
  <c r="K148" i="1"/>
  <c r="L148" i="1"/>
  <c r="M148" i="1"/>
  <c r="N148" i="1"/>
  <c r="P148" i="1"/>
  <c r="R148" i="1"/>
  <c r="S148" i="1"/>
  <c r="T148" i="1"/>
  <c r="U148" i="1"/>
  <c r="V148" i="1"/>
  <c r="X148" i="1"/>
  <c r="B149" i="1"/>
  <c r="C149" i="1"/>
  <c r="D149" i="1"/>
  <c r="E149" i="1"/>
  <c r="F149" i="1"/>
  <c r="G149" i="1"/>
  <c r="H149" i="1"/>
  <c r="J149" i="1"/>
  <c r="K149" i="1"/>
  <c r="L149" i="1"/>
  <c r="M149" i="1"/>
  <c r="N149" i="1"/>
  <c r="O149" i="1"/>
  <c r="P149" i="1"/>
  <c r="R149" i="1"/>
  <c r="S149" i="1"/>
  <c r="T149" i="1"/>
  <c r="U149" i="1"/>
  <c r="V149" i="1"/>
  <c r="W149" i="1"/>
  <c r="X149" i="1"/>
  <c r="B150" i="1"/>
  <c r="C150" i="1"/>
  <c r="D150" i="1"/>
  <c r="E150" i="1"/>
  <c r="F150" i="1"/>
  <c r="G150" i="1"/>
  <c r="J150" i="1"/>
  <c r="K150" i="1"/>
  <c r="L150" i="1"/>
  <c r="M150" i="1"/>
  <c r="N150" i="1"/>
  <c r="O150" i="1"/>
  <c r="R150" i="1"/>
  <c r="S150" i="1"/>
  <c r="T150" i="1"/>
  <c r="U150" i="1"/>
  <c r="V150" i="1"/>
  <c r="W150" i="1"/>
  <c r="B151" i="1"/>
  <c r="C151" i="1"/>
  <c r="D151" i="1"/>
  <c r="E151" i="1"/>
  <c r="F151" i="1"/>
  <c r="G151" i="1"/>
  <c r="H151" i="1"/>
  <c r="J151" i="1"/>
  <c r="K151" i="1"/>
  <c r="L151" i="1"/>
  <c r="M151" i="1"/>
  <c r="N151" i="1"/>
  <c r="O151" i="1"/>
  <c r="P151" i="1"/>
  <c r="R151" i="1"/>
  <c r="S151" i="1"/>
  <c r="T151" i="1"/>
  <c r="U151" i="1"/>
  <c r="V151" i="1"/>
  <c r="W151" i="1"/>
  <c r="X151" i="1"/>
  <c r="B152" i="1"/>
  <c r="C152" i="1"/>
  <c r="D152" i="1"/>
  <c r="E152" i="1"/>
  <c r="F152" i="1"/>
  <c r="G152" i="1"/>
  <c r="H152" i="1"/>
  <c r="J152" i="1"/>
  <c r="K152" i="1"/>
  <c r="L152" i="1"/>
  <c r="M152" i="1"/>
  <c r="N152" i="1"/>
  <c r="O152" i="1"/>
  <c r="P152" i="1"/>
  <c r="R152" i="1"/>
  <c r="S152" i="1"/>
  <c r="T152" i="1"/>
  <c r="U152" i="1"/>
  <c r="V152" i="1"/>
  <c r="W152" i="1"/>
  <c r="X152" i="1"/>
  <c r="B153" i="1"/>
  <c r="D153" i="1"/>
  <c r="F153" i="1"/>
  <c r="H153" i="1"/>
  <c r="J153" i="1"/>
  <c r="L153" i="1"/>
  <c r="N153" i="1"/>
  <c r="P153" i="1"/>
  <c r="R153" i="1"/>
  <c r="T153" i="1"/>
  <c r="V153" i="1"/>
  <c r="X153" i="1"/>
  <c r="B154" i="1"/>
  <c r="D154" i="1"/>
  <c r="F154" i="1"/>
  <c r="H154" i="1"/>
  <c r="J154" i="1"/>
  <c r="L154" i="1"/>
  <c r="N154" i="1"/>
  <c r="P154" i="1"/>
  <c r="R154" i="1"/>
  <c r="T154" i="1"/>
  <c r="V154" i="1"/>
  <c r="X154" i="1"/>
  <c r="B155" i="1"/>
  <c r="C155" i="1"/>
  <c r="D155" i="1"/>
  <c r="E155" i="1"/>
  <c r="F155" i="1"/>
  <c r="G155" i="1"/>
  <c r="H155" i="1"/>
  <c r="J155" i="1"/>
  <c r="K155" i="1"/>
  <c r="L155" i="1"/>
  <c r="M155" i="1"/>
  <c r="N155" i="1"/>
  <c r="O155" i="1"/>
  <c r="P155" i="1"/>
  <c r="R155" i="1"/>
  <c r="S155" i="1"/>
  <c r="T155" i="1"/>
  <c r="U155" i="1"/>
  <c r="V155" i="1"/>
  <c r="W155" i="1"/>
  <c r="X155" i="1"/>
  <c r="B156" i="1"/>
  <c r="C156" i="1"/>
  <c r="D156" i="1"/>
  <c r="E156" i="1"/>
  <c r="F156" i="1"/>
  <c r="G156" i="1"/>
  <c r="H156" i="1"/>
  <c r="J156" i="1"/>
  <c r="K156" i="1"/>
  <c r="L156" i="1"/>
  <c r="M156" i="1"/>
  <c r="N156" i="1"/>
  <c r="O156" i="1"/>
  <c r="P156" i="1"/>
  <c r="R156" i="1"/>
  <c r="S156" i="1"/>
  <c r="T156" i="1"/>
  <c r="U156" i="1"/>
  <c r="V156" i="1"/>
  <c r="W156" i="1"/>
  <c r="X156" i="1"/>
  <c r="B157" i="1"/>
  <c r="C157" i="1"/>
  <c r="D157" i="1"/>
  <c r="E157" i="1"/>
  <c r="F157" i="1"/>
  <c r="G157" i="1"/>
  <c r="H157" i="1"/>
  <c r="J157" i="1"/>
  <c r="K157" i="1"/>
  <c r="L157" i="1"/>
  <c r="M157" i="1"/>
  <c r="N157" i="1"/>
  <c r="O157" i="1"/>
  <c r="P157" i="1"/>
  <c r="R157" i="1"/>
  <c r="S157" i="1"/>
  <c r="T157" i="1"/>
  <c r="U157" i="1"/>
  <c r="V157" i="1"/>
  <c r="W157" i="1"/>
  <c r="X157" i="1"/>
  <c r="B158" i="1"/>
  <c r="C158" i="1"/>
  <c r="E158" i="1"/>
  <c r="G158" i="1"/>
  <c r="J158" i="1"/>
  <c r="K158" i="1"/>
  <c r="M158" i="1"/>
  <c r="O158" i="1"/>
  <c r="R158" i="1"/>
  <c r="S158" i="1"/>
  <c r="U158" i="1"/>
  <c r="W158" i="1"/>
  <c r="C159" i="1"/>
  <c r="E159" i="1"/>
  <c r="G159" i="1"/>
  <c r="K159" i="1"/>
  <c r="M159" i="1"/>
  <c r="O159" i="1"/>
  <c r="S159" i="1"/>
  <c r="U159" i="1"/>
  <c r="W159" i="1"/>
  <c r="B160" i="1"/>
  <c r="C160" i="1"/>
  <c r="D160" i="1"/>
  <c r="E160" i="1"/>
  <c r="F160" i="1"/>
  <c r="G160" i="1"/>
  <c r="H160" i="1"/>
  <c r="J160" i="1"/>
  <c r="K160" i="1"/>
  <c r="L160" i="1"/>
  <c r="M160" i="1"/>
  <c r="N160" i="1"/>
  <c r="O160" i="1"/>
  <c r="P160" i="1"/>
  <c r="R160" i="1"/>
  <c r="S160" i="1"/>
  <c r="T160" i="1"/>
  <c r="U160" i="1"/>
  <c r="V160" i="1"/>
  <c r="W160" i="1"/>
  <c r="X160" i="1"/>
  <c r="B161" i="1"/>
  <c r="C161" i="1"/>
  <c r="D161" i="1"/>
  <c r="E161" i="1"/>
  <c r="F161" i="1"/>
  <c r="G161" i="1"/>
  <c r="H161" i="1"/>
  <c r="J161" i="1"/>
  <c r="K161" i="1"/>
  <c r="L161" i="1"/>
  <c r="M161" i="1"/>
  <c r="N161" i="1"/>
  <c r="O161" i="1"/>
  <c r="P161" i="1"/>
  <c r="R161" i="1"/>
  <c r="S161" i="1"/>
  <c r="T161" i="1"/>
  <c r="U161" i="1"/>
  <c r="V161" i="1"/>
  <c r="W161" i="1"/>
  <c r="X161" i="1"/>
  <c r="B162" i="1"/>
  <c r="C162" i="1"/>
  <c r="D162" i="1"/>
  <c r="E162" i="1"/>
  <c r="F162" i="1"/>
  <c r="G162" i="1"/>
  <c r="H162" i="1"/>
  <c r="J162" i="1"/>
  <c r="K162" i="1"/>
  <c r="L162" i="1"/>
  <c r="M162" i="1"/>
  <c r="N162" i="1"/>
  <c r="O162" i="1"/>
  <c r="P162" i="1"/>
  <c r="R162" i="1"/>
  <c r="S162" i="1"/>
  <c r="T162" i="1"/>
  <c r="U162" i="1"/>
  <c r="V162" i="1"/>
  <c r="W162" i="1"/>
  <c r="X162" i="1"/>
  <c r="B163" i="1"/>
  <c r="C163" i="1"/>
  <c r="D163" i="1"/>
  <c r="E163" i="1"/>
  <c r="F163" i="1"/>
  <c r="G163" i="1"/>
  <c r="H163" i="1"/>
  <c r="J163" i="1"/>
  <c r="K163" i="1"/>
  <c r="L163" i="1"/>
  <c r="M163" i="1"/>
  <c r="N163" i="1"/>
  <c r="O163" i="1"/>
  <c r="P163" i="1"/>
  <c r="R163" i="1"/>
  <c r="S163" i="1"/>
  <c r="T163" i="1"/>
  <c r="U163" i="1"/>
  <c r="V163" i="1"/>
  <c r="W163" i="1"/>
  <c r="X163" i="1"/>
  <c r="B164" i="1"/>
  <c r="C164" i="1"/>
  <c r="D164" i="1"/>
  <c r="E164" i="1"/>
  <c r="F164" i="1"/>
  <c r="G164" i="1"/>
  <c r="H164" i="1"/>
  <c r="J164" i="1"/>
  <c r="K164" i="1"/>
  <c r="L164" i="1"/>
  <c r="M164" i="1"/>
  <c r="N164" i="1"/>
  <c r="O164" i="1"/>
  <c r="P164" i="1"/>
  <c r="R164" i="1"/>
  <c r="S164" i="1"/>
  <c r="T164" i="1"/>
  <c r="U164" i="1"/>
  <c r="V164" i="1"/>
  <c r="W164" i="1"/>
  <c r="X164" i="1"/>
  <c r="C165" i="1"/>
  <c r="E165" i="1"/>
  <c r="G165" i="1"/>
  <c r="K165" i="1"/>
  <c r="M165" i="1"/>
  <c r="O165" i="1"/>
  <c r="S165" i="1"/>
  <c r="U165" i="1"/>
  <c r="W165" i="1"/>
  <c r="C166" i="1"/>
  <c r="E166" i="1"/>
  <c r="G166" i="1"/>
  <c r="K166" i="1"/>
  <c r="M166" i="1"/>
  <c r="O166" i="1"/>
  <c r="S166" i="1"/>
  <c r="U166" i="1"/>
  <c r="W166" i="1"/>
  <c r="B167" i="1"/>
  <c r="C167" i="1"/>
  <c r="D167" i="1"/>
  <c r="E167" i="1"/>
  <c r="F167" i="1"/>
  <c r="G167" i="1"/>
  <c r="H167" i="1"/>
  <c r="J167" i="1"/>
  <c r="K167" i="1"/>
  <c r="L167" i="1"/>
  <c r="M167" i="1"/>
  <c r="N167" i="1"/>
  <c r="O167" i="1"/>
  <c r="P167" i="1"/>
  <c r="R167" i="1"/>
  <c r="S167" i="1"/>
  <c r="T167" i="1"/>
  <c r="U167" i="1"/>
  <c r="V167" i="1"/>
  <c r="W167" i="1"/>
  <c r="X167" i="1"/>
  <c r="B168" i="1"/>
  <c r="C168" i="1"/>
  <c r="D168" i="1"/>
  <c r="E168" i="1"/>
  <c r="F168" i="1"/>
  <c r="G168" i="1"/>
  <c r="H168" i="1"/>
  <c r="J168" i="1"/>
  <c r="K168" i="1"/>
  <c r="L168" i="1"/>
  <c r="M168" i="1"/>
  <c r="N168" i="1"/>
  <c r="O168" i="1"/>
  <c r="P168" i="1"/>
  <c r="R168" i="1"/>
  <c r="S168" i="1"/>
  <c r="T168" i="1"/>
  <c r="U168" i="1"/>
  <c r="V168" i="1"/>
  <c r="W168" i="1"/>
  <c r="X168" i="1"/>
  <c r="B169" i="1"/>
  <c r="C169" i="1"/>
  <c r="D169" i="1"/>
  <c r="E169" i="1"/>
  <c r="F169" i="1"/>
  <c r="G169" i="1"/>
  <c r="H169" i="1"/>
  <c r="J169" i="1"/>
  <c r="K169" i="1"/>
  <c r="L169" i="1"/>
  <c r="M169" i="1"/>
  <c r="N169" i="1"/>
  <c r="O169" i="1"/>
  <c r="P169" i="1"/>
  <c r="R169" i="1"/>
  <c r="S169" i="1"/>
  <c r="T169" i="1"/>
  <c r="U169" i="1"/>
  <c r="V169" i="1"/>
  <c r="W169" i="1"/>
  <c r="X169" i="1"/>
  <c r="C170" i="1"/>
  <c r="E170" i="1"/>
  <c r="G170" i="1"/>
  <c r="K170" i="1"/>
  <c r="M170" i="1"/>
  <c r="O170" i="1"/>
  <c r="S170" i="1"/>
  <c r="U170" i="1"/>
  <c r="W170" i="1"/>
  <c r="B171" i="1"/>
  <c r="C171" i="1"/>
  <c r="D171" i="1"/>
  <c r="E171" i="1"/>
  <c r="F171" i="1"/>
  <c r="G171" i="1"/>
  <c r="H171" i="1"/>
  <c r="J171" i="1"/>
  <c r="K171" i="1"/>
  <c r="L171" i="1"/>
  <c r="M171" i="1"/>
  <c r="N171" i="1"/>
  <c r="O171" i="1"/>
  <c r="P171" i="1"/>
  <c r="R171" i="1"/>
  <c r="S171" i="1"/>
  <c r="T171" i="1"/>
  <c r="U171" i="1"/>
  <c r="V171" i="1"/>
  <c r="W171" i="1"/>
  <c r="X171" i="1"/>
  <c r="B172" i="1"/>
  <c r="C172" i="1"/>
  <c r="D172" i="1"/>
  <c r="E172" i="1"/>
  <c r="F172" i="1"/>
  <c r="G172" i="1"/>
  <c r="H172" i="1"/>
  <c r="J172" i="1"/>
  <c r="K172" i="1"/>
  <c r="L172" i="1"/>
  <c r="M172" i="1"/>
  <c r="N172" i="1"/>
  <c r="O172" i="1"/>
  <c r="P172" i="1"/>
  <c r="R172" i="1"/>
  <c r="S172" i="1"/>
  <c r="T172" i="1"/>
  <c r="U172" i="1"/>
  <c r="V172" i="1"/>
  <c r="W172" i="1"/>
  <c r="X172" i="1"/>
  <c r="B173" i="1"/>
  <c r="C173" i="1"/>
  <c r="D173" i="1"/>
  <c r="E173" i="1"/>
  <c r="F173" i="1"/>
  <c r="G173" i="1"/>
  <c r="H173" i="1"/>
  <c r="J173" i="1"/>
  <c r="K173" i="1"/>
  <c r="L173" i="1"/>
  <c r="M173" i="1"/>
  <c r="N173" i="1"/>
  <c r="O173" i="1"/>
  <c r="P173" i="1"/>
  <c r="R173" i="1"/>
  <c r="S173" i="1"/>
  <c r="T173" i="1"/>
  <c r="U173" i="1"/>
  <c r="V173" i="1"/>
  <c r="W173" i="1"/>
  <c r="X173" i="1"/>
  <c r="C174" i="1"/>
  <c r="E174" i="1"/>
  <c r="F174" i="1"/>
  <c r="H174" i="1"/>
  <c r="K174" i="1"/>
  <c r="M174" i="1"/>
  <c r="N174" i="1"/>
  <c r="P174" i="1"/>
  <c r="S174" i="1"/>
  <c r="U174" i="1"/>
  <c r="V174" i="1"/>
  <c r="X174" i="1"/>
  <c r="B175" i="1"/>
  <c r="C175" i="1"/>
  <c r="D175" i="1"/>
  <c r="E175" i="1"/>
  <c r="F175" i="1"/>
  <c r="G175" i="1"/>
  <c r="H175" i="1"/>
  <c r="J175" i="1"/>
  <c r="K175" i="1"/>
  <c r="L175" i="1"/>
  <c r="M175" i="1"/>
  <c r="N175" i="1"/>
  <c r="O175" i="1"/>
  <c r="P175" i="1"/>
  <c r="R175" i="1"/>
  <c r="S175" i="1"/>
  <c r="T175" i="1"/>
  <c r="U175" i="1"/>
  <c r="V175" i="1"/>
  <c r="W175" i="1"/>
  <c r="X175" i="1"/>
  <c r="B176" i="1"/>
  <c r="C176" i="1"/>
  <c r="D176" i="1"/>
  <c r="E176" i="1"/>
  <c r="F176" i="1"/>
  <c r="G176" i="1"/>
  <c r="H176" i="1"/>
  <c r="J176" i="1"/>
  <c r="K176" i="1"/>
  <c r="L176" i="1"/>
  <c r="M176" i="1"/>
  <c r="N176" i="1"/>
  <c r="O176" i="1"/>
  <c r="P176" i="1"/>
  <c r="R176" i="1"/>
  <c r="S176" i="1"/>
  <c r="T176" i="1"/>
  <c r="U176" i="1"/>
  <c r="V176" i="1"/>
  <c r="W176" i="1"/>
  <c r="X176" i="1"/>
  <c r="B177" i="1"/>
  <c r="C177" i="1"/>
  <c r="D177" i="1"/>
  <c r="E177" i="1"/>
  <c r="F177" i="1"/>
  <c r="G177" i="1"/>
  <c r="H177" i="1"/>
  <c r="J177" i="1"/>
  <c r="K177" i="1"/>
  <c r="L177" i="1"/>
  <c r="M177" i="1"/>
  <c r="N177" i="1"/>
  <c r="O177" i="1"/>
  <c r="P177" i="1"/>
  <c r="R177" i="1"/>
  <c r="S177" i="1"/>
  <c r="T177" i="1"/>
  <c r="U177" i="1"/>
  <c r="V177" i="1"/>
  <c r="W177" i="1"/>
  <c r="X177" i="1"/>
  <c r="B178" i="1"/>
  <c r="D178" i="1"/>
  <c r="F178" i="1"/>
  <c r="H178" i="1"/>
  <c r="J178" i="1"/>
  <c r="L178" i="1"/>
  <c r="N178" i="1"/>
  <c r="P178" i="1"/>
  <c r="R178" i="1"/>
  <c r="T178" i="1"/>
  <c r="V178" i="1"/>
  <c r="X178" i="1"/>
  <c r="B179" i="1"/>
  <c r="D179" i="1"/>
  <c r="F179" i="1"/>
  <c r="H179" i="1"/>
  <c r="J179" i="1"/>
  <c r="L179" i="1"/>
  <c r="N179" i="1"/>
  <c r="P179" i="1"/>
  <c r="R179" i="1"/>
  <c r="T179" i="1"/>
  <c r="V179" i="1"/>
  <c r="X179" i="1"/>
  <c r="B180" i="1"/>
  <c r="C180" i="1"/>
  <c r="D180" i="1"/>
  <c r="E180" i="1"/>
  <c r="F180" i="1"/>
  <c r="G180" i="1"/>
  <c r="H180" i="1"/>
  <c r="J180" i="1"/>
  <c r="K180" i="1"/>
  <c r="L180" i="1"/>
  <c r="M180" i="1"/>
  <c r="N180" i="1"/>
  <c r="O180" i="1"/>
  <c r="P180" i="1"/>
  <c r="R180" i="1"/>
  <c r="S180" i="1"/>
  <c r="T180" i="1"/>
  <c r="U180" i="1"/>
  <c r="V180" i="1"/>
  <c r="W180" i="1"/>
  <c r="X180" i="1"/>
  <c r="B181" i="1"/>
  <c r="C181" i="1"/>
  <c r="D181" i="1"/>
  <c r="E181" i="1"/>
  <c r="F181" i="1"/>
  <c r="G181" i="1"/>
  <c r="H181" i="1"/>
  <c r="J181" i="1"/>
  <c r="K181" i="1"/>
  <c r="L181" i="1"/>
  <c r="M181" i="1"/>
  <c r="N181" i="1"/>
  <c r="O181" i="1"/>
  <c r="P181" i="1"/>
  <c r="R181" i="1"/>
  <c r="S181" i="1"/>
  <c r="T181" i="1"/>
  <c r="U181" i="1"/>
  <c r="V181" i="1"/>
  <c r="W181" i="1"/>
  <c r="X181" i="1"/>
  <c r="B182" i="1"/>
  <c r="C182" i="1"/>
  <c r="D182" i="1"/>
  <c r="E182" i="1"/>
  <c r="F182" i="1"/>
  <c r="G182" i="1"/>
  <c r="H182" i="1"/>
  <c r="J182" i="1"/>
  <c r="K182" i="1"/>
  <c r="L182" i="1"/>
  <c r="M182" i="1"/>
  <c r="N182" i="1"/>
  <c r="O182" i="1"/>
  <c r="P182" i="1"/>
  <c r="R182" i="1"/>
  <c r="S182" i="1"/>
  <c r="T182" i="1"/>
  <c r="U182" i="1"/>
  <c r="V182" i="1"/>
  <c r="W182" i="1"/>
  <c r="X182" i="1"/>
  <c r="B183" i="1"/>
  <c r="C183" i="1"/>
  <c r="D183" i="1"/>
  <c r="E183" i="1"/>
  <c r="F183" i="1"/>
  <c r="G183" i="1"/>
  <c r="H183" i="1"/>
  <c r="J183" i="1"/>
  <c r="K183" i="1"/>
  <c r="L183" i="1"/>
  <c r="M183" i="1"/>
  <c r="N183" i="1"/>
  <c r="O183" i="1"/>
  <c r="P183" i="1"/>
  <c r="R183" i="1"/>
  <c r="S183" i="1"/>
  <c r="T183" i="1"/>
  <c r="U183" i="1"/>
  <c r="V183" i="1"/>
  <c r="W183" i="1"/>
  <c r="X183" i="1"/>
  <c r="B184" i="1"/>
  <c r="C184" i="1"/>
  <c r="D184" i="1"/>
  <c r="E184" i="1"/>
  <c r="F184" i="1"/>
  <c r="G184" i="1"/>
  <c r="H184" i="1"/>
  <c r="J184" i="1"/>
  <c r="K184" i="1"/>
  <c r="L184" i="1"/>
  <c r="M184" i="1"/>
  <c r="N184" i="1"/>
  <c r="O184" i="1"/>
  <c r="P184" i="1"/>
  <c r="R184" i="1"/>
  <c r="S184" i="1"/>
  <c r="T184" i="1"/>
  <c r="U184" i="1"/>
  <c r="V184" i="1"/>
  <c r="W184" i="1"/>
  <c r="X184" i="1"/>
  <c r="B185" i="1"/>
  <c r="D185" i="1"/>
  <c r="F185" i="1"/>
  <c r="H185" i="1"/>
  <c r="J185" i="1"/>
  <c r="L185" i="1"/>
  <c r="N185" i="1"/>
  <c r="P185" i="1"/>
  <c r="R185" i="1"/>
  <c r="T185" i="1"/>
  <c r="V185" i="1"/>
  <c r="X185" i="1"/>
  <c r="B186" i="1"/>
  <c r="C186" i="1"/>
  <c r="D186" i="1"/>
  <c r="E186" i="1"/>
  <c r="F186" i="1"/>
  <c r="G186" i="1"/>
  <c r="H186" i="1"/>
  <c r="J186" i="1"/>
  <c r="K186" i="1"/>
  <c r="L186" i="1"/>
  <c r="M186" i="1"/>
  <c r="N186" i="1"/>
  <c r="O186" i="1"/>
  <c r="P186" i="1"/>
  <c r="R186" i="1"/>
  <c r="S186" i="1"/>
  <c r="T186" i="1"/>
  <c r="U186" i="1"/>
  <c r="V186" i="1"/>
  <c r="W186" i="1"/>
  <c r="X186" i="1"/>
  <c r="C187" i="1"/>
  <c r="D187" i="1"/>
  <c r="E187" i="1"/>
  <c r="F187" i="1"/>
  <c r="G187" i="1"/>
  <c r="H187" i="1"/>
  <c r="K187" i="1"/>
  <c r="L187" i="1"/>
  <c r="M187" i="1"/>
  <c r="N187" i="1"/>
  <c r="O187" i="1"/>
  <c r="P187" i="1"/>
  <c r="S187" i="1"/>
  <c r="T187" i="1"/>
  <c r="U187" i="1"/>
  <c r="V187" i="1"/>
  <c r="W187" i="1"/>
  <c r="X187" i="1"/>
  <c r="B188" i="1"/>
  <c r="C188" i="1"/>
  <c r="D188" i="1"/>
  <c r="E188" i="1"/>
  <c r="F188" i="1"/>
  <c r="G188" i="1"/>
  <c r="H188" i="1"/>
  <c r="J188" i="1"/>
  <c r="K188" i="1"/>
  <c r="L188" i="1"/>
  <c r="M188" i="1"/>
  <c r="N188" i="1"/>
  <c r="O188" i="1"/>
  <c r="P188" i="1"/>
  <c r="R188" i="1"/>
  <c r="S188" i="1"/>
  <c r="T188" i="1"/>
  <c r="U188" i="1"/>
  <c r="V188" i="1"/>
  <c r="W188" i="1"/>
  <c r="X188" i="1"/>
  <c r="B189" i="1"/>
  <c r="C189" i="1"/>
  <c r="D189" i="1"/>
  <c r="E189" i="1"/>
  <c r="F189" i="1"/>
  <c r="G189" i="1"/>
  <c r="H189" i="1"/>
  <c r="J189" i="1"/>
  <c r="K189" i="1"/>
  <c r="L189" i="1"/>
  <c r="M189" i="1"/>
  <c r="N189" i="1"/>
  <c r="O189" i="1"/>
  <c r="P189" i="1"/>
  <c r="R189" i="1"/>
  <c r="S189" i="1"/>
  <c r="T189" i="1"/>
  <c r="U189" i="1"/>
  <c r="V189" i="1"/>
  <c r="W189" i="1"/>
  <c r="X189" i="1"/>
  <c r="B190" i="1"/>
  <c r="C190" i="1"/>
  <c r="D190" i="1"/>
  <c r="E190" i="1"/>
  <c r="F190" i="1"/>
  <c r="G190" i="1"/>
  <c r="H190" i="1"/>
  <c r="J190" i="1"/>
  <c r="K190" i="1"/>
  <c r="L190" i="1"/>
  <c r="M190" i="1"/>
  <c r="N190" i="1"/>
  <c r="O190" i="1"/>
  <c r="P190" i="1"/>
  <c r="R190" i="1"/>
  <c r="S190" i="1"/>
  <c r="T190" i="1"/>
  <c r="U190" i="1"/>
  <c r="V190" i="1"/>
  <c r="W190" i="1"/>
  <c r="X190" i="1"/>
  <c r="B191" i="1"/>
  <c r="D191" i="1"/>
  <c r="F191" i="1"/>
  <c r="G191" i="1"/>
  <c r="H191" i="1"/>
  <c r="J191" i="1"/>
  <c r="L191" i="1"/>
  <c r="N191" i="1"/>
  <c r="O191" i="1"/>
  <c r="P191" i="1"/>
  <c r="R191" i="1"/>
  <c r="T191" i="1"/>
  <c r="V191" i="1"/>
  <c r="W191" i="1"/>
  <c r="X191" i="1"/>
  <c r="B192" i="1"/>
  <c r="D192" i="1"/>
  <c r="F192" i="1"/>
  <c r="H192" i="1"/>
  <c r="J192" i="1"/>
  <c r="L192" i="1"/>
  <c r="N192" i="1"/>
  <c r="P192" i="1"/>
  <c r="R192" i="1"/>
  <c r="T192" i="1"/>
  <c r="V192" i="1"/>
  <c r="X192" i="1"/>
  <c r="B193" i="1"/>
  <c r="C193" i="1"/>
  <c r="D193" i="1"/>
  <c r="E193" i="1"/>
  <c r="F193" i="1"/>
  <c r="G193" i="1"/>
  <c r="H193" i="1"/>
  <c r="J193" i="1"/>
  <c r="K193" i="1"/>
  <c r="L193" i="1"/>
  <c r="M193" i="1"/>
  <c r="N193" i="1"/>
  <c r="O193" i="1"/>
  <c r="P193" i="1"/>
  <c r="R193" i="1"/>
  <c r="S193" i="1"/>
  <c r="T193" i="1"/>
  <c r="U193" i="1"/>
  <c r="V193" i="1"/>
  <c r="W193" i="1"/>
  <c r="X193" i="1"/>
  <c r="B194" i="1"/>
  <c r="C194" i="1"/>
  <c r="D194" i="1"/>
  <c r="E194" i="1"/>
  <c r="G194" i="1"/>
  <c r="J194" i="1"/>
  <c r="K194" i="1"/>
  <c r="L194" i="1"/>
  <c r="M194" i="1"/>
  <c r="O194" i="1"/>
  <c r="R194" i="1"/>
  <c r="S194" i="1"/>
  <c r="T194" i="1"/>
  <c r="U194" i="1"/>
  <c r="W194" i="1"/>
  <c r="B195" i="1"/>
  <c r="C195" i="1"/>
  <c r="D195" i="1"/>
  <c r="E195" i="1"/>
  <c r="F195" i="1"/>
  <c r="G195" i="1"/>
  <c r="H195" i="1"/>
  <c r="J195" i="1"/>
  <c r="K195" i="1"/>
  <c r="L195" i="1"/>
  <c r="M195" i="1"/>
  <c r="N195" i="1"/>
  <c r="O195" i="1"/>
  <c r="P195" i="1"/>
  <c r="R195" i="1"/>
  <c r="S195" i="1"/>
  <c r="T195" i="1"/>
  <c r="U195" i="1"/>
  <c r="V195" i="1"/>
  <c r="W195" i="1"/>
  <c r="X195" i="1"/>
  <c r="B196" i="1"/>
  <c r="C196" i="1"/>
  <c r="D196" i="1"/>
  <c r="E196" i="1"/>
  <c r="F196" i="1"/>
  <c r="H196" i="1"/>
  <c r="J196" i="1"/>
  <c r="K196" i="1"/>
  <c r="L196" i="1"/>
  <c r="M196" i="1"/>
  <c r="N196" i="1"/>
  <c r="P196" i="1"/>
  <c r="R196" i="1"/>
  <c r="S196" i="1"/>
  <c r="T196" i="1"/>
  <c r="U196" i="1"/>
  <c r="V196" i="1"/>
  <c r="X196" i="1"/>
  <c r="B197" i="1"/>
  <c r="C197" i="1"/>
  <c r="D197" i="1"/>
  <c r="E197" i="1"/>
  <c r="F197" i="1"/>
  <c r="G197" i="1"/>
  <c r="H197" i="1"/>
  <c r="J197" i="1"/>
  <c r="K197" i="1"/>
  <c r="L197" i="1"/>
  <c r="M197" i="1"/>
  <c r="N197" i="1"/>
  <c r="O197" i="1"/>
  <c r="P197" i="1"/>
  <c r="R197" i="1"/>
  <c r="S197" i="1"/>
  <c r="T197" i="1"/>
  <c r="U197" i="1"/>
  <c r="V197" i="1"/>
  <c r="W197" i="1"/>
  <c r="X197" i="1"/>
  <c r="B198" i="1"/>
  <c r="C198" i="1"/>
  <c r="D198" i="1"/>
  <c r="E198" i="1"/>
  <c r="F198" i="1"/>
  <c r="G198" i="1"/>
  <c r="H198" i="1"/>
  <c r="J198" i="1"/>
  <c r="K198" i="1"/>
  <c r="L198" i="1"/>
  <c r="M198" i="1"/>
  <c r="N198" i="1"/>
  <c r="O198" i="1"/>
  <c r="P198" i="1"/>
  <c r="R198" i="1"/>
  <c r="S198" i="1"/>
  <c r="T198" i="1"/>
  <c r="U198" i="1"/>
  <c r="V198" i="1"/>
  <c r="W198" i="1"/>
  <c r="X198" i="1"/>
  <c r="B199" i="1"/>
  <c r="C199" i="1"/>
  <c r="D199" i="1"/>
  <c r="E199" i="1"/>
  <c r="F199" i="1"/>
  <c r="G199" i="1"/>
  <c r="H199" i="1"/>
  <c r="J199" i="1"/>
  <c r="K199" i="1"/>
  <c r="L199" i="1"/>
  <c r="M199" i="1"/>
  <c r="N199" i="1"/>
  <c r="O199" i="1"/>
  <c r="P199" i="1"/>
  <c r="R199" i="1"/>
  <c r="S199" i="1"/>
  <c r="T199" i="1"/>
  <c r="U199" i="1"/>
  <c r="V199" i="1"/>
  <c r="W199" i="1"/>
  <c r="X199" i="1"/>
  <c r="C200" i="1"/>
  <c r="E200" i="1"/>
  <c r="G200" i="1"/>
  <c r="K200" i="1"/>
  <c r="M200" i="1"/>
  <c r="O200" i="1"/>
  <c r="S200" i="1"/>
  <c r="U200" i="1"/>
  <c r="W200" i="1"/>
  <c r="B201" i="1"/>
  <c r="C201" i="1"/>
  <c r="D201" i="1"/>
  <c r="E201" i="1"/>
  <c r="G201" i="1"/>
  <c r="H201" i="1"/>
  <c r="J201" i="1"/>
  <c r="K201" i="1"/>
  <c r="L201" i="1"/>
  <c r="M201" i="1"/>
  <c r="O201" i="1"/>
  <c r="P201" i="1"/>
  <c r="R201" i="1"/>
  <c r="S201" i="1"/>
  <c r="T201" i="1"/>
  <c r="U201" i="1"/>
  <c r="W201" i="1"/>
  <c r="X201" i="1"/>
  <c r="B202" i="1"/>
  <c r="C202" i="1"/>
  <c r="D202" i="1"/>
  <c r="E202" i="1"/>
  <c r="F202" i="1"/>
  <c r="G202" i="1"/>
  <c r="H202" i="1"/>
  <c r="J202" i="1"/>
  <c r="K202" i="1"/>
  <c r="L202" i="1"/>
  <c r="M202" i="1"/>
  <c r="N202" i="1"/>
  <c r="O202" i="1"/>
  <c r="P202" i="1"/>
  <c r="R202" i="1"/>
  <c r="S202" i="1"/>
  <c r="T202" i="1"/>
  <c r="U202" i="1"/>
  <c r="V202" i="1"/>
  <c r="W202" i="1"/>
  <c r="X202" i="1"/>
  <c r="B203" i="1"/>
  <c r="C203" i="1"/>
  <c r="D203" i="1"/>
  <c r="E203" i="1"/>
  <c r="F203" i="1"/>
  <c r="G203" i="1"/>
  <c r="H203" i="1"/>
  <c r="J203" i="1"/>
  <c r="K203" i="1"/>
  <c r="L203" i="1"/>
  <c r="M203" i="1"/>
  <c r="N203" i="1"/>
  <c r="O203" i="1"/>
  <c r="P203" i="1"/>
  <c r="R203" i="1"/>
  <c r="S203" i="1"/>
  <c r="T203" i="1"/>
  <c r="U203" i="1"/>
  <c r="V203" i="1"/>
  <c r="W203" i="1"/>
  <c r="X203" i="1"/>
  <c r="B204" i="1"/>
  <c r="C204" i="1"/>
  <c r="D204" i="1"/>
  <c r="E204" i="1"/>
  <c r="F204" i="1"/>
  <c r="G204" i="1"/>
  <c r="H204" i="1"/>
  <c r="J204" i="1"/>
  <c r="K204" i="1"/>
  <c r="L204" i="1"/>
  <c r="M204" i="1"/>
  <c r="N204" i="1"/>
  <c r="O204" i="1"/>
  <c r="P204" i="1"/>
  <c r="R204" i="1"/>
  <c r="S204" i="1"/>
  <c r="T204" i="1"/>
  <c r="U204" i="1"/>
  <c r="V204" i="1"/>
  <c r="W204" i="1"/>
  <c r="X204" i="1"/>
  <c r="B205" i="1"/>
  <c r="C205" i="1"/>
  <c r="D205" i="1"/>
  <c r="E205" i="1"/>
  <c r="F205" i="1"/>
  <c r="G205" i="1"/>
  <c r="H205" i="1"/>
  <c r="J205" i="1"/>
  <c r="K205" i="1"/>
  <c r="L205" i="1"/>
  <c r="M205" i="1"/>
  <c r="N205" i="1"/>
  <c r="O205" i="1"/>
  <c r="P205" i="1"/>
  <c r="R205" i="1"/>
  <c r="S205" i="1"/>
  <c r="T205" i="1"/>
  <c r="U205" i="1"/>
  <c r="V205" i="1"/>
  <c r="W205" i="1"/>
  <c r="X205" i="1"/>
  <c r="B206" i="1"/>
  <c r="C206" i="1"/>
  <c r="D206" i="1"/>
  <c r="E206" i="1"/>
  <c r="F206" i="1"/>
  <c r="G206" i="1"/>
  <c r="H206" i="1"/>
  <c r="J206" i="1"/>
  <c r="K206" i="1"/>
  <c r="L206" i="1"/>
  <c r="M206" i="1"/>
  <c r="N206" i="1"/>
  <c r="O206" i="1"/>
  <c r="P206" i="1"/>
  <c r="R206" i="1"/>
  <c r="S206" i="1"/>
  <c r="T206" i="1"/>
  <c r="U206" i="1"/>
  <c r="V206" i="1"/>
  <c r="W206" i="1"/>
  <c r="X206" i="1"/>
  <c r="B207" i="1"/>
  <c r="C207" i="1"/>
  <c r="D207" i="1"/>
  <c r="E207" i="1"/>
  <c r="F207" i="1"/>
  <c r="G207" i="1"/>
  <c r="H207" i="1"/>
  <c r="J207" i="1"/>
  <c r="K207" i="1"/>
  <c r="L207" i="1"/>
  <c r="M207" i="1"/>
  <c r="N207" i="1"/>
  <c r="O207" i="1"/>
  <c r="P207" i="1"/>
  <c r="R207" i="1"/>
  <c r="S207" i="1"/>
  <c r="T207" i="1"/>
  <c r="U207" i="1"/>
  <c r="V207" i="1"/>
  <c r="W207" i="1"/>
  <c r="X207" i="1"/>
  <c r="B208" i="1"/>
  <c r="C208" i="1"/>
  <c r="D208" i="1"/>
  <c r="E208" i="1"/>
  <c r="F208" i="1"/>
  <c r="G208" i="1"/>
  <c r="H208" i="1"/>
  <c r="J208" i="1"/>
  <c r="K208" i="1"/>
  <c r="L208" i="1"/>
  <c r="M208" i="1"/>
  <c r="N208" i="1"/>
  <c r="O208" i="1"/>
  <c r="P208" i="1"/>
  <c r="R208" i="1"/>
  <c r="S208" i="1"/>
  <c r="T208" i="1"/>
  <c r="U208" i="1"/>
  <c r="V208" i="1"/>
  <c r="W208" i="1"/>
  <c r="X208" i="1"/>
  <c r="B209" i="1"/>
  <c r="C209" i="1"/>
  <c r="D209" i="1"/>
  <c r="E209" i="1"/>
  <c r="F209" i="1"/>
  <c r="G209" i="1"/>
  <c r="H209" i="1"/>
  <c r="J209" i="1"/>
  <c r="K209" i="1"/>
  <c r="L209" i="1"/>
  <c r="M209" i="1"/>
  <c r="N209" i="1"/>
  <c r="O209" i="1"/>
  <c r="P209" i="1"/>
  <c r="R209" i="1"/>
  <c r="S209" i="1"/>
  <c r="T209" i="1"/>
  <c r="U209" i="1"/>
  <c r="V209" i="1"/>
  <c r="W209" i="1"/>
  <c r="X209" i="1"/>
  <c r="B210" i="1"/>
  <c r="C210" i="1"/>
  <c r="D210" i="1"/>
  <c r="E210" i="1"/>
  <c r="F210" i="1"/>
  <c r="G210" i="1"/>
  <c r="H210" i="1"/>
  <c r="J210" i="1"/>
  <c r="K210" i="1"/>
  <c r="L210" i="1"/>
  <c r="M210" i="1"/>
  <c r="N210" i="1"/>
  <c r="O210" i="1"/>
  <c r="P210" i="1"/>
  <c r="R210" i="1"/>
  <c r="S210" i="1"/>
  <c r="T210" i="1"/>
  <c r="U210" i="1"/>
  <c r="V210" i="1"/>
  <c r="W210" i="1"/>
  <c r="X210" i="1"/>
  <c r="B211" i="1"/>
  <c r="D211" i="1"/>
  <c r="F211" i="1"/>
  <c r="H211" i="1"/>
  <c r="J211" i="1"/>
  <c r="L211" i="1"/>
  <c r="N211" i="1"/>
  <c r="P211" i="1"/>
  <c r="R211" i="1"/>
  <c r="T211" i="1"/>
  <c r="V211" i="1"/>
  <c r="X211" i="1"/>
  <c r="B212" i="1"/>
  <c r="C212" i="1"/>
  <c r="D212" i="1"/>
  <c r="E212" i="1"/>
  <c r="F212" i="1"/>
  <c r="G212" i="1"/>
  <c r="H212" i="1"/>
  <c r="J212" i="1"/>
  <c r="K212" i="1"/>
  <c r="L212" i="1"/>
  <c r="M212" i="1"/>
  <c r="N212" i="1"/>
  <c r="O212" i="1"/>
  <c r="P212" i="1"/>
  <c r="R212" i="1"/>
  <c r="S212" i="1"/>
  <c r="T212" i="1"/>
  <c r="U212" i="1"/>
  <c r="V212" i="1"/>
  <c r="W212" i="1"/>
  <c r="X212" i="1"/>
  <c r="B213" i="1"/>
  <c r="D213" i="1"/>
  <c r="F213" i="1"/>
  <c r="H213" i="1"/>
  <c r="J213" i="1"/>
  <c r="L213" i="1"/>
  <c r="N213" i="1"/>
  <c r="P213" i="1"/>
  <c r="R213" i="1"/>
  <c r="T213" i="1"/>
  <c r="V213" i="1"/>
  <c r="X213" i="1"/>
  <c r="B214" i="1"/>
  <c r="C214" i="1"/>
  <c r="D214" i="1"/>
  <c r="E214" i="1"/>
  <c r="F214" i="1"/>
  <c r="G214" i="1"/>
  <c r="H214" i="1"/>
  <c r="J214" i="1"/>
  <c r="K214" i="1"/>
  <c r="L214" i="1"/>
  <c r="M214" i="1"/>
  <c r="N214" i="1"/>
  <c r="O214" i="1"/>
  <c r="P214" i="1"/>
  <c r="R214" i="1"/>
  <c r="S214" i="1"/>
  <c r="T214" i="1"/>
  <c r="U214" i="1"/>
  <c r="V214" i="1"/>
  <c r="W214" i="1"/>
  <c r="X214" i="1"/>
  <c r="B215" i="1"/>
  <c r="C215" i="1"/>
  <c r="D215" i="1"/>
  <c r="E215" i="1"/>
  <c r="F215" i="1"/>
  <c r="G215" i="1"/>
  <c r="H215" i="1"/>
  <c r="J215" i="1"/>
  <c r="K215" i="1"/>
  <c r="L215" i="1"/>
  <c r="M215" i="1"/>
  <c r="N215" i="1"/>
  <c r="O215" i="1"/>
  <c r="P215" i="1"/>
  <c r="R215" i="1"/>
  <c r="S215" i="1"/>
  <c r="T215" i="1"/>
  <c r="U215" i="1"/>
  <c r="V215" i="1"/>
  <c r="W215" i="1"/>
  <c r="X215" i="1"/>
  <c r="B216" i="1"/>
  <c r="C216" i="1"/>
  <c r="D216" i="1"/>
  <c r="E216" i="1"/>
  <c r="F216" i="1"/>
  <c r="G216" i="1"/>
  <c r="H216" i="1"/>
  <c r="J216" i="1"/>
  <c r="K216" i="1"/>
  <c r="L216" i="1"/>
  <c r="M216" i="1"/>
  <c r="N216" i="1"/>
  <c r="O216" i="1"/>
  <c r="P216" i="1"/>
  <c r="R216" i="1"/>
  <c r="S216" i="1"/>
  <c r="T216" i="1"/>
  <c r="U216" i="1"/>
  <c r="V216" i="1"/>
  <c r="W216" i="1"/>
  <c r="X216" i="1"/>
  <c r="B217" i="1"/>
  <c r="D217" i="1"/>
  <c r="F217" i="1"/>
  <c r="H217" i="1"/>
  <c r="J217" i="1"/>
  <c r="L217" i="1"/>
  <c r="N217" i="1"/>
  <c r="P217" i="1"/>
  <c r="R217" i="1"/>
  <c r="T217" i="1"/>
  <c r="V217" i="1"/>
  <c r="X217" i="1"/>
  <c r="B218" i="1"/>
  <c r="D218" i="1"/>
  <c r="F218" i="1"/>
  <c r="G218" i="1"/>
  <c r="H218" i="1"/>
  <c r="J218" i="1"/>
  <c r="L218" i="1"/>
  <c r="N218" i="1"/>
  <c r="O218" i="1"/>
  <c r="P218" i="1"/>
  <c r="R218" i="1"/>
  <c r="T218" i="1"/>
  <c r="V218" i="1"/>
  <c r="W218" i="1"/>
  <c r="X218" i="1"/>
  <c r="B219" i="1"/>
  <c r="C219" i="1"/>
  <c r="D219" i="1"/>
  <c r="E219" i="1"/>
  <c r="F219" i="1"/>
  <c r="G219" i="1"/>
  <c r="H219" i="1"/>
  <c r="J219" i="1"/>
  <c r="K219" i="1"/>
  <c r="L219" i="1"/>
  <c r="M219" i="1"/>
  <c r="N219" i="1"/>
  <c r="O219" i="1"/>
  <c r="P219" i="1"/>
  <c r="R219" i="1"/>
  <c r="S219" i="1"/>
  <c r="T219" i="1"/>
  <c r="U219" i="1"/>
  <c r="V219" i="1"/>
  <c r="W219" i="1"/>
  <c r="X219" i="1"/>
  <c r="B220" i="1"/>
  <c r="C220" i="1"/>
  <c r="D220" i="1"/>
  <c r="E220" i="1"/>
  <c r="F220" i="1"/>
  <c r="G220" i="1"/>
  <c r="H220" i="1"/>
  <c r="J220" i="1"/>
  <c r="K220" i="1"/>
  <c r="L220" i="1"/>
  <c r="M220" i="1"/>
  <c r="N220" i="1"/>
  <c r="O220" i="1"/>
  <c r="P220" i="1"/>
  <c r="R220" i="1"/>
  <c r="S220" i="1"/>
  <c r="T220" i="1"/>
  <c r="U220" i="1"/>
  <c r="V220" i="1"/>
  <c r="W220" i="1"/>
  <c r="X220" i="1"/>
  <c r="C221" i="1"/>
  <c r="E221" i="1"/>
  <c r="G221" i="1"/>
  <c r="H221" i="1"/>
  <c r="K221" i="1"/>
  <c r="M221" i="1"/>
  <c r="O221" i="1"/>
  <c r="P221" i="1"/>
  <c r="S221" i="1"/>
  <c r="U221" i="1"/>
  <c r="W221" i="1"/>
  <c r="X221" i="1"/>
  <c r="B222" i="1"/>
  <c r="C222" i="1"/>
  <c r="D222" i="1"/>
  <c r="E222" i="1"/>
  <c r="F222" i="1"/>
  <c r="G222" i="1"/>
  <c r="H222" i="1"/>
  <c r="J222" i="1"/>
  <c r="K222" i="1"/>
  <c r="L222" i="1"/>
  <c r="M222" i="1"/>
  <c r="N222" i="1"/>
  <c r="O222" i="1"/>
  <c r="P222" i="1"/>
  <c r="R222" i="1"/>
  <c r="S222" i="1"/>
  <c r="T222" i="1"/>
  <c r="U222" i="1"/>
  <c r="V222" i="1"/>
  <c r="W222" i="1"/>
  <c r="X222" i="1"/>
  <c r="B223" i="1"/>
  <c r="C223" i="1"/>
  <c r="D223" i="1"/>
  <c r="E223" i="1"/>
  <c r="F223" i="1"/>
  <c r="G223" i="1"/>
  <c r="H223" i="1"/>
  <c r="J223" i="1"/>
  <c r="K223" i="1"/>
  <c r="L223" i="1"/>
  <c r="M223" i="1"/>
  <c r="N223" i="1"/>
  <c r="O223" i="1"/>
  <c r="P223" i="1"/>
  <c r="R223" i="1"/>
  <c r="S223" i="1"/>
  <c r="T223" i="1"/>
  <c r="U223" i="1"/>
  <c r="V223" i="1"/>
  <c r="W223" i="1"/>
  <c r="X223" i="1"/>
  <c r="B224" i="1"/>
  <c r="D224" i="1"/>
  <c r="F224" i="1"/>
  <c r="J224" i="1"/>
  <c r="L224" i="1"/>
  <c r="N224" i="1"/>
  <c r="R224" i="1"/>
  <c r="T224" i="1"/>
  <c r="V224" i="1"/>
  <c r="B225" i="1"/>
  <c r="D225" i="1"/>
  <c r="F225" i="1"/>
  <c r="H225" i="1"/>
  <c r="J225" i="1"/>
  <c r="L225" i="1"/>
  <c r="N225" i="1"/>
  <c r="P225" i="1"/>
  <c r="R225" i="1"/>
  <c r="T225" i="1"/>
  <c r="V225" i="1"/>
  <c r="X225" i="1"/>
  <c r="B226" i="1"/>
  <c r="C226" i="1"/>
  <c r="D226" i="1"/>
  <c r="E226" i="1"/>
  <c r="F226" i="1"/>
  <c r="G226" i="1"/>
  <c r="H226" i="1"/>
  <c r="J226" i="1"/>
  <c r="K226" i="1"/>
  <c r="L226" i="1"/>
  <c r="M226" i="1"/>
  <c r="N226" i="1"/>
  <c r="O226" i="1"/>
  <c r="P226" i="1"/>
  <c r="R226" i="1"/>
  <c r="S226" i="1"/>
  <c r="T226" i="1"/>
  <c r="U226" i="1"/>
  <c r="V226" i="1"/>
  <c r="W226" i="1"/>
  <c r="X226" i="1"/>
  <c r="B227" i="1"/>
  <c r="C227" i="1"/>
  <c r="D227" i="1"/>
  <c r="E227" i="1"/>
  <c r="F227" i="1"/>
  <c r="G227" i="1"/>
  <c r="H227" i="1"/>
  <c r="J227" i="1"/>
  <c r="K227" i="1"/>
  <c r="L227" i="1"/>
  <c r="M227" i="1"/>
  <c r="N227" i="1"/>
  <c r="O227" i="1"/>
  <c r="P227" i="1"/>
  <c r="R227" i="1"/>
  <c r="S227" i="1"/>
  <c r="T227" i="1"/>
  <c r="U227" i="1"/>
  <c r="V227" i="1"/>
  <c r="W227" i="1"/>
  <c r="X227" i="1"/>
  <c r="B228" i="1"/>
  <c r="C228" i="1"/>
  <c r="E228" i="1"/>
  <c r="G228" i="1"/>
  <c r="J228" i="1"/>
  <c r="K228" i="1"/>
  <c r="M228" i="1"/>
  <c r="O228" i="1"/>
  <c r="R228" i="1"/>
  <c r="S228" i="1"/>
  <c r="U228" i="1"/>
  <c r="W228" i="1"/>
  <c r="C229" i="1"/>
  <c r="E229" i="1"/>
  <c r="G229" i="1"/>
  <c r="K229" i="1"/>
  <c r="M229" i="1"/>
  <c r="O229" i="1"/>
  <c r="S229" i="1"/>
  <c r="U229" i="1"/>
  <c r="W229" i="1"/>
  <c r="C230" i="1"/>
  <c r="E230" i="1"/>
  <c r="F230" i="1"/>
  <c r="G230" i="1"/>
  <c r="H230" i="1"/>
  <c r="K230" i="1"/>
  <c r="M230" i="1"/>
  <c r="N230" i="1"/>
  <c r="O230" i="1"/>
  <c r="P230" i="1"/>
  <c r="S230" i="1"/>
  <c r="U230" i="1"/>
  <c r="V230" i="1"/>
  <c r="W230" i="1"/>
  <c r="X230" i="1"/>
  <c r="B231" i="1"/>
  <c r="C231" i="1"/>
  <c r="D231" i="1"/>
  <c r="E231" i="1"/>
  <c r="F231" i="1"/>
  <c r="G231" i="1"/>
  <c r="H231" i="1"/>
  <c r="J231" i="1"/>
  <c r="K231" i="1"/>
  <c r="L231" i="1"/>
  <c r="M231" i="1"/>
  <c r="N231" i="1"/>
  <c r="O231" i="1"/>
  <c r="P231" i="1"/>
  <c r="R231" i="1"/>
  <c r="S231" i="1"/>
  <c r="T231" i="1"/>
  <c r="U231" i="1"/>
  <c r="V231" i="1"/>
  <c r="W231" i="1"/>
  <c r="X231" i="1"/>
  <c r="B232" i="1"/>
  <c r="C232" i="1"/>
  <c r="D232" i="1"/>
  <c r="E232" i="1"/>
  <c r="F232" i="1"/>
  <c r="G232" i="1"/>
  <c r="H232" i="1"/>
  <c r="J232" i="1"/>
  <c r="K232" i="1"/>
  <c r="L232" i="1"/>
  <c r="M232" i="1"/>
  <c r="N232" i="1"/>
  <c r="O232" i="1"/>
  <c r="P232" i="1"/>
  <c r="R232" i="1"/>
  <c r="S232" i="1"/>
  <c r="T232" i="1"/>
  <c r="U232" i="1"/>
  <c r="V232" i="1"/>
  <c r="W232" i="1"/>
  <c r="X232" i="1"/>
  <c r="C233" i="1"/>
  <c r="D233" i="1"/>
  <c r="E233" i="1"/>
  <c r="F233" i="1"/>
  <c r="G233" i="1"/>
  <c r="H233" i="1"/>
  <c r="K233" i="1"/>
  <c r="L233" i="1"/>
  <c r="M233" i="1"/>
  <c r="N233" i="1"/>
  <c r="O233" i="1"/>
  <c r="P233" i="1"/>
  <c r="S233" i="1"/>
  <c r="T233" i="1"/>
  <c r="U233" i="1"/>
  <c r="V233" i="1"/>
  <c r="W233" i="1"/>
  <c r="X233" i="1"/>
  <c r="B234" i="1"/>
  <c r="C234" i="1"/>
  <c r="D234" i="1"/>
  <c r="E234" i="1"/>
  <c r="F234" i="1"/>
  <c r="G234" i="1"/>
  <c r="H234" i="1"/>
  <c r="J234" i="1"/>
  <c r="K234" i="1"/>
  <c r="L234" i="1"/>
  <c r="M234" i="1"/>
  <c r="N234" i="1"/>
  <c r="O234" i="1"/>
  <c r="P234" i="1"/>
  <c r="R234" i="1"/>
  <c r="S234" i="1"/>
  <c r="T234" i="1"/>
  <c r="U234" i="1"/>
  <c r="V234" i="1"/>
  <c r="W234" i="1"/>
  <c r="X234" i="1"/>
  <c r="C235" i="1"/>
  <c r="E235" i="1"/>
  <c r="F235" i="1"/>
  <c r="H235" i="1"/>
  <c r="K235" i="1"/>
  <c r="M235" i="1"/>
  <c r="N235" i="1"/>
  <c r="P235" i="1"/>
  <c r="S235" i="1"/>
  <c r="U235" i="1"/>
  <c r="V235" i="1"/>
  <c r="X235" i="1"/>
  <c r="B236" i="1"/>
  <c r="C236" i="1"/>
  <c r="D236" i="1"/>
  <c r="E236" i="1"/>
  <c r="F236" i="1"/>
  <c r="G236" i="1"/>
  <c r="H236" i="1"/>
  <c r="J236" i="1"/>
  <c r="K236" i="1"/>
  <c r="L236" i="1"/>
  <c r="M236" i="1"/>
  <c r="N236" i="1"/>
  <c r="O236" i="1"/>
  <c r="P236" i="1"/>
  <c r="R236" i="1"/>
  <c r="S236" i="1"/>
  <c r="T236" i="1"/>
  <c r="U236" i="1"/>
  <c r="V236" i="1"/>
  <c r="W236" i="1"/>
  <c r="X236" i="1"/>
  <c r="B237" i="1"/>
  <c r="C237" i="1"/>
  <c r="D237" i="1"/>
  <c r="E237" i="1"/>
  <c r="F237" i="1"/>
  <c r="G237" i="1"/>
  <c r="H237" i="1"/>
  <c r="J237" i="1"/>
  <c r="K237" i="1"/>
  <c r="L237" i="1"/>
  <c r="M237" i="1"/>
  <c r="N237" i="1"/>
  <c r="O237" i="1"/>
  <c r="P237" i="1"/>
  <c r="R237" i="1"/>
  <c r="S237" i="1"/>
  <c r="T237" i="1"/>
  <c r="U237" i="1"/>
  <c r="V237" i="1"/>
  <c r="W237" i="1"/>
  <c r="X237" i="1"/>
  <c r="C238" i="1"/>
  <c r="E238" i="1"/>
  <c r="G238" i="1"/>
  <c r="K238" i="1"/>
  <c r="M238" i="1"/>
  <c r="O238" i="1"/>
  <c r="S238" i="1"/>
  <c r="U238" i="1"/>
  <c r="W238" i="1"/>
  <c r="B239" i="1"/>
  <c r="C239" i="1"/>
  <c r="D239" i="1"/>
  <c r="E239" i="1"/>
  <c r="F239" i="1"/>
  <c r="G239" i="1"/>
  <c r="H239" i="1"/>
  <c r="J239" i="1"/>
  <c r="K239" i="1"/>
  <c r="L239" i="1"/>
  <c r="M239" i="1"/>
  <c r="N239" i="1"/>
  <c r="O239" i="1"/>
  <c r="P239" i="1"/>
  <c r="R239" i="1"/>
  <c r="S239" i="1"/>
  <c r="T239" i="1"/>
  <c r="U239" i="1"/>
  <c r="V239" i="1"/>
  <c r="W239" i="1"/>
  <c r="X239" i="1"/>
  <c r="B240" i="1"/>
  <c r="C240" i="1"/>
  <c r="D240" i="1"/>
  <c r="E240" i="1"/>
  <c r="F240" i="1"/>
  <c r="G240" i="1"/>
  <c r="H240" i="1"/>
  <c r="J240" i="1"/>
  <c r="K240" i="1"/>
  <c r="L240" i="1"/>
  <c r="M240" i="1"/>
  <c r="N240" i="1"/>
  <c r="O240" i="1"/>
  <c r="P240" i="1"/>
  <c r="R240" i="1"/>
  <c r="S240" i="1"/>
  <c r="T240" i="1"/>
  <c r="U240" i="1"/>
  <c r="V240" i="1"/>
  <c r="W240" i="1"/>
  <c r="X240" i="1"/>
  <c r="B241" i="1"/>
  <c r="C241" i="1"/>
  <c r="D241" i="1"/>
  <c r="E241" i="1"/>
  <c r="F241" i="1"/>
  <c r="G241" i="1"/>
  <c r="H241" i="1"/>
  <c r="J241" i="1"/>
  <c r="K241" i="1"/>
  <c r="L241" i="1"/>
  <c r="M241" i="1"/>
  <c r="N241" i="1"/>
  <c r="O241" i="1"/>
  <c r="P241" i="1"/>
  <c r="R241" i="1"/>
  <c r="S241" i="1"/>
  <c r="T241" i="1"/>
  <c r="U241" i="1"/>
  <c r="V241" i="1"/>
  <c r="W241" i="1"/>
  <c r="X241" i="1"/>
  <c r="B242" i="1"/>
  <c r="C242" i="1"/>
  <c r="D242" i="1"/>
  <c r="E242" i="1"/>
  <c r="F242" i="1"/>
  <c r="G242" i="1"/>
  <c r="H242" i="1"/>
  <c r="J242" i="1"/>
  <c r="K242" i="1"/>
  <c r="L242" i="1"/>
  <c r="M242" i="1"/>
  <c r="N242" i="1"/>
  <c r="O242" i="1"/>
  <c r="P242" i="1"/>
  <c r="R242" i="1"/>
  <c r="S242" i="1"/>
  <c r="T242" i="1"/>
  <c r="U242" i="1"/>
  <c r="V242" i="1"/>
  <c r="W242" i="1"/>
  <c r="X242" i="1"/>
  <c r="B243" i="1"/>
  <c r="C243" i="1"/>
  <c r="D243" i="1"/>
  <c r="E243" i="1"/>
  <c r="F243" i="1"/>
  <c r="G243" i="1"/>
  <c r="H243" i="1"/>
  <c r="J243" i="1"/>
  <c r="K243" i="1"/>
  <c r="L243" i="1"/>
  <c r="M243" i="1"/>
  <c r="N243" i="1"/>
  <c r="O243" i="1"/>
  <c r="P243" i="1"/>
  <c r="R243" i="1"/>
  <c r="S243" i="1"/>
  <c r="T243" i="1"/>
  <c r="U243" i="1"/>
  <c r="V243" i="1"/>
  <c r="W243" i="1"/>
  <c r="X243" i="1"/>
  <c r="B244" i="1"/>
  <c r="C244" i="1"/>
  <c r="D244" i="1"/>
  <c r="E244" i="1"/>
  <c r="F244" i="1"/>
  <c r="G244" i="1"/>
  <c r="H244" i="1"/>
  <c r="J244" i="1"/>
  <c r="K244" i="1"/>
  <c r="L244" i="1"/>
  <c r="M244" i="1"/>
  <c r="N244" i="1"/>
  <c r="O244" i="1"/>
  <c r="P244" i="1"/>
  <c r="R244" i="1"/>
  <c r="S244" i="1"/>
  <c r="T244" i="1"/>
  <c r="U244" i="1"/>
  <c r="V244" i="1"/>
  <c r="W244" i="1"/>
  <c r="X244" i="1"/>
  <c r="B245" i="1"/>
  <c r="C245" i="1"/>
  <c r="D245" i="1"/>
  <c r="E245" i="1"/>
  <c r="F245" i="1"/>
  <c r="G245" i="1"/>
  <c r="H245" i="1"/>
  <c r="J245" i="1"/>
  <c r="K245" i="1"/>
  <c r="L245" i="1"/>
  <c r="M245" i="1"/>
  <c r="N245" i="1"/>
  <c r="O245" i="1"/>
  <c r="P245" i="1"/>
  <c r="R245" i="1"/>
  <c r="S245" i="1"/>
  <c r="T245" i="1"/>
  <c r="U245" i="1"/>
  <c r="V245" i="1"/>
  <c r="W245" i="1"/>
  <c r="X245" i="1"/>
  <c r="B246" i="1"/>
  <c r="C246" i="1"/>
  <c r="D246" i="1"/>
  <c r="E246" i="1"/>
  <c r="F246" i="1"/>
  <c r="G246" i="1"/>
  <c r="H246" i="1"/>
  <c r="J246" i="1"/>
  <c r="K246" i="1"/>
  <c r="L246" i="1"/>
  <c r="M246" i="1"/>
  <c r="N246" i="1"/>
  <c r="O246" i="1"/>
  <c r="P246" i="1"/>
  <c r="R246" i="1"/>
  <c r="S246" i="1"/>
  <c r="T246" i="1"/>
  <c r="U246" i="1"/>
  <c r="V246" i="1"/>
  <c r="W246" i="1"/>
  <c r="X246" i="1"/>
  <c r="C247" i="1"/>
  <c r="E247" i="1"/>
  <c r="G247" i="1"/>
  <c r="K247" i="1"/>
  <c r="M247" i="1"/>
  <c r="O247" i="1"/>
  <c r="S247" i="1"/>
  <c r="U247" i="1"/>
  <c r="W247" i="1"/>
  <c r="B248" i="1"/>
  <c r="C248" i="1"/>
  <c r="D248" i="1"/>
  <c r="E248" i="1"/>
  <c r="F248" i="1"/>
  <c r="G248" i="1"/>
  <c r="H248" i="1"/>
  <c r="J248" i="1"/>
  <c r="K248" i="1"/>
  <c r="L248" i="1"/>
  <c r="M248" i="1"/>
  <c r="N248" i="1"/>
  <c r="O248" i="1"/>
  <c r="P248" i="1"/>
  <c r="R248" i="1"/>
  <c r="S248" i="1"/>
  <c r="T248" i="1"/>
  <c r="U248" i="1"/>
  <c r="V248" i="1"/>
  <c r="W248" i="1"/>
  <c r="X248" i="1"/>
  <c r="B249" i="1"/>
  <c r="C249" i="1"/>
  <c r="D249" i="1"/>
  <c r="E249" i="1"/>
  <c r="F249" i="1"/>
  <c r="G249" i="1"/>
  <c r="H249" i="1"/>
  <c r="J249" i="1"/>
  <c r="K249" i="1"/>
  <c r="L249" i="1"/>
  <c r="M249" i="1"/>
  <c r="N249" i="1"/>
  <c r="O249" i="1"/>
  <c r="P249" i="1"/>
  <c r="R249" i="1"/>
  <c r="S249" i="1"/>
  <c r="T249" i="1"/>
  <c r="U249" i="1"/>
  <c r="V249" i="1"/>
  <c r="W249" i="1"/>
  <c r="X249" i="1"/>
  <c r="B250" i="1"/>
  <c r="C250" i="1"/>
  <c r="D250" i="1"/>
  <c r="E250" i="1"/>
  <c r="F250" i="1"/>
  <c r="G250" i="1"/>
  <c r="H250" i="1"/>
  <c r="J250" i="1"/>
  <c r="K250" i="1"/>
  <c r="L250" i="1"/>
  <c r="M250" i="1"/>
  <c r="N250" i="1"/>
  <c r="O250" i="1"/>
  <c r="P250" i="1"/>
  <c r="R250" i="1"/>
  <c r="S250" i="1"/>
  <c r="T250" i="1"/>
  <c r="U250" i="1"/>
  <c r="V250" i="1"/>
  <c r="W250" i="1"/>
  <c r="X250" i="1"/>
  <c r="B251" i="1"/>
  <c r="C251" i="1"/>
  <c r="E251" i="1"/>
  <c r="G251" i="1"/>
  <c r="J251" i="1"/>
  <c r="K251" i="1"/>
  <c r="M251" i="1"/>
  <c r="O251" i="1"/>
  <c r="R251" i="1"/>
  <c r="S251" i="1"/>
  <c r="U251" i="1"/>
  <c r="W251" i="1"/>
  <c r="B252" i="1"/>
  <c r="C252" i="1"/>
  <c r="D252" i="1"/>
  <c r="E252" i="1"/>
  <c r="G252" i="1"/>
  <c r="J252" i="1"/>
  <c r="K252" i="1"/>
  <c r="L252" i="1"/>
  <c r="M252" i="1"/>
  <c r="O252" i="1"/>
  <c r="R252" i="1"/>
  <c r="S252" i="1"/>
  <c r="T252" i="1"/>
  <c r="U252" i="1"/>
  <c r="W252" i="1"/>
  <c r="B253" i="1"/>
  <c r="D253" i="1"/>
  <c r="F253" i="1"/>
  <c r="H253" i="1"/>
  <c r="J253" i="1"/>
  <c r="L253" i="1"/>
  <c r="N253" i="1"/>
  <c r="P253" i="1"/>
  <c r="R253" i="1"/>
  <c r="T253" i="1"/>
  <c r="V253" i="1"/>
  <c r="X253" i="1"/>
  <c r="C254" i="1"/>
  <c r="E254" i="1"/>
  <c r="G254" i="1"/>
  <c r="K254" i="1"/>
  <c r="M254" i="1"/>
  <c r="O254" i="1"/>
  <c r="S254" i="1"/>
  <c r="U254" i="1"/>
  <c r="W254" i="1"/>
  <c r="X5" i="1"/>
  <c r="W5" i="1"/>
  <c r="V5" i="1"/>
  <c r="U5" i="1"/>
  <c r="T5" i="1"/>
  <c r="S5" i="1"/>
  <c r="R5" i="1"/>
  <c r="P5" i="1"/>
  <c r="O5" i="1"/>
  <c r="N5" i="1"/>
  <c r="M5" i="1"/>
  <c r="L5" i="1"/>
  <c r="K5" i="1"/>
  <c r="J5" i="1"/>
  <c r="G5" i="1"/>
  <c r="F5" i="1"/>
  <c r="E5" i="1"/>
  <c r="D5" i="1"/>
  <c r="C5" i="1"/>
  <c r="B5" i="1"/>
  <c r="V83" i="2"/>
  <c r="W83" i="2"/>
  <c r="U83" i="2"/>
  <c r="Y83" i="2"/>
  <c r="R83" i="2"/>
  <c r="Q83" i="2"/>
  <c r="Z256" i="1"/>
  <c r="AA256" i="1"/>
  <c r="X83" i="2"/>
  <c r="K83" i="2"/>
  <c r="J83" i="2"/>
  <c r="I83" i="2"/>
  <c r="H83" i="2"/>
  <c r="G83" i="2"/>
  <c r="D83" i="2"/>
  <c r="C83" i="2"/>
  <c r="T33" i="7"/>
  <c r="S33" i="7"/>
  <c r="R33" i="7"/>
  <c r="Q33" i="7"/>
  <c r="E33" i="7"/>
  <c r="U218" i="1"/>
  <c r="D33" i="7"/>
  <c r="M218" i="1"/>
  <c r="T29" i="7"/>
  <c r="S29" i="7"/>
  <c r="R29" i="7"/>
  <c r="Q29" i="7"/>
  <c r="E29" i="7"/>
  <c r="U191" i="1"/>
  <c r="D29" i="7"/>
  <c r="M191" i="1"/>
  <c r="T33" i="6"/>
  <c r="S33" i="6"/>
  <c r="R33" i="6"/>
  <c r="Q33" i="6"/>
  <c r="E33" i="6"/>
  <c r="T230" i="1"/>
  <c r="D33" i="6"/>
  <c r="L230" i="1"/>
  <c r="T20" i="6"/>
  <c r="S20" i="6"/>
  <c r="R20" i="6"/>
  <c r="Q20" i="6"/>
  <c r="E20" i="6"/>
  <c r="T121" i="1"/>
  <c r="D20" i="6"/>
  <c r="L121" i="1"/>
  <c r="T18" i="6"/>
  <c r="S18" i="6"/>
  <c r="R18" i="6"/>
  <c r="Q18" i="6"/>
  <c r="E18" i="6"/>
  <c r="T119" i="1"/>
  <c r="D18" i="6"/>
  <c r="L119" i="1"/>
  <c r="T13" i="6"/>
  <c r="S13" i="6"/>
  <c r="R13" i="6"/>
  <c r="Q13" i="6"/>
  <c r="E13" i="6"/>
  <c r="T85" i="1"/>
  <c r="D13" i="6"/>
  <c r="L85" i="1"/>
  <c r="T9" i="6"/>
  <c r="S9" i="6"/>
  <c r="R9" i="6"/>
  <c r="Q9" i="6"/>
  <c r="E9" i="6"/>
  <c r="T19" i="1"/>
  <c r="D9" i="6"/>
  <c r="L19" i="1"/>
  <c r="T8" i="6"/>
  <c r="S8" i="6"/>
  <c r="D8" i="6"/>
  <c r="L14" i="1"/>
  <c r="R8" i="6"/>
  <c r="Q8" i="6"/>
  <c r="E8" i="6"/>
  <c r="T14" i="1"/>
  <c r="Q29" i="5"/>
  <c r="R29" i="5"/>
  <c r="S29" i="5"/>
  <c r="T29" i="5"/>
  <c r="E29" i="5"/>
  <c r="S191" i="1"/>
  <c r="Q33" i="5"/>
  <c r="R33" i="5"/>
  <c r="C33" i="5"/>
  <c r="C218" i="1"/>
  <c r="S33" i="5"/>
  <c r="T33" i="5"/>
  <c r="E33" i="5"/>
  <c r="S218" i="1"/>
  <c r="D33" i="5"/>
  <c r="K218" i="1"/>
  <c r="D29" i="5"/>
  <c r="K191" i="1"/>
  <c r="R36" i="4"/>
  <c r="Q36" i="4"/>
  <c r="R35" i="4"/>
  <c r="Q35" i="4"/>
  <c r="R34" i="4"/>
  <c r="Q34" i="4"/>
  <c r="R33" i="4"/>
  <c r="Q33" i="4"/>
  <c r="T32" i="4"/>
  <c r="E32" i="4"/>
  <c r="R233" i="1"/>
  <c r="S32" i="4"/>
  <c r="D32" i="4"/>
  <c r="J233" i="1"/>
  <c r="R32" i="4"/>
  <c r="Q32" i="4"/>
  <c r="T31" i="4"/>
  <c r="E31" i="4"/>
  <c r="R230" i="1"/>
  <c r="S31" i="4"/>
  <c r="D31" i="4"/>
  <c r="J230" i="1"/>
  <c r="R31" i="4"/>
  <c r="Q31" i="4"/>
  <c r="R30" i="4"/>
  <c r="Q30" i="4"/>
  <c r="R29" i="4"/>
  <c r="Q29" i="4"/>
  <c r="R28" i="4"/>
  <c r="Q28" i="4"/>
  <c r="T27" i="4"/>
  <c r="E27" i="4"/>
  <c r="R187" i="1"/>
  <c r="S27" i="4"/>
  <c r="D27" i="4"/>
  <c r="J187" i="1"/>
  <c r="R27" i="4"/>
  <c r="Q27" i="4"/>
  <c r="R26" i="4"/>
  <c r="Q26" i="4"/>
  <c r="R25" i="4"/>
  <c r="Q25" i="4"/>
  <c r="R24" i="4"/>
  <c r="Q24" i="4"/>
  <c r="R23" i="4"/>
  <c r="Q23" i="4"/>
  <c r="R22" i="4"/>
  <c r="Q22" i="4"/>
  <c r="R21" i="4"/>
  <c r="Q21" i="4"/>
  <c r="T20" i="4"/>
  <c r="E20" i="4"/>
  <c r="R121" i="1"/>
  <c r="S20" i="4"/>
  <c r="D20" i="4"/>
  <c r="J121" i="1"/>
  <c r="R20" i="4"/>
  <c r="Q20" i="4"/>
  <c r="R19" i="4"/>
  <c r="Q19" i="4"/>
  <c r="T18" i="4"/>
  <c r="E18" i="4"/>
  <c r="R119" i="1"/>
  <c r="S18" i="4"/>
  <c r="D18" i="4"/>
  <c r="J119" i="1"/>
  <c r="R18" i="4"/>
  <c r="Q18" i="4"/>
  <c r="R17" i="4"/>
  <c r="Q17" i="4"/>
  <c r="R16" i="4"/>
  <c r="Q16" i="4"/>
  <c r="R15" i="4"/>
  <c r="Q15" i="4"/>
  <c r="R14" i="4"/>
  <c r="Q14" i="4"/>
  <c r="T13" i="4"/>
  <c r="E13" i="4"/>
  <c r="R85" i="1"/>
  <c r="S13" i="4"/>
  <c r="D13" i="4"/>
  <c r="J85" i="1"/>
  <c r="R13" i="4"/>
  <c r="Q13" i="4"/>
  <c r="R12" i="4"/>
  <c r="Q12" i="4"/>
  <c r="R11" i="4"/>
  <c r="Q11" i="4"/>
  <c r="R10" i="4"/>
  <c r="Q10" i="4"/>
  <c r="T9" i="4"/>
  <c r="E9" i="4"/>
  <c r="R19" i="1"/>
  <c r="S9" i="4"/>
  <c r="D9" i="4"/>
  <c r="J19" i="1"/>
  <c r="R9" i="4"/>
  <c r="Q9" i="4"/>
  <c r="T8" i="4"/>
  <c r="E8" i="4"/>
  <c r="R14" i="1"/>
  <c r="S8" i="4"/>
  <c r="D8" i="4"/>
  <c r="J14" i="1"/>
  <c r="R8" i="4"/>
  <c r="Q8" i="4"/>
  <c r="C10" i="4"/>
  <c r="C12" i="4"/>
  <c r="C14" i="4"/>
  <c r="C16" i="4"/>
  <c r="B106" i="1"/>
  <c r="C18" i="4"/>
  <c r="B119" i="1"/>
  <c r="C20" i="4"/>
  <c r="B121" i="1"/>
  <c r="C22" i="4"/>
  <c r="C24" i="4"/>
  <c r="B166" i="1"/>
  <c r="C26" i="4"/>
  <c r="C28" i="4"/>
  <c r="C30" i="4"/>
  <c r="C32" i="4"/>
  <c r="B233" i="1"/>
  <c r="C34" i="4"/>
  <c r="C36" i="4"/>
  <c r="B96" i="1"/>
  <c r="C8" i="4"/>
  <c r="B14" i="1"/>
  <c r="C9" i="4"/>
  <c r="B19" i="1"/>
  <c r="C11" i="4"/>
  <c r="C13" i="4"/>
  <c r="B85" i="1"/>
  <c r="C15" i="4"/>
  <c r="C17" i="4"/>
  <c r="C19" i="4"/>
  <c r="C21" i="4"/>
  <c r="C23" i="4"/>
  <c r="C25" i="4"/>
  <c r="C27" i="4"/>
  <c r="B187" i="1"/>
  <c r="C29" i="4"/>
  <c r="C31" i="4"/>
  <c r="B230" i="1"/>
  <c r="C33" i="4"/>
  <c r="C35" i="4"/>
  <c r="B221" i="1"/>
  <c r="B140" i="1"/>
  <c r="B174" i="1"/>
  <c r="B200" i="1"/>
  <c r="B229" i="1"/>
  <c r="B238" i="1"/>
  <c r="B254" i="1"/>
  <c r="E83" i="2"/>
  <c r="B26" i="1"/>
  <c r="F83" i="2"/>
  <c r="C29" i="7"/>
  <c r="E191" i="1"/>
  <c r="C33" i="7"/>
  <c r="E218" i="1"/>
  <c r="C8" i="6"/>
  <c r="D14" i="1"/>
  <c r="C9" i="6"/>
  <c r="D19" i="1"/>
  <c r="C13" i="6"/>
  <c r="D85" i="1"/>
  <c r="C18" i="6"/>
  <c r="D119" i="1"/>
  <c r="C20" i="6"/>
  <c r="D121" i="1"/>
  <c r="C33" i="6"/>
  <c r="D230" i="1"/>
  <c r="C29" i="5"/>
  <c r="C191" i="1"/>
  <c r="S83" i="2"/>
  <c r="B247" i="1"/>
  <c r="B120" i="1"/>
  <c r="B122" i="1"/>
  <c r="B235" i="1"/>
  <c r="B165" i="1"/>
  <c r="B116" i="1"/>
  <c r="B170" i="1"/>
  <c r="B104" i="1"/>
  <c r="T83" i="2"/>
  <c r="B133" i="1"/>
  <c r="B159" i="1"/>
</calcChain>
</file>

<file path=xl/sharedStrings.xml><?xml version="1.0" encoding="utf-8"?>
<sst xmlns="http://schemas.openxmlformats.org/spreadsheetml/2006/main" count="1559" uniqueCount="418">
  <si>
    <t>ABW</t>
  </si>
  <si>
    <t>ADO</t>
  </si>
  <si>
    <t>AFG</t>
  </si>
  <si>
    <t>AGO</t>
  </si>
  <si>
    <t>AIA</t>
  </si>
  <si>
    <t>ALB</t>
  </si>
  <si>
    <t>ANT</t>
  </si>
  <si>
    <t>ARE</t>
  </si>
  <si>
    <t>ARG</t>
  </si>
  <si>
    <t>ARM</t>
  </si>
  <si>
    <t>ASM</t>
  </si>
  <si>
    <t>ATG</t>
  </si>
  <si>
    <t>AUS</t>
  </si>
  <si>
    <t>AUT</t>
  </si>
  <si>
    <t>AZE</t>
  </si>
  <si>
    <t>BDI</t>
  </si>
  <si>
    <t>BEL</t>
  </si>
  <si>
    <t>BEN</t>
  </si>
  <si>
    <t>BFA</t>
  </si>
  <si>
    <t>BGD</t>
  </si>
  <si>
    <t>BGR</t>
  </si>
  <si>
    <t>BHR</t>
  </si>
  <si>
    <t>BHS</t>
  </si>
  <si>
    <t>BIH</t>
  </si>
  <si>
    <t>BLR</t>
  </si>
  <si>
    <t>BLX</t>
  </si>
  <si>
    <t>BLZ</t>
  </si>
  <si>
    <t>BMU</t>
  </si>
  <si>
    <t>BOL</t>
  </si>
  <si>
    <t>BRA</t>
  </si>
  <si>
    <t>BRB</t>
  </si>
  <si>
    <t>BRN</t>
  </si>
  <si>
    <t>BTN</t>
  </si>
  <si>
    <t>SSD</t>
  </si>
  <si>
    <t>BWA</t>
  </si>
  <si>
    <t>CAF</t>
  </si>
  <si>
    <t>CAN</t>
  </si>
  <si>
    <t>CCK</t>
  </si>
  <si>
    <t>CHE</t>
  </si>
  <si>
    <t>CHI</t>
  </si>
  <si>
    <t>CHL</t>
  </si>
  <si>
    <t>CHN</t>
  </si>
  <si>
    <t>CIV</t>
  </si>
  <si>
    <t>CMR</t>
  </si>
  <si>
    <t>COG</t>
  </si>
  <si>
    <t>COK</t>
  </si>
  <si>
    <t>COL</t>
  </si>
  <si>
    <t>COM</t>
  </si>
  <si>
    <t>CPV</t>
  </si>
  <si>
    <t>CRI</t>
  </si>
  <si>
    <t>CSK</t>
  </si>
  <si>
    <t>CTE</t>
  </si>
  <si>
    <t>CUB</t>
  </si>
  <si>
    <t>CXR</t>
  </si>
  <si>
    <t>CYM</t>
  </si>
  <si>
    <t>CYP</t>
  </si>
  <si>
    <t>CZE</t>
  </si>
  <si>
    <t>DDR</t>
  </si>
  <si>
    <t>DEU</t>
  </si>
  <si>
    <t>DFA</t>
  </si>
  <si>
    <t>DJI</t>
  </si>
  <si>
    <t>DMA</t>
  </si>
  <si>
    <t>DNK</t>
  </si>
  <si>
    <t>DOM</t>
  </si>
  <si>
    <t>DZA</t>
  </si>
  <si>
    <t>ECU</t>
  </si>
  <si>
    <t>EGY</t>
  </si>
  <si>
    <t>ERI</t>
  </si>
  <si>
    <t>ESH</t>
  </si>
  <si>
    <t>ESP</t>
  </si>
  <si>
    <t>EST</t>
  </si>
  <si>
    <t>ETH</t>
  </si>
  <si>
    <t>FIN</t>
  </si>
  <si>
    <t>FJI</t>
  </si>
  <si>
    <t>FLK</t>
  </si>
  <si>
    <t>FRA</t>
  </si>
  <si>
    <t>FRO</t>
  </si>
  <si>
    <t>FSM</t>
  </si>
  <si>
    <t>GAB</t>
  </si>
  <si>
    <t>GBR</t>
  </si>
  <si>
    <t>GEO</t>
  </si>
  <si>
    <t>GHA</t>
  </si>
  <si>
    <t>GIB</t>
  </si>
  <si>
    <t>GIN</t>
  </si>
  <si>
    <t>GLP</t>
  </si>
  <si>
    <t>GMB</t>
  </si>
  <si>
    <t>GNB</t>
  </si>
  <si>
    <t>GNQ</t>
  </si>
  <si>
    <t>GRC</t>
  </si>
  <si>
    <t>GRD</t>
  </si>
  <si>
    <t>GRL</t>
  </si>
  <si>
    <t>GTM</t>
  </si>
  <si>
    <t>GUF</t>
  </si>
  <si>
    <t>GUM</t>
  </si>
  <si>
    <t>GUY</t>
  </si>
  <si>
    <t>GZS</t>
  </si>
  <si>
    <t>HKG</t>
  </si>
  <si>
    <t>HND</t>
  </si>
  <si>
    <t>HRV</t>
  </si>
  <si>
    <t>HTI</t>
  </si>
  <si>
    <t>HUN</t>
  </si>
  <si>
    <t>IDN</t>
  </si>
  <si>
    <t>IMY</t>
  </si>
  <si>
    <t>IND</t>
  </si>
  <si>
    <t>IRL</t>
  </si>
  <si>
    <t>IRN</t>
  </si>
  <si>
    <t>IRQ</t>
  </si>
  <si>
    <t>ISL</t>
  </si>
  <si>
    <t>ISR</t>
  </si>
  <si>
    <t>ITA</t>
  </si>
  <si>
    <t>JAM</t>
  </si>
  <si>
    <t>JOR</t>
  </si>
  <si>
    <t>JPN</t>
  </si>
  <si>
    <t>JTN</t>
  </si>
  <si>
    <t>KAZ</t>
  </si>
  <si>
    <t>KEN</t>
  </si>
  <si>
    <t>KGZ</t>
  </si>
  <si>
    <t>KHM</t>
  </si>
  <si>
    <t>KIR</t>
  </si>
  <si>
    <t>KNA</t>
  </si>
  <si>
    <t>KOR</t>
  </si>
  <si>
    <t>KWT</t>
  </si>
  <si>
    <t>LAO</t>
  </si>
  <si>
    <t>LBN</t>
  </si>
  <si>
    <t>LBR</t>
  </si>
  <si>
    <t>LBY</t>
  </si>
  <si>
    <t>LCA</t>
  </si>
  <si>
    <t>LIE</t>
  </si>
  <si>
    <t>LKA</t>
  </si>
  <si>
    <t>LSO</t>
  </si>
  <si>
    <t>LTU</t>
  </si>
  <si>
    <t>LUX</t>
  </si>
  <si>
    <t>LVA</t>
  </si>
  <si>
    <t>KSV</t>
  </si>
  <si>
    <t>MAC</t>
  </si>
  <si>
    <t>MAR</t>
  </si>
  <si>
    <t>MCO</t>
  </si>
  <si>
    <t>MDA</t>
  </si>
  <si>
    <t>MDG</t>
  </si>
  <si>
    <t>MDV</t>
  </si>
  <si>
    <t>MEX</t>
  </si>
  <si>
    <t>MHL</t>
  </si>
  <si>
    <t>MKD</t>
  </si>
  <si>
    <t>MLI</t>
  </si>
  <si>
    <t>MLT</t>
  </si>
  <si>
    <t>MMR</t>
  </si>
  <si>
    <t>MNG</t>
  </si>
  <si>
    <t>MNE</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</si>
  <si>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</si>
  <si>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</si>
  <si>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</si>
  <si>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</si>
  <si>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</si>
  <si>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</si>
  <si>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</si>
  <si>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</si>
  <si>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</si>
  <si>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</si>
  <si>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</si>
  <si>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</si>
  <si>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</si>
  <si>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</si>
  <si>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</si>
  <si>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</si>
  <si>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</si>
  <si>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</si>
  <si>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</si>
  <si>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</si>
  <si>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</si>
  <si>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</si>
  <si>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</si>
  <si>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PLW</t>
  </si>
  <si>
    <t>PCZ</t>
  </si>
  <si>
    <t>PER</t>
  </si>
  <si>
    <t>PHL</t>
  </si>
  <si>
    <t>PNG</t>
  </si>
  <si>
    <t>POL</t>
  </si>
  <si>
    <t>PRI</t>
  </si>
  <si>
    <t>PRK</t>
  </si>
  <si>
    <t>PRT</t>
  </si>
  <si>
    <t>PRY</t>
  </si>
  <si>
    <t>PYF</t>
  </si>
  <si>
    <t>QAT</t>
  </si>
  <si>
    <t>REU</t>
  </si>
  <si>
    <t>RHD</t>
  </si>
  <si>
    <t>ROM</t>
  </si>
  <si>
    <t>RUS</t>
  </si>
  <si>
    <t>RWA</t>
  </si>
  <si>
    <t>WSM</t>
  </si>
  <si>
    <t>SAU</t>
  </si>
  <si>
    <t>SDN</t>
  </si>
  <si>
    <t>SEN</t>
  </si>
  <si>
    <t>SGP</t>
  </si>
  <si>
    <t>SHN</t>
  </si>
  <si>
    <t>SLB</t>
  </si>
  <si>
    <t>SLE</t>
  </si>
  <si>
    <t>SLV</t>
  </si>
  <si>
    <t>SMR</t>
  </si>
  <si>
    <t>SOM</t>
  </si>
  <si>
    <t>SPM</t>
  </si>
  <si>
    <t>STP</t>
  </si>
  <si>
    <t>SUN</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</si>
  <si>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</si>
  <si>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</si>
  <si>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</si>
  <si>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</si>
  <si>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</si>
  <si>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</si>
  <si>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</si>
  <si>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</si>
  <si>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</si>
  <si>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</si>
  <si>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</si>
  <si>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</si>
  <si>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</si>
  <si>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</si>
  <si>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</si>
  <si>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</si>
  <si>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</si>
  <si>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</si>
  <si>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</si>
  <si>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</si>
  <si>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</si>
  <si>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</si>
  <si>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</si>
  <si>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</si>
  <si>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URY</t>
  </si>
  <si>
    <t>USA</t>
  </si>
  <si>
    <t>UZB</t>
  </si>
  <si>
    <t>VCT</t>
  </si>
  <si>
    <t>VEN</t>
  </si>
  <si>
    <t>VGB</t>
  </si>
  <si>
    <t>VIR</t>
  </si>
  <si>
    <t>VNM</t>
  </si>
  <si>
    <t>VNN</t>
  </si>
  <si>
    <t>VNS</t>
  </si>
  <si>
    <t>VUT</t>
  </si>
  <si>
    <t>WBG</t>
  </si>
  <si>
    <t>WLF</t>
  </si>
  <si>
    <t>JEY</t>
  </si>
  <si>
    <t>WWI</t>
  </si>
  <si>
    <t>YAR</t>
  </si>
  <si>
    <t>YEM</t>
  </si>
  <si>
    <t>YMD</t>
  </si>
  <si>
    <t>YSR</t>
  </si>
  <si>
    <t>SRB</t>
  </si>
  <si>
    <t>ZAF</t>
  </si>
  <si>
    <t>ZAR</t>
  </si>
  <si>
    <t>ZMB</t>
  </si>
  <si>
    <t>ZWE</t>
  </si>
  <si>
    <t>Voice and Accountability</t>
  </si>
  <si>
    <t>WGI Year</t>
  </si>
  <si>
    <t>Algeria</t>
  </si>
  <si>
    <t>Angola</t>
  </si>
  <si>
    <t>Argentina</t>
  </si>
  <si>
    <t>Armenia</t>
  </si>
  <si>
    <t>Azerbaijan</t>
  </si>
  <si>
    <t>Bahrain</t>
  </si>
  <si>
    <t>Bangladesh</t>
  </si>
  <si>
    <t>Bhutan</t>
  </si>
  <si>
    <t>Bolivia</t>
  </si>
  <si>
    <t>Brazil</t>
  </si>
  <si>
    <t>Burkina Faso</t>
  </si>
  <si>
    <t>Cambodia</t>
  </si>
  <si>
    <t>China</t>
  </si>
  <si>
    <t>Colombia</t>
  </si>
  <si>
    <t>Congo, dem. Rep.</t>
  </si>
  <si>
    <t>Cote D'Ivoire</t>
  </si>
  <si>
    <t>Ecuador</t>
  </si>
  <si>
    <t>Egypt</t>
  </si>
  <si>
    <t>El Salvador</t>
  </si>
  <si>
    <t>Eritrea</t>
  </si>
  <si>
    <t>Ethiopia</t>
  </si>
  <si>
    <t>Georgia</t>
  </si>
  <si>
    <t>Ghana</t>
  </si>
  <si>
    <t>Greece</t>
  </si>
  <si>
    <t>Guatemala</t>
  </si>
  <si>
    <t>Guyana</t>
  </si>
  <si>
    <t>Haiti</t>
  </si>
  <si>
    <t>Honduras</t>
  </si>
  <si>
    <t>Indonesia</t>
  </si>
  <si>
    <t>Iran</t>
  </si>
  <si>
    <t>Italy</t>
  </si>
  <si>
    <t>Jordan</t>
  </si>
  <si>
    <t>Kazakhstan</t>
  </si>
  <si>
    <t>Kenya</t>
  </si>
  <si>
    <t>Kyrgyzstan</t>
  </si>
  <si>
    <t>Laos</t>
  </si>
  <si>
    <t>Lebanon</t>
  </si>
  <si>
    <t>Liberia</t>
  </si>
  <si>
    <t>Libya</t>
  </si>
  <si>
    <t>Madagascar</t>
  </si>
  <si>
    <t>Malawi</t>
  </si>
  <si>
    <t>Malaysia</t>
  </si>
  <si>
    <t>Mali</t>
  </si>
  <si>
    <t>Mauritania</t>
  </si>
  <si>
    <t>Mexico</t>
  </si>
  <si>
    <t>Morocco</t>
  </si>
  <si>
    <t>Mozambique</t>
  </si>
  <si>
    <t>Nepal</t>
  </si>
  <si>
    <t>Nicaragua</t>
  </si>
  <si>
    <t>Nigeria</t>
  </si>
  <si>
    <t>Pakistan</t>
  </si>
  <si>
    <t>Paraguay</t>
  </si>
  <si>
    <t>Peru</t>
  </si>
  <si>
    <t>Philippines</t>
  </si>
  <si>
    <t>Qatar</t>
  </si>
  <si>
    <t>Russia</t>
  </si>
  <si>
    <t>Rwanda</t>
  </si>
  <si>
    <t>Saudi Arabia</t>
  </si>
  <si>
    <t>Senegal</t>
  </si>
  <si>
    <t>Sierra Leone</t>
  </si>
  <si>
    <t>South Africa</t>
  </si>
  <si>
    <t>Sri Lanka</t>
  </si>
  <si>
    <t>Swaziland</t>
  </si>
  <si>
    <t>Syria</t>
  </si>
  <si>
    <t>Tajikistan</t>
  </si>
  <si>
    <t>Tanzania</t>
  </si>
  <si>
    <t>Thailand</t>
  </si>
  <si>
    <t>Timor-leste</t>
  </si>
  <si>
    <t>Tunisia</t>
  </si>
  <si>
    <t>Turkey</t>
  </si>
  <si>
    <t>Uganda</t>
  </si>
  <si>
    <t>Ukraine</t>
  </si>
  <si>
    <t>Uzbekistan</t>
  </si>
  <si>
    <t>Venezuela</t>
  </si>
  <si>
    <t>Vietnam</t>
  </si>
  <si>
    <t>Yemen</t>
  </si>
  <si>
    <t>Zambia</t>
  </si>
  <si>
    <t>Zimbabwe</t>
  </si>
  <si>
    <t>Rule of Law</t>
  </si>
  <si>
    <t>Control of Corruption</t>
  </si>
  <si>
    <t>Assignment Matrix</t>
  </si>
  <si>
    <t>..</t>
  </si>
  <si>
    <t>CCR03VA</t>
  </si>
  <si>
    <t>CCR04VA</t>
  </si>
  <si>
    <t>CCR05VA</t>
  </si>
  <si>
    <t>CCR06VA</t>
  </si>
  <si>
    <t>Averaged Rescaled Data</t>
  </si>
  <si>
    <t>Original Data</t>
  </si>
  <si>
    <t>Rescaled Data</t>
  </si>
  <si>
    <t xml:space="preserve"> </t>
  </si>
  <si>
    <t>Civil Liberties</t>
  </si>
  <si>
    <t>Max</t>
  </si>
  <si>
    <t>Min</t>
  </si>
  <si>
    <t>Orientation</t>
  </si>
  <si>
    <t>Assigned to</t>
  </si>
  <si>
    <t>VA</t>
  </si>
  <si>
    <t>CC</t>
  </si>
  <si>
    <t>RL</t>
  </si>
  <si>
    <t xml:space="preserve">   </t>
  </si>
  <si>
    <t>East Timor</t>
  </si>
  <si>
    <t>CCR03CC</t>
  </si>
  <si>
    <t>CCR03RL</t>
  </si>
  <si>
    <t>Accountability and Public Voice</t>
  </si>
  <si>
    <t>Anticorruption &amp; Transparency</t>
  </si>
  <si>
    <t xml:space="preserve">Armenia </t>
  </si>
  <si>
    <t xml:space="preserve">Azerbaijan  </t>
  </si>
  <si>
    <t xml:space="preserve">Georgia  </t>
  </si>
  <si>
    <t xml:space="preserve">Kazakhstan </t>
  </si>
  <si>
    <t xml:space="preserve">Kyrgyzstan </t>
  </si>
  <si>
    <t xml:space="preserve">Nepal </t>
  </si>
  <si>
    <t xml:space="preserve">Uzbekistan </t>
  </si>
  <si>
    <t>China (PRC)</t>
  </si>
  <si>
    <t>Congo-DRC</t>
  </si>
  <si>
    <t>Cote d'Ivoire</t>
  </si>
  <si>
    <t>S. Arabia</t>
  </si>
  <si>
    <t xml:space="preserve">Ecuador </t>
  </si>
  <si>
    <t>Burma</t>
  </si>
  <si>
    <t>Congo</t>
  </si>
  <si>
    <t>Myanmar</t>
  </si>
  <si>
    <t>CCR11VA</t>
  </si>
  <si>
    <t>CCR04RL</t>
  </si>
  <si>
    <t>CCR05RL</t>
  </si>
  <si>
    <t>CCR06RL</t>
  </si>
  <si>
    <t>CCR11RL</t>
  </si>
  <si>
    <t>CCR04CC</t>
  </si>
  <si>
    <t>CCR05CC</t>
  </si>
  <si>
    <t>CCR06CC</t>
  </si>
  <si>
    <t>CCR11CC</t>
  </si>
  <si>
    <t>Data Provider</t>
  </si>
  <si>
    <t>Freedom House</t>
  </si>
  <si>
    <t>Description</t>
  </si>
  <si>
    <t>Freedom House is a non-governmental organization promoting democratic values around the world and is headquartered in New York, United States.</t>
  </si>
  <si>
    <t>Website</t>
  </si>
  <si>
    <t>www.freedomhouse.org</t>
  </si>
  <si>
    <t>Data Source</t>
  </si>
  <si>
    <t>Type</t>
  </si>
  <si>
    <t>Expert assessments</t>
  </si>
  <si>
    <t>Respondents</t>
  </si>
  <si>
    <t>Freedom House staff and consultants, subject to centralized review process</t>
  </si>
  <si>
    <t>Frequency</t>
  </si>
  <si>
    <t>Coverage</t>
  </si>
  <si>
    <t>Public Access</t>
  </si>
  <si>
    <t>Yes</t>
  </si>
  <si>
    <t>X</t>
  </si>
  <si>
    <t>Accountability and public voice</t>
  </si>
  <si>
    <t>Political Stability and Absence of Violence</t>
  </si>
  <si>
    <t>NA</t>
  </si>
  <si>
    <t>Government Effectiveness</t>
  </si>
  <si>
    <t>Regulatory Quality</t>
  </si>
  <si>
    <t>N/A</t>
  </si>
  <si>
    <t>Anti-Corruption and Transparency</t>
  </si>
  <si>
    <t>DROP</t>
  </si>
  <si>
    <t>Availability of CCR Data.  Table indicates year of CCR report in which each country appears in BLACK, then forward and backward carrying shown in green and red</t>
  </si>
  <si>
    <t>CCR0070809VA</t>
  </si>
  <si>
    <t>CCR0070809RL</t>
  </si>
  <si>
    <t>CCR0070809CC</t>
  </si>
  <si>
    <t>CCR010VA</t>
  </si>
  <si>
    <t>CCR010RL</t>
  </si>
  <si>
    <t>CCR010CC</t>
  </si>
  <si>
    <t>Country coverage</t>
  </si>
  <si>
    <t xml:space="preserve">Year of Publication </t>
  </si>
  <si>
    <t>Countries at the Crossroads (CCR)</t>
  </si>
  <si>
    <t>Annual 2004-2007 and 2010-2012, but covering differing sets of countries.  Each assessment for a country refers to period since previous assessment.</t>
  </si>
  <si>
    <t>Developing countries</t>
  </si>
  <si>
    <t>Freedom House Countries at the Crossroads ( CCR)</t>
  </si>
  <si>
    <t>CCR is a series of more detailed narrative country reports including common sets of quantitative indicators on democratic and economic issues, typically scored on a 7-point scale, based on a checklist of underlying indicators.  Note that the indicators refer to data from the previous year:  we therefore lag the data from this source by one year. Note also that in each year we either carry forward or backward CCR scores for those countries that match these criteria: 1)  first year a country appears in CCR we use data only for that year, and then carry forward if needed; 2)  if a country appears twice (or more) we carry backwards wherever possible, and then forwards from the last available year; 3) when a new data point appears for a country, we replace the previous forward-carried data with back-carried data..  Note that this source is no longer being updated by Freedom House, and so the use of the data for this source in the WGI stops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</si>
</sst>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8"/>
      <name val="Arial"/>
      <family val="2"/>
    </font>
    <font>
      <sz val="8"/>
      <color rgb="FFFF0000"/>
      <name val="Calibri"/>
      <family val="2"/>
      <scheme val="minor"/>
    </font>
    <font>
      <sz val="8"/>
      <color rgb="FF00B050"/>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b/>
      <sz val="10"/>
      <name val="Arial"/>
      <family val="2"/>
    </font>
    <font>
      <sz val="8"/>
      <name val="Calibri"/>
      <family val="2"/>
      <scheme val="minor"/>
    </font>
    <font>
      <b/>
      <sz val="10"/>
      <name val="Times New Roman"/>
      <family val="1"/>
    </font>
    <font>
      <sz val="8"/>
      <name val="Verdana"/>
      <family val="2"/>
    </font>
    <font>
      <sz val="9"/>
      <name val="Times New Roman"/>
      <family val="1"/>
    </font>
    <font>
      <b/>
      <sz val="9"/>
      <name val="Times New Roman"/>
      <family val="1"/>
    </font>
    <font>
      <sz val="12"/>
      <name val="Times New Roman"/>
      <family val="1"/>
    </font>
    <font>
      <sz val="10"/>
      <color indexed="8"/>
      <name val="MS Sans Serif"/>
      <family val="2"/>
    </font>
    <font>
      <i/>
      <sz val="10"/>
      <name val="Arial"/>
      <family val="2"/>
    </font>
    <font>
      <b/>
      <sz val="9"/>
      <name val="Arial"/>
      <family val="2"/>
    </font>
    <font>
      <sz val="9"/>
      <name val="Arial"/>
      <family val="2"/>
    </font>
    <font>
      <b/>
      <sz val="8"/>
      <name val="Arial"/>
      <family val="2"/>
    </font>
    <font>
      <sz val="8"/>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indexed="9"/>
        <bgColor indexed="64"/>
      </patternFill>
    </fill>
  </fills>
  <borders count="8">
    <border>
      <left/>
      <right/>
      <top/>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cellStyleXfs>
  <cellXfs count="68">
    <xf numFmtId="0" fontId="0" fillId="0" borderId="0" xfId="0"/>
    <xf numFmtId="0" fontId="1" fillId="0" borderId="0" xfId="0" applyFont="1"/>
    <xf numFmtId="0" fontId="2" fillId="0" borderId="0" xfId="0" applyFont="1"/>
    <xf numFmtId="0" fontId="3" fillId="0" borderId="0" xfId="0" applyFont="1"/>
    <xf numFmtId="1" fontId="2" fillId="0" borderId="0" xfId="0" applyNumberFormat="1" applyFont="1"/>
    <xf numFmtId="0" fontId="4" fillId="0" borderId="0" xfId="0" applyFont="1"/>
    <xf numFmtId="0" fontId="4" fillId="0" borderId="0" xfId="0" applyFont="1" applyAlignment="1">
      <alignment wrapText="1"/>
    </xf>
    <xf numFmtId="0" fontId="6" fillId="0" borderId="0" xfId="1" applyFont="1" applyFill="1" applyBorder="1" applyAlignment="1">
      <alignment horizontal="center" wrapText="1"/>
    </xf>
    <xf numFmtId="0" fontId="0" fillId="0" borderId="0" xfId="0" applyFont="1"/>
    <xf numFmtId="0" fontId="0" fillId="0" borderId="0" xfId="0" applyFont="1" applyAlignment="1">
      <alignment wrapText="1"/>
    </xf>
    <xf numFmtId="0" fontId="7" fillId="0" borderId="0" xfId="1" applyFont="1" applyFill="1" applyBorder="1"/>
    <xf numFmtId="2" fontId="0" fillId="0" borderId="0" xfId="0" applyNumberFormat="1" applyFont="1"/>
    <xf numFmtId="0" fontId="7" fillId="0" borderId="0" xfId="1" applyFont="1" applyFill="1" applyBorder="1" applyAlignment="1">
      <alignment horizontal="center"/>
    </xf>
    <xf numFmtId="2" fontId="0" fillId="0" borderId="0" xfId="0" applyNumberFormat="1"/>
    <xf numFmtId="2" fontId="7" fillId="0" borderId="0" xfId="1" applyNumberFormat="1" applyFont="1" applyFill="1" applyBorder="1"/>
    <xf numFmtId="2" fontId="7" fillId="0" borderId="0" xfId="1" applyNumberFormat="1" applyFont="1" applyFill="1" applyBorder="1" applyAlignment="1">
      <alignment horizontal="center"/>
    </xf>
    <xf numFmtId="2" fontId="5" fillId="0" borderId="0" xfId="0" applyNumberFormat="1" applyFont="1" applyAlignment="1">
      <alignment horizontal="left"/>
    </xf>
    <xf numFmtId="0" fontId="9" fillId="0" borderId="0" xfId="0" applyFont="1"/>
    <xf numFmtId="0" fontId="0" fillId="0" borderId="0" xfId="0" applyFill="1"/>
    <xf numFmtId="0" fontId="0" fillId="2" borderId="0" xfId="0" applyFill="1"/>
    <xf numFmtId="0" fontId="1" fillId="3" borderId="0" xfId="1" applyFont="1" applyFill="1" applyBorder="1" applyAlignment="1">
      <alignment horizontal="center"/>
    </xf>
    <xf numFmtId="0" fontId="11" fillId="3" borderId="0" xfId="1" applyFont="1" applyFill="1" applyBorder="1" applyAlignment="1">
      <alignment horizontal="center"/>
    </xf>
    <xf numFmtId="0" fontId="1" fillId="3" borderId="0" xfId="1" applyFont="1" applyFill="1" applyBorder="1"/>
    <xf numFmtId="0" fontId="12" fillId="3" borderId="0" xfId="1" applyFont="1" applyFill="1" applyAlignment="1">
      <alignment horizontal="left" vertical="top"/>
    </xf>
    <xf numFmtId="0" fontId="0" fillId="3" borderId="0" xfId="1" applyFont="1" applyFill="1" applyAlignment="1">
      <alignment horizontal="left"/>
    </xf>
    <xf numFmtId="0" fontId="13" fillId="3" borderId="0" xfId="1" applyFont="1" applyFill="1" applyAlignment="1">
      <alignment horizontal="left" vertical="top" wrapText="1"/>
    </xf>
    <xf numFmtId="0" fontId="12" fillId="3" borderId="0" xfId="1" applyFont="1" applyFill="1" applyAlignment="1">
      <alignment horizontal="left" vertical="top" wrapText="1"/>
    </xf>
    <xf numFmtId="0" fontId="11" fillId="3" borderId="0" xfId="1" applyFont="1" applyFill="1" applyBorder="1"/>
    <xf numFmtId="0" fontId="15" fillId="3" borderId="1" xfId="1" applyFont="1" applyFill="1" applyBorder="1"/>
    <xf numFmtId="0" fontId="15" fillId="3" borderId="1" xfId="1" applyFont="1" applyFill="1" applyBorder="1" applyAlignment="1">
      <alignment horizontal="justify" vertical="center" wrapText="1"/>
    </xf>
    <xf numFmtId="0" fontId="15" fillId="3" borderId="1" xfId="1" applyFont="1" applyFill="1" applyBorder="1" applyAlignment="1">
      <alignment horizontal="center"/>
    </xf>
    <xf numFmtId="0" fontId="8" fillId="3" borderId="2" xfId="1" applyFont="1" applyFill="1" applyBorder="1" applyAlignment="1">
      <alignment horizontal="left" vertical="center"/>
    </xf>
    <xf numFmtId="0" fontId="8" fillId="3" borderId="0" xfId="1" applyFont="1" applyFill="1" applyBorder="1" applyAlignment="1">
      <alignment horizontal="center" vertical="center"/>
    </xf>
    <xf numFmtId="0" fontId="1" fillId="3" borderId="3" xfId="1" applyFont="1" applyFill="1" applyBorder="1" applyAlignment="1">
      <alignment horizontal="center"/>
    </xf>
    <xf numFmtId="0" fontId="15" fillId="3" borderId="4" xfId="1" applyFont="1" applyFill="1" applyBorder="1"/>
    <xf numFmtId="0" fontId="15" fillId="3" borderId="2" xfId="1" applyFont="1" applyFill="1" applyBorder="1"/>
    <xf numFmtId="0" fontId="8" fillId="3" borderId="0" xfId="1" applyFont="1" applyFill="1" applyBorder="1"/>
    <xf numFmtId="0" fontId="15" fillId="3" borderId="3" xfId="1" applyFont="1" applyFill="1" applyBorder="1"/>
    <xf numFmtId="0" fontId="15" fillId="3" borderId="0" xfId="1" applyFont="1" applyFill="1" applyBorder="1" applyAlignment="1">
      <alignment horizontal="center"/>
    </xf>
    <xf numFmtId="0" fontId="15" fillId="3" borderId="0" xfId="1" applyFont="1" applyFill="1" applyBorder="1" applyAlignment="1">
      <alignment horizontal="center" vertical="center"/>
    </xf>
    <xf numFmtId="0" fontId="15" fillId="3" borderId="4" xfId="1" applyFont="1" applyFill="1" applyBorder="1" applyAlignment="1">
      <alignment horizontal="center"/>
    </xf>
    <xf numFmtId="0" fontId="5" fillId="3" borderId="0" xfId="1" applyFont="1" applyFill="1" applyBorder="1" applyAlignment="1">
      <alignment wrapText="1"/>
    </xf>
    <xf numFmtId="0" fontId="5" fillId="3" borderId="0" xfId="1" applyFont="1" applyFill="1" applyBorder="1"/>
    <xf numFmtId="0" fontId="5" fillId="3" borderId="0" xfId="1" applyFont="1" applyFill="1" applyBorder="1" applyAlignment="1">
      <alignment horizontal="left" wrapText="1" indent="1"/>
    </xf>
    <xf numFmtId="0" fontId="15" fillId="3" borderId="0" xfId="1" applyFont="1" applyFill="1" applyBorder="1"/>
    <xf numFmtId="0" fontId="15" fillId="3" borderId="2" xfId="1" applyFont="1" applyFill="1" applyBorder="1" applyAlignment="1">
      <alignment horizontal="right" vertical="top"/>
    </xf>
    <xf numFmtId="0" fontId="15" fillId="3" borderId="2" xfId="1" applyFont="1" applyFill="1" applyBorder="1" applyAlignment="1">
      <alignment horizontal="left"/>
    </xf>
    <xf numFmtId="0" fontId="16" fillId="3" borderId="0" xfId="1" applyFont="1" applyFill="1" applyBorder="1" applyAlignment="1">
      <alignment wrapText="1"/>
    </xf>
    <xf numFmtId="0" fontId="17" fillId="3" borderId="0" xfId="1" applyFont="1" applyFill="1" applyBorder="1" applyAlignment="1">
      <alignment horizontal="left"/>
    </xf>
    <xf numFmtId="0" fontId="18" fillId="3" borderId="3" xfId="1" applyFont="1" applyFill="1" applyBorder="1"/>
    <xf numFmtId="0" fontId="19" fillId="3" borderId="0" xfId="1" applyNumberFormat="1" applyFont="1" applyFill="1" applyBorder="1" applyAlignment="1">
      <alignment horizontal="center" vertical="center"/>
    </xf>
    <xf numFmtId="0" fontId="15" fillId="3" borderId="4" xfId="1" applyFont="1" applyFill="1" applyBorder="1" applyAlignment="1">
      <alignment vertical="center"/>
    </xf>
    <xf numFmtId="0" fontId="17" fillId="3" borderId="2" xfId="1" applyFont="1" applyFill="1" applyBorder="1" applyAlignment="1">
      <alignment wrapText="1"/>
    </xf>
    <xf numFmtId="0" fontId="17" fillId="3" borderId="0" xfId="1" applyFont="1" applyFill="1" applyBorder="1" applyAlignment="1">
      <alignment wrapText="1"/>
    </xf>
    <xf numFmtId="0" fontId="19" fillId="3" borderId="0" xfId="1" applyFont="1" applyFill="1" applyBorder="1" applyAlignment="1">
      <alignment horizontal="center" vertical="center"/>
    </xf>
    <xf numFmtId="0" fontId="8" fillId="3" borderId="4" xfId="1" applyFont="1" applyFill="1" applyBorder="1" applyAlignment="1">
      <alignment vertical="center"/>
    </xf>
    <xf numFmtId="0" fontId="15" fillId="3" borderId="5" xfId="1" applyFont="1" applyFill="1" applyBorder="1" applyAlignment="1">
      <alignment horizontal="left"/>
    </xf>
    <xf numFmtId="0" fontId="16" fillId="3" borderId="1" xfId="1" applyFont="1" applyFill="1" applyBorder="1" applyAlignment="1">
      <alignment wrapText="1"/>
    </xf>
    <xf numFmtId="0" fontId="15" fillId="3" borderId="6" xfId="1" applyFont="1" applyFill="1" applyBorder="1"/>
    <xf numFmtId="0" fontId="15" fillId="3" borderId="7" xfId="1" applyFont="1" applyFill="1" applyBorder="1"/>
    <xf numFmtId="0" fontId="20" fillId="0" borderId="0" xfId="0" applyFont="1"/>
    <xf numFmtId="0" fontId="19" fillId="0" borderId="0" xfId="1" applyNumberFormat="1" applyFont="1" applyFill="1" applyBorder="1" applyAlignment="1">
      <alignment horizontal="center" vertical="center"/>
    </xf>
    <xf numFmtId="0" fontId="19" fillId="0" borderId="0" xfId="1" applyFont="1" applyFill="1" applyBorder="1" applyAlignment="1">
      <alignment horizontal="center" vertical="center"/>
    </xf>
    <xf numFmtId="0" fontId="12" fillId="3" borderId="0" xfId="1" applyFont="1" applyFill="1" applyAlignment="1">
      <alignment horizontal="left" vertical="top" wrapText="1"/>
    </xf>
    <xf numFmtId="0" fontId="13" fillId="3" borderId="0" xfId="1" applyFont="1" applyFill="1" applyAlignment="1">
      <alignment horizontal="left" vertical="top" wrapText="1"/>
    </xf>
    <xf numFmtId="0" fontId="14" fillId="3" borderId="0" xfId="1" applyFont="1" applyFill="1" applyAlignment="1">
      <alignment horizontal="left" wrapText="1"/>
    </xf>
    <xf numFmtId="0" fontId="10" fillId="3" borderId="0" xfId="1" applyFont="1" applyFill="1" applyAlignment="1">
      <alignment horizontal="center" vertical="top" wrapText="1"/>
    </xf>
    <xf numFmtId="0" fontId="12" fillId="3" borderId="0" xfId="1" applyFont="1" applyFill="1" applyAlignment="1">
      <alignment horizontal="left" vertical="top" wrapText="1"/>
    </xf>
  </cellXfs>
  <cellStyles count="2">
    <cellStyle name="_x000d__x000a_JournalTemplate=C:\COMFO\CTALK\JOURSTD.TPL_x000d__x000a_LbStateAddress=3 3 0 251 1 89 2 311_x000d__x000a_LbStateJou"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
  <sheetViews>
    <sheetView tabSelected="1" workbookViewId="0">
      <selection sqref="A1:L1"/>
    </sheetView>
  </sheetViews>
  <sheetFormatPr defaultRowHeight="10" x14ac:dyDescent="0.2"/>
  <cols>
    <col min="1" max="1" width="11.26953125" style="27" customWidth="1"/>
    <col min="2" max="2" width="0.81640625" style="27" customWidth="1"/>
    <col min="3" max="3" width="72.54296875" style="27" customWidth="1"/>
    <col min="4" max="4" width="0.81640625" style="21" customWidth="1"/>
    <col min="5" max="5" width="5.54296875" style="21" customWidth="1"/>
    <col min="6" max="6" width="5.1796875" style="21" customWidth="1"/>
    <col min="7" max="7" width="5" style="21" customWidth="1"/>
    <col min="8" max="13" width="5.7265625" style="20" customWidth="1"/>
    <col min="14" max="14" width="5.7265625" style="21" customWidth="1"/>
    <col min="15" max="16" width="5.7265625" style="20" customWidth="1"/>
    <col min="17" max="17" width="5.7265625" style="21" customWidth="1"/>
    <col min="18" max="19" width="5.7265625" style="20" customWidth="1"/>
    <col min="20" max="20" width="0.7265625" style="21" customWidth="1"/>
    <col min="21" max="22" width="9.1796875" style="20"/>
    <col min="23" max="23" width="9.1796875" style="21"/>
    <col min="24" max="25" width="9.1796875" style="20"/>
    <col min="26" max="26" width="9.1796875" style="21"/>
    <col min="27" max="28" width="9.1796875" style="20"/>
    <col min="29" max="29" width="9.1796875" style="21"/>
    <col min="30" max="31" width="9.1796875" style="20"/>
    <col min="32" max="32" width="9.1796875" style="21"/>
    <col min="33" max="34" width="9.1796875" style="20"/>
    <col min="35" max="259" width="9.1796875" style="22"/>
    <col min="260" max="260" width="11.26953125" style="22" customWidth="1"/>
    <col min="261" max="261" width="0.81640625" style="22" customWidth="1"/>
    <col min="262" max="262" width="72.54296875" style="22" customWidth="1"/>
    <col min="263" max="263" width="0.81640625" style="22" customWidth="1"/>
    <col min="264" max="275" width="5.7265625" style="22" customWidth="1"/>
    <col min="276" max="276" width="0.7265625" style="22" customWidth="1"/>
    <col min="277" max="515" width="9.1796875" style="22"/>
    <col min="516" max="516" width="11.26953125" style="22" customWidth="1"/>
    <col min="517" max="517" width="0.81640625" style="22" customWidth="1"/>
    <col min="518" max="518" width="72.54296875" style="22" customWidth="1"/>
    <col min="519" max="519" width="0.81640625" style="22" customWidth="1"/>
    <col min="520" max="531" width="5.7265625" style="22" customWidth="1"/>
    <col min="532" max="532" width="0.7265625" style="22" customWidth="1"/>
    <col min="533" max="771" width="9.1796875" style="22"/>
    <col min="772" max="772" width="11.26953125" style="22" customWidth="1"/>
    <col min="773" max="773" width="0.81640625" style="22" customWidth="1"/>
    <col min="774" max="774" width="72.54296875" style="22" customWidth="1"/>
    <col min="775" max="775" width="0.81640625" style="22" customWidth="1"/>
    <col min="776" max="787" width="5.7265625" style="22" customWidth="1"/>
    <col min="788" max="788" width="0.7265625" style="22" customWidth="1"/>
    <col min="789" max="1027" width="9.1796875" style="22"/>
    <col min="1028" max="1028" width="11.26953125" style="22" customWidth="1"/>
    <col min="1029" max="1029" width="0.81640625" style="22" customWidth="1"/>
    <col min="1030" max="1030" width="72.54296875" style="22" customWidth="1"/>
    <col min="1031" max="1031" width="0.81640625" style="22" customWidth="1"/>
    <col min="1032" max="1043" width="5.7265625" style="22" customWidth="1"/>
    <col min="1044" max="1044" width="0.7265625" style="22" customWidth="1"/>
    <col min="1045" max="1283" width="9.1796875" style="22"/>
    <col min="1284" max="1284" width="11.26953125" style="22" customWidth="1"/>
    <col min="1285" max="1285" width="0.81640625" style="22" customWidth="1"/>
    <col min="1286" max="1286" width="72.54296875" style="22" customWidth="1"/>
    <col min="1287" max="1287" width="0.81640625" style="22" customWidth="1"/>
    <col min="1288" max="1299" width="5.7265625" style="22" customWidth="1"/>
    <col min="1300" max="1300" width="0.7265625" style="22" customWidth="1"/>
    <col min="1301" max="1539" width="9.1796875" style="22"/>
    <col min="1540" max="1540" width="11.26953125" style="22" customWidth="1"/>
    <col min="1541" max="1541" width="0.81640625" style="22" customWidth="1"/>
    <col min="1542" max="1542" width="72.54296875" style="22" customWidth="1"/>
    <col min="1543" max="1543" width="0.81640625" style="22" customWidth="1"/>
    <col min="1544" max="1555" width="5.7265625" style="22" customWidth="1"/>
    <col min="1556" max="1556" width="0.7265625" style="22" customWidth="1"/>
    <col min="1557" max="1795" width="9.1796875" style="22"/>
    <col min="1796" max="1796" width="11.26953125" style="22" customWidth="1"/>
    <col min="1797" max="1797" width="0.81640625" style="22" customWidth="1"/>
    <col min="1798" max="1798" width="72.54296875" style="22" customWidth="1"/>
    <col min="1799" max="1799" width="0.81640625" style="22" customWidth="1"/>
    <col min="1800" max="1811" width="5.7265625" style="22" customWidth="1"/>
    <col min="1812" max="1812" width="0.7265625" style="22" customWidth="1"/>
    <col min="1813" max="2051" width="9.1796875" style="22"/>
    <col min="2052" max="2052" width="11.26953125" style="22" customWidth="1"/>
    <col min="2053" max="2053" width="0.81640625" style="22" customWidth="1"/>
    <col min="2054" max="2054" width="72.54296875" style="22" customWidth="1"/>
    <col min="2055" max="2055" width="0.81640625" style="22" customWidth="1"/>
    <col min="2056" max="2067" width="5.7265625" style="22" customWidth="1"/>
    <col min="2068" max="2068" width="0.7265625" style="22" customWidth="1"/>
    <col min="2069" max="2307" width="9.1796875" style="22"/>
    <col min="2308" max="2308" width="11.26953125" style="22" customWidth="1"/>
    <col min="2309" max="2309" width="0.81640625" style="22" customWidth="1"/>
    <col min="2310" max="2310" width="72.54296875" style="22" customWidth="1"/>
    <col min="2311" max="2311" width="0.81640625" style="22" customWidth="1"/>
    <col min="2312" max="2323" width="5.7265625" style="22" customWidth="1"/>
    <col min="2324" max="2324" width="0.7265625" style="22" customWidth="1"/>
    <col min="2325" max="2563" width="9.1796875" style="22"/>
    <col min="2564" max="2564" width="11.26953125" style="22" customWidth="1"/>
    <col min="2565" max="2565" width="0.81640625" style="22" customWidth="1"/>
    <col min="2566" max="2566" width="72.54296875" style="22" customWidth="1"/>
    <col min="2567" max="2567" width="0.81640625" style="22" customWidth="1"/>
    <col min="2568" max="2579" width="5.7265625" style="22" customWidth="1"/>
    <col min="2580" max="2580" width="0.7265625" style="22" customWidth="1"/>
    <col min="2581" max="2819" width="9.1796875" style="22"/>
    <col min="2820" max="2820" width="11.26953125" style="22" customWidth="1"/>
    <col min="2821" max="2821" width="0.81640625" style="22" customWidth="1"/>
    <col min="2822" max="2822" width="72.54296875" style="22" customWidth="1"/>
    <col min="2823" max="2823" width="0.81640625" style="22" customWidth="1"/>
    <col min="2824" max="2835" width="5.7265625" style="22" customWidth="1"/>
    <col min="2836" max="2836" width="0.7265625" style="22" customWidth="1"/>
    <col min="2837" max="3075" width="9.1796875" style="22"/>
    <col min="3076" max="3076" width="11.26953125" style="22" customWidth="1"/>
    <col min="3077" max="3077" width="0.81640625" style="22" customWidth="1"/>
    <col min="3078" max="3078" width="72.54296875" style="22" customWidth="1"/>
    <col min="3079" max="3079" width="0.81640625" style="22" customWidth="1"/>
    <col min="3080" max="3091" width="5.7265625" style="22" customWidth="1"/>
    <col min="3092" max="3092" width="0.7265625" style="22" customWidth="1"/>
    <col min="3093" max="3331" width="9.1796875" style="22"/>
    <col min="3332" max="3332" width="11.26953125" style="22" customWidth="1"/>
    <col min="3333" max="3333" width="0.81640625" style="22" customWidth="1"/>
    <col min="3334" max="3334" width="72.54296875" style="22" customWidth="1"/>
    <col min="3335" max="3335" width="0.81640625" style="22" customWidth="1"/>
    <col min="3336" max="3347" width="5.7265625" style="22" customWidth="1"/>
    <col min="3348" max="3348" width="0.7265625" style="22" customWidth="1"/>
    <col min="3349" max="3587" width="9.1796875" style="22"/>
    <col min="3588" max="3588" width="11.26953125" style="22" customWidth="1"/>
    <col min="3589" max="3589" width="0.81640625" style="22" customWidth="1"/>
    <col min="3590" max="3590" width="72.54296875" style="22" customWidth="1"/>
    <col min="3591" max="3591" width="0.81640625" style="22" customWidth="1"/>
    <col min="3592" max="3603" width="5.7265625" style="22" customWidth="1"/>
    <col min="3604" max="3604" width="0.7265625" style="22" customWidth="1"/>
    <col min="3605" max="3843" width="9.1796875" style="22"/>
    <col min="3844" max="3844" width="11.26953125" style="22" customWidth="1"/>
    <col min="3845" max="3845" width="0.81640625" style="22" customWidth="1"/>
    <col min="3846" max="3846" width="72.54296875" style="22" customWidth="1"/>
    <col min="3847" max="3847" width="0.81640625" style="22" customWidth="1"/>
    <col min="3848" max="3859" width="5.7265625" style="22" customWidth="1"/>
    <col min="3860" max="3860" width="0.7265625" style="22" customWidth="1"/>
    <col min="3861" max="4099" width="9.1796875" style="22"/>
    <col min="4100" max="4100" width="11.26953125" style="22" customWidth="1"/>
    <col min="4101" max="4101" width="0.81640625" style="22" customWidth="1"/>
    <col min="4102" max="4102" width="72.54296875" style="22" customWidth="1"/>
    <col min="4103" max="4103" width="0.81640625" style="22" customWidth="1"/>
    <col min="4104" max="4115" width="5.7265625" style="22" customWidth="1"/>
    <col min="4116" max="4116" width="0.7265625" style="22" customWidth="1"/>
    <col min="4117" max="4355" width="9.1796875" style="22"/>
    <col min="4356" max="4356" width="11.26953125" style="22" customWidth="1"/>
    <col min="4357" max="4357" width="0.81640625" style="22" customWidth="1"/>
    <col min="4358" max="4358" width="72.54296875" style="22" customWidth="1"/>
    <col min="4359" max="4359" width="0.81640625" style="22" customWidth="1"/>
    <col min="4360" max="4371" width="5.7265625" style="22" customWidth="1"/>
    <col min="4372" max="4372" width="0.7265625" style="22" customWidth="1"/>
    <col min="4373" max="4611" width="9.1796875" style="22"/>
    <col min="4612" max="4612" width="11.26953125" style="22" customWidth="1"/>
    <col min="4613" max="4613" width="0.81640625" style="22" customWidth="1"/>
    <col min="4614" max="4614" width="72.54296875" style="22" customWidth="1"/>
    <col min="4615" max="4615" width="0.81640625" style="22" customWidth="1"/>
    <col min="4616" max="4627" width="5.7265625" style="22" customWidth="1"/>
    <col min="4628" max="4628" width="0.7265625" style="22" customWidth="1"/>
    <col min="4629" max="4867" width="9.1796875" style="22"/>
    <col min="4868" max="4868" width="11.26953125" style="22" customWidth="1"/>
    <col min="4869" max="4869" width="0.81640625" style="22" customWidth="1"/>
    <col min="4870" max="4870" width="72.54296875" style="22" customWidth="1"/>
    <col min="4871" max="4871" width="0.81640625" style="22" customWidth="1"/>
    <col min="4872" max="4883" width="5.7265625" style="22" customWidth="1"/>
    <col min="4884" max="4884" width="0.7265625" style="22" customWidth="1"/>
    <col min="4885" max="5123" width="9.1796875" style="22"/>
    <col min="5124" max="5124" width="11.26953125" style="22" customWidth="1"/>
    <col min="5125" max="5125" width="0.81640625" style="22" customWidth="1"/>
    <col min="5126" max="5126" width="72.54296875" style="22" customWidth="1"/>
    <col min="5127" max="5127" width="0.81640625" style="22" customWidth="1"/>
    <col min="5128" max="5139" width="5.7265625" style="22" customWidth="1"/>
    <col min="5140" max="5140" width="0.7265625" style="22" customWidth="1"/>
    <col min="5141" max="5379" width="9.1796875" style="22"/>
    <col min="5380" max="5380" width="11.26953125" style="22" customWidth="1"/>
    <col min="5381" max="5381" width="0.81640625" style="22" customWidth="1"/>
    <col min="5382" max="5382" width="72.54296875" style="22" customWidth="1"/>
    <col min="5383" max="5383" width="0.81640625" style="22" customWidth="1"/>
    <col min="5384" max="5395" width="5.7265625" style="22" customWidth="1"/>
    <col min="5396" max="5396" width="0.7265625" style="22" customWidth="1"/>
    <col min="5397" max="5635" width="9.1796875" style="22"/>
    <col min="5636" max="5636" width="11.26953125" style="22" customWidth="1"/>
    <col min="5637" max="5637" width="0.81640625" style="22" customWidth="1"/>
    <col min="5638" max="5638" width="72.54296875" style="22" customWidth="1"/>
    <col min="5639" max="5639" width="0.81640625" style="22" customWidth="1"/>
    <col min="5640" max="5651" width="5.7265625" style="22" customWidth="1"/>
    <col min="5652" max="5652" width="0.7265625" style="22" customWidth="1"/>
    <col min="5653" max="5891" width="9.1796875" style="22"/>
    <col min="5892" max="5892" width="11.26953125" style="22" customWidth="1"/>
    <col min="5893" max="5893" width="0.81640625" style="22" customWidth="1"/>
    <col min="5894" max="5894" width="72.54296875" style="22" customWidth="1"/>
    <col min="5895" max="5895" width="0.81640625" style="22" customWidth="1"/>
    <col min="5896" max="5907" width="5.7265625" style="22" customWidth="1"/>
    <col min="5908" max="5908" width="0.7265625" style="22" customWidth="1"/>
    <col min="5909" max="6147" width="9.1796875" style="22"/>
    <col min="6148" max="6148" width="11.26953125" style="22" customWidth="1"/>
    <col min="6149" max="6149" width="0.81640625" style="22" customWidth="1"/>
    <col min="6150" max="6150" width="72.54296875" style="22" customWidth="1"/>
    <col min="6151" max="6151" width="0.81640625" style="22" customWidth="1"/>
    <col min="6152" max="6163" width="5.7265625" style="22" customWidth="1"/>
    <col min="6164" max="6164" width="0.7265625" style="22" customWidth="1"/>
    <col min="6165" max="6403" width="9.1796875" style="22"/>
    <col min="6404" max="6404" width="11.26953125" style="22" customWidth="1"/>
    <col min="6405" max="6405" width="0.81640625" style="22" customWidth="1"/>
    <col min="6406" max="6406" width="72.54296875" style="22" customWidth="1"/>
    <col min="6407" max="6407" width="0.81640625" style="22" customWidth="1"/>
    <col min="6408" max="6419" width="5.7265625" style="22" customWidth="1"/>
    <col min="6420" max="6420" width="0.7265625" style="22" customWidth="1"/>
    <col min="6421" max="6659" width="9.1796875" style="22"/>
    <col min="6660" max="6660" width="11.26953125" style="22" customWidth="1"/>
    <col min="6661" max="6661" width="0.81640625" style="22" customWidth="1"/>
    <col min="6662" max="6662" width="72.54296875" style="22" customWidth="1"/>
    <col min="6663" max="6663" width="0.81640625" style="22" customWidth="1"/>
    <col min="6664" max="6675" width="5.7265625" style="22" customWidth="1"/>
    <col min="6676" max="6676" width="0.7265625" style="22" customWidth="1"/>
    <col min="6677" max="6915" width="9.1796875" style="22"/>
    <col min="6916" max="6916" width="11.26953125" style="22" customWidth="1"/>
    <col min="6917" max="6917" width="0.81640625" style="22" customWidth="1"/>
    <col min="6918" max="6918" width="72.54296875" style="22" customWidth="1"/>
    <col min="6919" max="6919" width="0.81640625" style="22" customWidth="1"/>
    <col min="6920" max="6931" width="5.7265625" style="22" customWidth="1"/>
    <col min="6932" max="6932" width="0.7265625" style="22" customWidth="1"/>
    <col min="6933" max="7171" width="9.1796875" style="22"/>
    <col min="7172" max="7172" width="11.26953125" style="22" customWidth="1"/>
    <col min="7173" max="7173" width="0.81640625" style="22" customWidth="1"/>
    <col min="7174" max="7174" width="72.54296875" style="22" customWidth="1"/>
    <col min="7175" max="7175" width="0.81640625" style="22" customWidth="1"/>
    <col min="7176" max="7187" width="5.7265625" style="22" customWidth="1"/>
    <col min="7188" max="7188" width="0.7265625" style="22" customWidth="1"/>
    <col min="7189" max="7427" width="9.1796875" style="22"/>
    <col min="7428" max="7428" width="11.26953125" style="22" customWidth="1"/>
    <col min="7429" max="7429" width="0.81640625" style="22" customWidth="1"/>
    <col min="7430" max="7430" width="72.54296875" style="22" customWidth="1"/>
    <col min="7431" max="7431" width="0.81640625" style="22" customWidth="1"/>
    <col min="7432" max="7443" width="5.7265625" style="22" customWidth="1"/>
    <col min="7444" max="7444" width="0.7265625" style="22" customWidth="1"/>
    <col min="7445" max="7683" width="9.1796875" style="22"/>
    <col min="7684" max="7684" width="11.26953125" style="22" customWidth="1"/>
    <col min="7685" max="7685" width="0.81640625" style="22" customWidth="1"/>
    <col min="7686" max="7686" width="72.54296875" style="22" customWidth="1"/>
    <col min="7687" max="7687" width="0.81640625" style="22" customWidth="1"/>
    <col min="7688" max="7699" width="5.7265625" style="22" customWidth="1"/>
    <col min="7700" max="7700" width="0.7265625" style="22" customWidth="1"/>
    <col min="7701" max="7939" width="9.1796875" style="22"/>
    <col min="7940" max="7940" width="11.26953125" style="22" customWidth="1"/>
    <col min="7941" max="7941" width="0.81640625" style="22" customWidth="1"/>
    <col min="7942" max="7942" width="72.54296875" style="22" customWidth="1"/>
    <col min="7943" max="7943" width="0.81640625" style="22" customWidth="1"/>
    <col min="7944" max="7955" width="5.7265625" style="22" customWidth="1"/>
    <col min="7956" max="7956" width="0.7265625" style="22" customWidth="1"/>
    <col min="7957" max="8195" width="9.1796875" style="22"/>
    <col min="8196" max="8196" width="11.26953125" style="22" customWidth="1"/>
    <col min="8197" max="8197" width="0.81640625" style="22" customWidth="1"/>
    <col min="8198" max="8198" width="72.54296875" style="22" customWidth="1"/>
    <col min="8199" max="8199" width="0.81640625" style="22" customWidth="1"/>
    <col min="8200" max="8211" width="5.7265625" style="22" customWidth="1"/>
    <col min="8212" max="8212" width="0.7265625" style="22" customWidth="1"/>
    <col min="8213" max="8451" width="9.1796875" style="22"/>
    <col min="8452" max="8452" width="11.26953125" style="22" customWidth="1"/>
    <col min="8453" max="8453" width="0.81640625" style="22" customWidth="1"/>
    <col min="8454" max="8454" width="72.54296875" style="22" customWidth="1"/>
    <col min="8455" max="8455" width="0.81640625" style="22" customWidth="1"/>
    <col min="8456" max="8467" width="5.7265625" style="22" customWidth="1"/>
    <col min="8468" max="8468" width="0.7265625" style="22" customWidth="1"/>
    <col min="8469" max="8707" width="9.1796875" style="22"/>
    <col min="8708" max="8708" width="11.26953125" style="22" customWidth="1"/>
    <col min="8709" max="8709" width="0.81640625" style="22" customWidth="1"/>
    <col min="8710" max="8710" width="72.54296875" style="22" customWidth="1"/>
    <col min="8711" max="8711" width="0.81640625" style="22" customWidth="1"/>
    <col min="8712" max="8723" width="5.7265625" style="22" customWidth="1"/>
    <col min="8724" max="8724" width="0.7265625" style="22" customWidth="1"/>
    <col min="8725" max="8963" width="9.1796875" style="22"/>
    <col min="8964" max="8964" width="11.26953125" style="22" customWidth="1"/>
    <col min="8965" max="8965" width="0.81640625" style="22" customWidth="1"/>
    <col min="8966" max="8966" width="72.54296875" style="22" customWidth="1"/>
    <col min="8967" max="8967" width="0.81640625" style="22" customWidth="1"/>
    <col min="8968" max="8979" width="5.7265625" style="22" customWidth="1"/>
    <col min="8980" max="8980" width="0.7265625" style="22" customWidth="1"/>
    <col min="8981" max="9219" width="9.1796875" style="22"/>
    <col min="9220" max="9220" width="11.26953125" style="22" customWidth="1"/>
    <col min="9221" max="9221" width="0.81640625" style="22" customWidth="1"/>
    <col min="9222" max="9222" width="72.54296875" style="22" customWidth="1"/>
    <col min="9223" max="9223" width="0.81640625" style="22" customWidth="1"/>
    <col min="9224" max="9235" width="5.7265625" style="22" customWidth="1"/>
    <col min="9236" max="9236" width="0.7265625" style="22" customWidth="1"/>
    <col min="9237" max="9475" width="9.1796875" style="22"/>
    <col min="9476" max="9476" width="11.26953125" style="22" customWidth="1"/>
    <col min="9477" max="9477" width="0.81640625" style="22" customWidth="1"/>
    <col min="9478" max="9478" width="72.54296875" style="22" customWidth="1"/>
    <col min="9479" max="9479" width="0.81640625" style="22" customWidth="1"/>
    <col min="9480" max="9491" width="5.7265625" style="22" customWidth="1"/>
    <col min="9492" max="9492" width="0.7265625" style="22" customWidth="1"/>
    <col min="9493" max="9731" width="9.1796875" style="22"/>
    <col min="9732" max="9732" width="11.26953125" style="22" customWidth="1"/>
    <col min="9733" max="9733" width="0.81640625" style="22" customWidth="1"/>
    <col min="9734" max="9734" width="72.54296875" style="22" customWidth="1"/>
    <col min="9735" max="9735" width="0.81640625" style="22" customWidth="1"/>
    <col min="9736" max="9747" width="5.7265625" style="22" customWidth="1"/>
    <col min="9748" max="9748" width="0.7265625" style="22" customWidth="1"/>
    <col min="9749" max="9987" width="9.1796875" style="22"/>
    <col min="9988" max="9988" width="11.26953125" style="22" customWidth="1"/>
    <col min="9989" max="9989" width="0.81640625" style="22" customWidth="1"/>
    <col min="9990" max="9990" width="72.54296875" style="22" customWidth="1"/>
    <col min="9991" max="9991" width="0.81640625" style="22" customWidth="1"/>
    <col min="9992" max="10003" width="5.7265625" style="22" customWidth="1"/>
    <col min="10004" max="10004" width="0.7265625" style="22" customWidth="1"/>
    <col min="10005" max="10243" width="9.1796875" style="22"/>
    <col min="10244" max="10244" width="11.26953125" style="22" customWidth="1"/>
    <col min="10245" max="10245" width="0.81640625" style="22" customWidth="1"/>
    <col min="10246" max="10246" width="72.54296875" style="22" customWidth="1"/>
    <col min="10247" max="10247" width="0.81640625" style="22" customWidth="1"/>
    <col min="10248" max="10259" width="5.7265625" style="22" customWidth="1"/>
    <col min="10260" max="10260" width="0.7265625" style="22" customWidth="1"/>
    <col min="10261" max="10499" width="9.1796875" style="22"/>
    <col min="10500" max="10500" width="11.26953125" style="22" customWidth="1"/>
    <col min="10501" max="10501" width="0.81640625" style="22" customWidth="1"/>
    <col min="10502" max="10502" width="72.54296875" style="22" customWidth="1"/>
    <col min="10503" max="10503" width="0.81640625" style="22" customWidth="1"/>
    <col min="10504" max="10515" width="5.7265625" style="22" customWidth="1"/>
    <col min="10516" max="10516" width="0.7265625" style="22" customWidth="1"/>
    <col min="10517" max="10755" width="9.1796875" style="22"/>
    <col min="10756" max="10756" width="11.26953125" style="22" customWidth="1"/>
    <col min="10757" max="10757" width="0.81640625" style="22" customWidth="1"/>
    <col min="10758" max="10758" width="72.54296875" style="22" customWidth="1"/>
    <col min="10759" max="10759" width="0.81640625" style="22" customWidth="1"/>
    <col min="10760" max="10771" width="5.7265625" style="22" customWidth="1"/>
    <col min="10772" max="10772" width="0.7265625" style="22" customWidth="1"/>
    <col min="10773" max="11011" width="9.1796875" style="22"/>
    <col min="11012" max="11012" width="11.26953125" style="22" customWidth="1"/>
    <col min="11013" max="11013" width="0.81640625" style="22" customWidth="1"/>
    <col min="11014" max="11014" width="72.54296875" style="22" customWidth="1"/>
    <col min="11015" max="11015" width="0.81640625" style="22" customWidth="1"/>
    <col min="11016" max="11027" width="5.7265625" style="22" customWidth="1"/>
    <col min="11028" max="11028" width="0.7265625" style="22" customWidth="1"/>
    <col min="11029" max="11267" width="9.1796875" style="22"/>
    <col min="11268" max="11268" width="11.26953125" style="22" customWidth="1"/>
    <col min="11269" max="11269" width="0.81640625" style="22" customWidth="1"/>
    <col min="11270" max="11270" width="72.54296875" style="22" customWidth="1"/>
    <col min="11271" max="11271" width="0.81640625" style="22" customWidth="1"/>
    <col min="11272" max="11283" width="5.7265625" style="22" customWidth="1"/>
    <col min="11284" max="11284" width="0.7265625" style="22" customWidth="1"/>
    <col min="11285" max="11523" width="9.1796875" style="22"/>
    <col min="11524" max="11524" width="11.26953125" style="22" customWidth="1"/>
    <col min="11525" max="11525" width="0.81640625" style="22" customWidth="1"/>
    <col min="11526" max="11526" width="72.54296875" style="22" customWidth="1"/>
    <col min="11527" max="11527" width="0.81640625" style="22" customWidth="1"/>
    <col min="11528" max="11539" width="5.7265625" style="22" customWidth="1"/>
    <col min="11540" max="11540" width="0.7265625" style="22" customWidth="1"/>
    <col min="11541" max="11779" width="9.1796875" style="22"/>
    <col min="11780" max="11780" width="11.26953125" style="22" customWidth="1"/>
    <col min="11781" max="11781" width="0.81640625" style="22" customWidth="1"/>
    <col min="11782" max="11782" width="72.54296875" style="22" customWidth="1"/>
    <col min="11783" max="11783" width="0.81640625" style="22" customWidth="1"/>
    <col min="11784" max="11795" width="5.7265625" style="22" customWidth="1"/>
    <col min="11796" max="11796" width="0.7265625" style="22" customWidth="1"/>
    <col min="11797" max="12035" width="9.1796875" style="22"/>
    <col min="12036" max="12036" width="11.26953125" style="22" customWidth="1"/>
    <col min="12037" max="12037" width="0.81640625" style="22" customWidth="1"/>
    <col min="12038" max="12038" width="72.54296875" style="22" customWidth="1"/>
    <col min="12039" max="12039" width="0.81640625" style="22" customWidth="1"/>
    <col min="12040" max="12051" width="5.7265625" style="22" customWidth="1"/>
    <col min="12052" max="12052" width="0.7265625" style="22" customWidth="1"/>
    <col min="12053" max="12291" width="9.1796875" style="22"/>
    <col min="12292" max="12292" width="11.26953125" style="22" customWidth="1"/>
    <col min="12293" max="12293" width="0.81640625" style="22" customWidth="1"/>
    <col min="12294" max="12294" width="72.54296875" style="22" customWidth="1"/>
    <col min="12295" max="12295" width="0.81640625" style="22" customWidth="1"/>
    <col min="12296" max="12307" width="5.7265625" style="22" customWidth="1"/>
    <col min="12308" max="12308" width="0.7265625" style="22" customWidth="1"/>
    <col min="12309" max="12547" width="9.1796875" style="22"/>
    <col min="12548" max="12548" width="11.26953125" style="22" customWidth="1"/>
    <col min="12549" max="12549" width="0.81640625" style="22" customWidth="1"/>
    <col min="12550" max="12550" width="72.54296875" style="22" customWidth="1"/>
    <col min="12551" max="12551" width="0.81640625" style="22" customWidth="1"/>
    <col min="12552" max="12563" width="5.7265625" style="22" customWidth="1"/>
    <col min="12564" max="12564" width="0.7265625" style="22" customWidth="1"/>
    <col min="12565" max="12803" width="9.1796875" style="22"/>
    <col min="12804" max="12804" width="11.26953125" style="22" customWidth="1"/>
    <col min="12805" max="12805" width="0.81640625" style="22" customWidth="1"/>
    <col min="12806" max="12806" width="72.54296875" style="22" customWidth="1"/>
    <col min="12807" max="12807" width="0.81640625" style="22" customWidth="1"/>
    <col min="12808" max="12819" width="5.7265625" style="22" customWidth="1"/>
    <col min="12820" max="12820" width="0.7265625" style="22" customWidth="1"/>
    <col min="12821" max="13059" width="9.1796875" style="22"/>
    <col min="13060" max="13060" width="11.26953125" style="22" customWidth="1"/>
    <col min="13061" max="13061" width="0.81640625" style="22" customWidth="1"/>
    <col min="13062" max="13062" width="72.54296875" style="22" customWidth="1"/>
    <col min="13063" max="13063" width="0.81640625" style="22" customWidth="1"/>
    <col min="13064" max="13075" width="5.7265625" style="22" customWidth="1"/>
    <col min="13076" max="13076" width="0.7265625" style="22" customWidth="1"/>
    <col min="13077" max="13315" width="9.1796875" style="22"/>
    <col min="13316" max="13316" width="11.26953125" style="22" customWidth="1"/>
    <col min="13317" max="13317" width="0.81640625" style="22" customWidth="1"/>
    <col min="13318" max="13318" width="72.54296875" style="22" customWidth="1"/>
    <col min="13319" max="13319" width="0.81640625" style="22" customWidth="1"/>
    <col min="13320" max="13331" width="5.7265625" style="22" customWidth="1"/>
    <col min="13332" max="13332" width="0.7265625" style="22" customWidth="1"/>
    <col min="13333" max="13571" width="9.1796875" style="22"/>
    <col min="13572" max="13572" width="11.26953125" style="22" customWidth="1"/>
    <col min="13573" max="13573" width="0.81640625" style="22" customWidth="1"/>
    <col min="13574" max="13574" width="72.54296875" style="22" customWidth="1"/>
    <col min="13575" max="13575" width="0.81640625" style="22" customWidth="1"/>
    <col min="13576" max="13587" width="5.7265625" style="22" customWidth="1"/>
    <col min="13588" max="13588" width="0.7265625" style="22" customWidth="1"/>
    <col min="13589" max="13827" width="9.1796875" style="22"/>
    <col min="13828" max="13828" width="11.26953125" style="22" customWidth="1"/>
    <col min="13829" max="13829" width="0.81640625" style="22" customWidth="1"/>
    <col min="13830" max="13830" width="72.54296875" style="22" customWidth="1"/>
    <col min="13831" max="13831" width="0.81640625" style="22" customWidth="1"/>
    <col min="13832" max="13843" width="5.7265625" style="22" customWidth="1"/>
    <col min="13844" max="13844" width="0.7265625" style="22" customWidth="1"/>
    <col min="13845" max="14083" width="9.1796875" style="22"/>
    <col min="14084" max="14084" width="11.26953125" style="22" customWidth="1"/>
    <col min="14085" max="14085" width="0.81640625" style="22" customWidth="1"/>
    <col min="14086" max="14086" width="72.54296875" style="22" customWidth="1"/>
    <col min="14087" max="14087" width="0.81640625" style="22" customWidth="1"/>
    <col min="14088" max="14099" width="5.7265625" style="22" customWidth="1"/>
    <col min="14100" max="14100" width="0.7265625" style="22" customWidth="1"/>
    <col min="14101" max="14339" width="9.1796875" style="22"/>
    <col min="14340" max="14340" width="11.26953125" style="22" customWidth="1"/>
    <col min="14341" max="14341" width="0.81640625" style="22" customWidth="1"/>
    <col min="14342" max="14342" width="72.54296875" style="22" customWidth="1"/>
    <col min="14343" max="14343" width="0.81640625" style="22" customWidth="1"/>
    <col min="14344" max="14355" width="5.7265625" style="22" customWidth="1"/>
    <col min="14356" max="14356" width="0.7265625" style="22" customWidth="1"/>
    <col min="14357" max="14595" width="9.1796875" style="22"/>
    <col min="14596" max="14596" width="11.26953125" style="22" customWidth="1"/>
    <col min="14597" max="14597" width="0.81640625" style="22" customWidth="1"/>
    <col min="14598" max="14598" width="72.54296875" style="22" customWidth="1"/>
    <col min="14599" max="14599" width="0.81640625" style="22" customWidth="1"/>
    <col min="14600" max="14611" width="5.7265625" style="22" customWidth="1"/>
    <col min="14612" max="14612" width="0.7265625" style="22" customWidth="1"/>
    <col min="14613" max="14851" width="9.1796875" style="22"/>
    <col min="14852" max="14852" width="11.26953125" style="22" customWidth="1"/>
    <col min="14853" max="14853" width="0.81640625" style="22" customWidth="1"/>
    <col min="14854" max="14854" width="72.54296875" style="22" customWidth="1"/>
    <col min="14855" max="14855" width="0.81640625" style="22" customWidth="1"/>
    <col min="14856" max="14867" width="5.7265625" style="22" customWidth="1"/>
    <col min="14868" max="14868" width="0.7265625" style="22" customWidth="1"/>
    <col min="14869" max="15107" width="9.1796875" style="22"/>
    <col min="15108" max="15108" width="11.26953125" style="22" customWidth="1"/>
    <col min="15109" max="15109" width="0.81640625" style="22" customWidth="1"/>
    <col min="15110" max="15110" width="72.54296875" style="22" customWidth="1"/>
    <col min="15111" max="15111" width="0.81640625" style="22" customWidth="1"/>
    <col min="15112" max="15123" width="5.7265625" style="22" customWidth="1"/>
    <col min="15124" max="15124" width="0.7265625" style="22" customWidth="1"/>
    <col min="15125" max="15363" width="9.1796875" style="22"/>
    <col min="15364" max="15364" width="11.26953125" style="22" customWidth="1"/>
    <col min="15365" max="15365" width="0.81640625" style="22" customWidth="1"/>
    <col min="15366" max="15366" width="72.54296875" style="22" customWidth="1"/>
    <col min="15367" max="15367" width="0.81640625" style="22" customWidth="1"/>
    <col min="15368" max="15379" width="5.7265625" style="22" customWidth="1"/>
    <col min="15380" max="15380" width="0.7265625" style="22" customWidth="1"/>
    <col min="15381" max="15619" width="9.1796875" style="22"/>
    <col min="15620" max="15620" width="11.26953125" style="22" customWidth="1"/>
    <col min="15621" max="15621" width="0.81640625" style="22" customWidth="1"/>
    <col min="15622" max="15622" width="72.54296875" style="22" customWidth="1"/>
    <col min="15623" max="15623" width="0.81640625" style="22" customWidth="1"/>
    <col min="15624" max="15635" width="5.7265625" style="22" customWidth="1"/>
    <col min="15636" max="15636" width="0.7265625" style="22" customWidth="1"/>
    <col min="15637" max="15875" width="9.1796875" style="22"/>
    <col min="15876" max="15876" width="11.26953125" style="22" customWidth="1"/>
    <col min="15877" max="15877" width="0.81640625" style="22" customWidth="1"/>
    <col min="15878" max="15878" width="72.54296875" style="22" customWidth="1"/>
    <col min="15879" max="15879" width="0.81640625" style="22" customWidth="1"/>
    <col min="15880" max="15891" width="5.7265625" style="22" customWidth="1"/>
    <col min="15892" max="15892" width="0.7265625" style="22" customWidth="1"/>
    <col min="15893" max="16131" width="9.1796875" style="22"/>
    <col min="16132" max="16132" width="11.26953125" style="22" customWidth="1"/>
    <col min="16133" max="16133" width="0.81640625" style="22" customWidth="1"/>
    <col min="16134" max="16134" width="72.54296875" style="22" customWidth="1"/>
    <col min="16135" max="16135" width="0.81640625" style="22" customWidth="1"/>
    <col min="16136" max="16147" width="5.7265625" style="22" customWidth="1"/>
    <col min="16148" max="16148" width="0.7265625" style="22" customWidth="1"/>
    <col min="16149" max="16384" width="9.1796875" style="22"/>
  </cols>
  <sheetData>
    <row r="1" spans="1:20" ht="13" x14ac:dyDescent="0.2">
      <c r="A1" s="66" t="s">
        <v>416</v>
      </c>
      <c r="B1" s="66"/>
      <c r="C1" s="66"/>
      <c r="D1" s="66"/>
      <c r="E1" s="66"/>
      <c r="F1" s="66"/>
      <c r="G1" s="66"/>
      <c r="H1" s="66"/>
      <c r="I1" s="66"/>
      <c r="J1" s="66"/>
      <c r="K1" s="66"/>
      <c r="L1" s="66"/>
    </row>
    <row r="2" spans="1:20" ht="14.5" x14ac:dyDescent="0.35">
      <c r="A2" s="23"/>
      <c r="B2" s="23"/>
      <c r="C2" s="23"/>
      <c r="D2" s="23"/>
      <c r="E2" s="23"/>
      <c r="F2" s="23"/>
      <c r="G2" s="23"/>
      <c r="H2" s="24"/>
      <c r="I2" s="24"/>
      <c r="J2" s="24"/>
      <c r="K2" s="24"/>
      <c r="L2" s="24"/>
    </row>
    <row r="3" spans="1:20" ht="15.5" x14ac:dyDescent="0.35">
      <c r="A3" s="25" t="s">
        <v>380</v>
      </c>
      <c r="B3" s="25"/>
      <c r="C3" s="26" t="s">
        <v>381</v>
      </c>
      <c r="D3" s="65"/>
      <c r="E3" s="65"/>
      <c r="F3" s="65"/>
      <c r="G3" s="65"/>
      <c r="H3" s="65"/>
      <c r="I3" s="65"/>
      <c r="J3" s="65"/>
      <c r="K3" s="65"/>
      <c r="L3" s="65"/>
    </row>
    <row r="4" spans="1:20" ht="23" x14ac:dyDescent="0.35">
      <c r="A4" s="25" t="s">
        <v>382</v>
      </c>
      <c r="B4" s="25"/>
      <c r="C4" s="26" t="s">
        <v>383</v>
      </c>
      <c r="D4" s="65"/>
      <c r="E4" s="65"/>
      <c r="F4" s="65"/>
      <c r="G4" s="65"/>
      <c r="H4" s="65"/>
      <c r="I4" s="65"/>
      <c r="J4" s="65"/>
      <c r="K4" s="65"/>
      <c r="L4" s="65"/>
    </row>
    <row r="5" spans="1:20" ht="15.5" x14ac:dyDescent="0.35">
      <c r="A5" s="25" t="s">
        <v>384</v>
      </c>
      <c r="B5" s="25"/>
      <c r="C5" s="26" t="s">
        <v>385</v>
      </c>
      <c r="D5" s="65"/>
      <c r="E5" s="65"/>
      <c r="F5" s="65"/>
      <c r="G5" s="65"/>
      <c r="H5" s="65"/>
      <c r="I5" s="65"/>
      <c r="J5" s="65"/>
      <c r="K5" s="65"/>
      <c r="L5" s="65"/>
    </row>
    <row r="6" spans="1:20" ht="15.5" x14ac:dyDescent="0.35">
      <c r="A6" s="25" t="s">
        <v>386</v>
      </c>
      <c r="B6" s="25"/>
      <c r="C6" s="63" t="s">
        <v>413</v>
      </c>
      <c r="D6" s="65"/>
      <c r="E6" s="65"/>
      <c r="F6" s="65"/>
      <c r="G6" s="65"/>
      <c r="H6" s="65"/>
      <c r="I6" s="65"/>
      <c r="J6" s="65"/>
      <c r="K6" s="65"/>
      <c r="L6" s="65"/>
    </row>
    <row r="7" spans="1:20" ht="15.5" x14ac:dyDescent="0.35">
      <c r="A7" s="25" t="s">
        <v>387</v>
      </c>
      <c r="B7" s="25"/>
      <c r="C7" s="26" t="s">
        <v>388</v>
      </c>
      <c r="D7" s="65"/>
      <c r="E7" s="65"/>
      <c r="F7" s="65"/>
      <c r="G7" s="65"/>
      <c r="H7" s="65"/>
      <c r="I7" s="65"/>
      <c r="J7" s="65"/>
      <c r="K7" s="65"/>
      <c r="L7" s="65"/>
    </row>
    <row r="8" spans="1:20" ht="15.5" x14ac:dyDescent="0.35">
      <c r="A8" s="25" t="s">
        <v>389</v>
      </c>
      <c r="B8" s="25"/>
      <c r="C8" s="26" t="s">
        <v>390</v>
      </c>
      <c r="D8" s="65"/>
      <c r="E8" s="65"/>
      <c r="F8" s="65"/>
      <c r="G8" s="65"/>
      <c r="H8" s="65"/>
      <c r="I8" s="65"/>
      <c r="J8" s="65"/>
      <c r="K8" s="65"/>
      <c r="L8" s="65"/>
    </row>
    <row r="9" spans="1:20" ht="23" x14ac:dyDescent="0.35">
      <c r="A9" s="64" t="s">
        <v>391</v>
      </c>
      <c r="B9" s="25"/>
      <c r="C9" s="63" t="s">
        <v>414</v>
      </c>
      <c r="D9" s="65"/>
      <c r="E9" s="65"/>
      <c r="F9" s="65"/>
      <c r="G9" s="65"/>
      <c r="H9" s="65"/>
      <c r="I9" s="65"/>
      <c r="J9" s="65"/>
      <c r="K9" s="65"/>
      <c r="L9" s="65"/>
    </row>
    <row r="10" spans="1:20" ht="15.5" x14ac:dyDescent="0.35">
      <c r="A10" s="64" t="s">
        <v>392</v>
      </c>
      <c r="B10" s="25"/>
      <c r="C10" s="63" t="s">
        <v>415</v>
      </c>
      <c r="D10" s="65"/>
      <c r="E10" s="65"/>
      <c r="F10" s="65"/>
      <c r="G10" s="65"/>
      <c r="H10" s="65"/>
      <c r="I10" s="65"/>
      <c r="J10" s="65"/>
      <c r="K10" s="65"/>
      <c r="L10" s="65"/>
    </row>
    <row r="11" spans="1:20" ht="15.5" x14ac:dyDescent="0.35">
      <c r="A11" s="25" t="s">
        <v>393</v>
      </c>
      <c r="B11" s="25"/>
      <c r="C11" s="26" t="s">
        <v>394</v>
      </c>
      <c r="D11" s="65"/>
      <c r="E11" s="65"/>
      <c r="F11" s="65"/>
      <c r="G11" s="65"/>
      <c r="H11" s="65"/>
      <c r="I11" s="65"/>
      <c r="J11" s="65"/>
      <c r="K11" s="65"/>
      <c r="L11" s="65"/>
    </row>
    <row r="12" spans="1:20" ht="63.75" customHeight="1" x14ac:dyDescent="0.2">
      <c r="A12" s="25" t="s">
        <v>382</v>
      </c>
      <c r="B12" s="25"/>
      <c r="C12" s="67" t="s">
        <v>417</v>
      </c>
      <c r="D12" s="67"/>
      <c r="E12" s="67"/>
      <c r="F12" s="67"/>
      <c r="G12" s="67"/>
      <c r="H12" s="67"/>
      <c r="I12" s="67"/>
      <c r="J12" s="67"/>
      <c r="K12" s="67"/>
      <c r="L12" s="67"/>
      <c r="M12" s="67"/>
      <c r="N12" s="67"/>
      <c r="O12" s="67"/>
      <c r="P12" s="67"/>
      <c r="Q12" s="67"/>
      <c r="R12" s="67"/>
      <c r="S12" s="67"/>
    </row>
    <row r="13" spans="1:20" ht="3.75" customHeight="1" thickBot="1" x14ac:dyDescent="0.35">
      <c r="B13" s="28"/>
      <c r="C13" s="29"/>
      <c r="D13" s="28"/>
      <c r="E13" s="28"/>
      <c r="F13" s="28"/>
      <c r="G13" s="28"/>
      <c r="H13" s="30"/>
      <c r="I13" s="30"/>
      <c r="J13" s="30"/>
      <c r="K13" s="30"/>
      <c r="L13" s="30"/>
      <c r="M13" s="30"/>
      <c r="N13" s="30"/>
      <c r="O13" s="30"/>
      <c r="P13" s="30"/>
      <c r="Q13" s="30"/>
      <c r="R13" s="30"/>
      <c r="S13" s="30"/>
      <c r="T13" s="28"/>
    </row>
    <row r="14" spans="1:20" ht="13" x14ac:dyDescent="0.3">
      <c r="B14" s="31"/>
      <c r="C14" s="32"/>
      <c r="D14" s="33"/>
      <c r="E14" s="20">
        <v>2013</v>
      </c>
      <c r="F14" s="20">
        <v>2012</v>
      </c>
      <c r="G14" s="20">
        <v>2011</v>
      </c>
      <c r="H14" s="20">
        <v>2010</v>
      </c>
      <c r="I14" s="20">
        <v>2009</v>
      </c>
      <c r="J14" s="20">
        <v>2008</v>
      </c>
      <c r="K14" s="20">
        <v>2007</v>
      </c>
      <c r="L14" s="20">
        <v>2006</v>
      </c>
      <c r="M14" s="20">
        <v>2005</v>
      </c>
      <c r="N14" s="20">
        <v>2004</v>
      </c>
      <c r="O14" s="20">
        <v>2003</v>
      </c>
      <c r="P14" s="20">
        <v>2002</v>
      </c>
      <c r="Q14" s="20">
        <v>2000</v>
      </c>
      <c r="R14" s="20">
        <v>1998</v>
      </c>
      <c r="S14" s="20">
        <v>1996</v>
      </c>
      <c r="T14" s="34"/>
    </row>
    <row r="15" spans="1:20" ht="13" x14ac:dyDescent="0.3">
      <c r="B15" s="35"/>
      <c r="C15" s="36" t="s">
        <v>250</v>
      </c>
      <c r="D15" s="37"/>
      <c r="E15" s="38"/>
      <c r="F15" s="38"/>
      <c r="G15" s="38"/>
      <c r="H15" s="38"/>
      <c r="I15" s="38"/>
      <c r="J15" s="38"/>
      <c r="K15" s="38"/>
      <c r="L15" s="38"/>
      <c r="M15" s="38"/>
      <c r="N15" s="38"/>
      <c r="O15" s="38"/>
      <c r="P15" s="38"/>
      <c r="Q15" s="38"/>
      <c r="R15" s="38"/>
      <c r="S15" s="38"/>
      <c r="T15" s="34"/>
    </row>
    <row r="16" spans="1:20" ht="13" x14ac:dyDescent="0.3">
      <c r="B16" s="35"/>
      <c r="C16" s="41" t="s">
        <v>342</v>
      </c>
      <c r="D16" s="37"/>
      <c r="E16" s="39" t="s">
        <v>395</v>
      </c>
      <c r="F16" s="39" t="s">
        <v>395</v>
      </c>
      <c r="G16" s="39" t="s">
        <v>395</v>
      </c>
      <c r="H16" s="39" t="s">
        <v>395</v>
      </c>
      <c r="I16" s="39" t="s">
        <v>395</v>
      </c>
      <c r="J16" s="39" t="s">
        <v>395</v>
      </c>
      <c r="K16" s="39" t="s">
        <v>395</v>
      </c>
      <c r="L16" s="39" t="s">
        <v>395</v>
      </c>
      <c r="M16" s="39" t="s">
        <v>395</v>
      </c>
      <c r="N16" s="39" t="s">
        <v>395</v>
      </c>
      <c r="O16" s="39" t="s">
        <v>395</v>
      </c>
      <c r="P16" s="39" t="s">
        <v>333</v>
      </c>
      <c r="Q16" s="39" t="s">
        <v>333</v>
      </c>
      <c r="R16" s="39" t="s">
        <v>333</v>
      </c>
      <c r="S16" s="39" t="s">
        <v>333</v>
      </c>
      <c r="T16" s="40"/>
    </row>
    <row r="17" spans="2:24" ht="13" x14ac:dyDescent="0.3">
      <c r="B17" s="35"/>
      <c r="C17" s="42" t="s">
        <v>396</v>
      </c>
      <c r="D17" s="37"/>
      <c r="E17" s="39" t="s">
        <v>395</v>
      </c>
      <c r="F17" s="39" t="s">
        <v>395</v>
      </c>
      <c r="G17" s="39" t="s">
        <v>395</v>
      </c>
      <c r="H17" s="39" t="s">
        <v>395</v>
      </c>
      <c r="I17" s="39" t="s">
        <v>395</v>
      </c>
      <c r="J17" s="39" t="s">
        <v>395</v>
      </c>
      <c r="K17" s="39" t="s">
        <v>395</v>
      </c>
      <c r="L17" s="39" t="s">
        <v>395</v>
      </c>
      <c r="M17" s="39" t="s">
        <v>395</v>
      </c>
      <c r="N17" s="39" t="s">
        <v>395</v>
      </c>
      <c r="O17" s="39" t="s">
        <v>395</v>
      </c>
      <c r="P17" s="39" t="s">
        <v>333</v>
      </c>
      <c r="Q17" s="39" t="s">
        <v>333</v>
      </c>
      <c r="R17" s="39" t="s">
        <v>333</v>
      </c>
      <c r="S17" s="39" t="s">
        <v>333</v>
      </c>
      <c r="T17" s="40"/>
    </row>
    <row r="18" spans="2:24" ht="13" x14ac:dyDescent="0.3">
      <c r="B18" s="35"/>
      <c r="C18" s="43"/>
      <c r="D18" s="37"/>
      <c r="E18" s="39"/>
      <c r="F18" s="39"/>
      <c r="G18" s="39"/>
      <c r="H18" s="39"/>
      <c r="I18" s="39"/>
      <c r="J18" s="39"/>
      <c r="K18" s="39"/>
      <c r="L18" s="39"/>
      <c r="M18" s="39"/>
      <c r="N18" s="39"/>
      <c r="O18" s="39"/>
      <c r="P18" s="39"/>
      <c r="Q18" s="39"/>
      <c r="R18" s="39"/>
      <c r="S18" s="39"/>
      <c r="T18" s="40"/>
    </row>
    <row r="19" spans="2:24" ht="13" x14ac:dyDescent="0.3">
      <c r="B19" s="35"/>
      <c r="C19" s="36" t="s">
        <v>397</v>
      </c>
      <c r="D19" s="37"/>
      <c r="E19" s="39"/>
      <c r="F19" s="39"/>
      <c r="G19" s="39"/>
      <c r="H19" s="39"/>
      <c r="I19" s="39"/>
      <c r="J19" s="39"/>
      <c r="K19" s="39"/>
      <c r="L19" s="39"/>
      <c r="M19" s="39"/>
      <c r="N19" s="39"/>
      <c r="O19" s="39"/>
      <c r="P19" s="39"/>
      <c r="Q19" s="39"/>
      <c r="R19" s="39"/>
      <c r="S19" s="39"/>
      <c r="T19" s="40"/>
    </row>
    <row r="20" spans="2:24" ht="13" x14ac:dyDescent="0.3">
      <c r="B20" s="35"/>
      <c r="C20" s="44" t="s">
        <v>398</v>
      </c>
      <c r="D20" s="37"/>
      <c r="E20" s="39" t="s">
        <v>333</v>
      </c>
      <c r="F20" s="39" t="s">
        <v>333</v>
      </c>
      <c r="G20" s="39" t="s">
        <v>333</v>
      </c>
      <c r="H20" s="39" t="s">
        <v>333</v>
      </c>
      <c r="I20" s="39" t="s">
        <v>333</v>
      </c>
      <c r="J20" s="39" t="s">
        <v>333</v>
      </c>
      <c r="K20" s="39" t="s">
        <v>333</v>
      </c>
      <c r="L20" s="39" t="s">
        <v>333</v>
      </c>
      <c r="M20" s="39" t="s">
        <v>333</v>
      </c>
      <c r="N20" s="39" t="s">
        <v>333</v>
      </c>
      <c r="O20" s="39" t="s">
        <v>333</v>
      </c>
      <c r="P20" s="39" t="s">
        <v>333</v>
      </c>
      <c r="Q20" s="39" t="s">
        <v>333</v>
      </c>
      <c r="R20" s="39" t="s">
        <v>333</v>
      </c>
      <c r="S20" s="39" t="s">
        <v>333</v>
      </c>
      <c r="T20" s="40"/>
    </row>
    <row r="21" spans="2:24" ht="13" x14ac:dyDescent="0.3">
      <c r="B21" s="31"/>
      <c r="C21" s="44"/>
      <c r="D21" s="37"/>
      <c r="E21" s="39"/>
      <c r="F21" s="39"/>
      <c r="G21" s="39"/>
      <c r="H21" s="39"/>
      <c r="I21" s="39"/>
      <c r="J21" s="39"/>
      <c r="K21" s="39"/>
      <c r="L21" s="39"/>
      <c r="M21" s="39"/>
      <c r="N21" s="39"/>
      <c r="O21" s="39"/>
      <c r="P21" s="39"/>
      <c r="Q21" s="39"/>
      <c r="R21" s="39"/>
      <c r="S21" s="39"/>
      <c r="T21" s="40"/>
    </row>
    <row r="22" spans="2:24" ht="13" x14ac:dyDescent="0.3">
      <c r="B22" s="35"/>
      <c r="C22" s="36" t="s">
        <v>399</v>
      </c>
      <c r="D22" s="37"/>
      <c r="E22" s="39"/>
      <c r="F22" s="39"/>
      <c r="G22" s="39"/>
      <c r="H22" s="39"/>
      <c r="I22" s="39"/>
      <c r="J22" s="39"/>
      <c r="K22" s="39"/>
      <c r="L22" s="39"/>
      <c r="M22" s="39"/>
      <c r="N22" s="39"/>
      <c r="O22" s="39"/>
      <c r="P22" s="39"/>
      <c r="Q22" s="39"/>
      <c r="R22" s="39"/>
      <c r="S22" s="39"/>
      <c r="T22" s="40"/>
    </row>
    <row r="23" spans="2:24" ht="13" x14ac:dyDescent="0.3">
      <c r="B23" s="35"/>
      <c r="C23" s="44" t="s">
        <v>398</v>
      </c>
      <c r="D23" s="37"/>
      <c r="E23" s="39" t="s">
        <v>333</v>
      </c>
      <c r="F23" s="39" t="s">
        <v>333</v>
      </c>
      <c r="G23" s="39" t="s">
        <v>333</v>
      </c>
      <c r="H23" s="39" t="s">
        <v>333</v>
      </c>
      <c r="I23" s="39" t="s">
        <v>333</v>
      </c>
      <c r="J23" s="39" t="s">
        <v>333</v>
      </c>
      <c r="K23" s="39" t="s">
        <v>333</v>
      </c>
      <c r="L23" s="39" t="s">
        <v>333</v>
      </c>
      <c r="M23" s="39" t="s">
        <v>333</v>
      </c>
      <c r="N23" s="39" t="s">
        <v>333</v>
      </c>
      <c r="O23" s="39" t="s">
        <v>333</v>
      </c>
      <c r="P23" s="39" t="s">
        <v>333</v>
      </c>
      <c r="Q23" s="39" t="s">
        <v>333</v>
      </c>
      <c r="R23" s="39" t="s">
        <v>333</v>
      </c>
      <c r="S23" s="39" t="s">
        <v>333</v>
      </c>
      <c r="T23" s="40"/>
    </row>
    <row r="24" spans="2:24" ht="13" x14ac:dyDescent="0.3">
      <c r="B24" s="35"/>
      <c r="C24" s="43"/>
      <c r="D24" s="37"/>
      <c r="E24" s="39"/>
      <c r="F24" s="39"/>
      <c r="G24" s="39"/>
      <c r="H24" s="39"/>
      <c r="I24" s="39"/>
      <c r="J24" s="39"/>
      <c r="K24" s="39"/>
      <c r="L24" s="39"/>
      <c r="M24" s="39"/>
      <c r="N24" s="39"/>
      <c r="O24" s="39"/>
      <c r="P24" s="39"/>
      <c r="Q24" s="39"/>
      <c r="R24" s="39"/>
      <c r="S24" s="39"/>
      <c r="T24" s="40"/>
    </row>
    <row r="25" spans="2:24" ht="13" x14ac:dyDescent="0.3">
      <c r="B25" s="45"/>
      <c r="C25" s="36" t="s">
        <v>400</v>
      </c>
      <c r="D25" s="37"/>
      <c r="E25" s="39"/>
      <c r="F25" s="39"/>
      <c r="G25" s="39"/>
      <c r="H25" s="39"/>
      <c r="I25" s="39"/>
      <c r="J25" s="39"/>
      <c r="K25" s="39"/>
      <c r="L25" s="39"/>
      <c r="M25" s="39"/>
      <c r="N25" s="39"/>
      <c r="O25" s="39"/>
      <c r="P25" s="39"/>
      <c r="Q25" s="39"/>
      <c r="R25" s="39"/>
      <c r="S25" s="39"/>
      <c r="T25" s="34"/>
    </row>
    <row r="26" spans="2:24" ht="13" x14ac:dyDescent="0.3">
      <c r="B26" s="35"/>
      <c r="C26" s="42" t="s">
        <v>401</v>
      </c>
      <c r="D26" s="37"/>
      <c r="E26" s="39" t="s">
        <v>333</v>
      </c>
      <c r="F26" s="39" t="s">
        <v>333</v>
      </c>
      <c r="G26" s="39" t="s">
        <v>333</v>
      </c>
      <c r="H26" s="39" t="s">
        <v>333</v>
      </c>
      <c r="I26" s="39" t="s">
        <v>333</v>
      </c>
      <c r="J26" s="39" t="s">
        <v>333</v>
      </c>
      <c r="K26" s="39" t="s">
        <v>333</v>
      </c>
      <c r="L26" s="39" t="s">
        <v>333</v>
      </c>
      <c r="M26" s="39" t="s">
        <v>333</v>
      </c>
      <c r="N26" s="39" t="s">
        <v>333</v>
      </c>
      <c r="O26" s="39" t="s">
        <v>333</v>
      </c>
      <c r="P26" s="39" t="s">
        <v>333</v>
      </c>
      <c r="Q26" s="39" t="s">
        <v>333</v>
      </c>
      <c r="R26" s="39" t="s">
        <v>333</v>
      </c>
      <c r="S26" s="39" t="s">
        <v>333</v>
      </c>
      <c r="T26" s="34"/>
    </row>
    <row r="27" spans="2:24" ht="13" x14ac:dyDescent="0.3">
      <c r="B27" s="46"/>
      <c r="C27" s="44"/>
      <c r="D27" s="37"/>
      <c r="E27" s="39"/>
      <c r="F27" s="39"/>
      <c r="G27" s="39"/>
      <c r="H27" s="39"/>
      <c r="I27" s="39"/>
      <c r="J27" s="39"/>
      <c r="K27" s="39"/>
      <c r="L27" s="39"/>
      <c r="M27" s="39"/>
      <c r="N27" s="39"/>
      <c r="O27" s="39"/>
      <c r="P27" s="39"/>
      <c r="Q27" s="39"/>
      <c r="R27" s="39"/>
      <c r="S27" s="39"/>
      <c r="T27" s="34"/>
      <c r="X27" s="20" t="s">
        <v>341</v>
      </c>
    </row>
    <row r="28" spans="2:24" ht="13" x14ac:dyDescent="0.3">
      <c r="B28" s="46"/>
      <c r="C28" s="36" t="s">
        <v>330</v>
      </c>
      <c r="D28" s="37"/>
      <c r="E28" s="39"/>
      <c r="F28" s="39"/>
      <c r="G28" s="39"/>
      <c r="H28" s="39"/>
      <c r="I28" s="39"/>
      <c r="J28" s="39"/>
      <c r="K28" s="39"/>
      <c r="L28" s="39"/>
      <c r="M28" s="39"/>
      <c r="N28" s="39"/>
      <c r="O28" s="39"/>
      <c r="P28" s="39"/>
      <c r="Q28" s="39"/>
      <c r="R28" s="39"/>
      <c r="S28" s="39"/>
      <c r="T28" s="34"/>
    </row>
    <row r="29" spans="2:24" ht="13" x14ac:dyDescent="0.3">
      <c r="B29" s="46"/>
      <c r="C29" s="41" t="s">
        <v>330</v>
      </c>
      <c r="D29" s="37"/>
      <c r="E29" s="39" t="s">
        <v>395</v>
      </c>
      <c r="F29" s="39" t="s">
        <v>395</v>
      </c>
      <c r="G29" s="39" t="s">
        <v>395</v>
      </c>
      <c r="H29" s="39" t="s">
        <v>395</v>
      </c>
      <c r="I29" s="39" t="s">
        <v>395</v>
      </c>
      <c r="J29" s="39" t="s">
        <v>395</v>
      </c>
      <c r="K29" s="39" t="s">
        <v>395</v>
      </c>
      <c r="L29" s="39" t="s">
        <v>395</v>
      </c>
      <c r="M29" s="39" t="s">
        <v>395</v>
      </c>
      <c r="N29" s="39" t="s">
        <v>395</v>
      </c>
      <c r="O29" s="39" t="s">
        <v>395</v>
      </c>
      <c r="P29" s="39" t="s">
        <v>333</v>
      </c>
      <c r="Q29" s="39" t="s">
        <v>333</v>
      </c>
      <c r="R29" s="39" t="s">
        <v>333</v>
      </c>
      <c r="S29" s="39" t="s">
        <v>333</v>
      </c>
      <c r="T29" s="34"/>
    </row>
    <row r="30" spans="2:24" ht="13" x14ac:dyDescent="0.3">
      <c r="B30" s="46"/>
      <c r="C30" s="43"/>
      <c r="D30" s="37"/>
      <c r="E30" s="38"/>
      <c r="F30" s="38"/>
      <c r="G30" s="38"/>
      <c r="H30" s="38"/>
      <c r="I30" s="38"/>
      <c r="J30" s="38"/>
      <c r="K30" s="38"/>
      <c r="L30" s="38"/>
      <c r="M30" s="38"/>
      <c r="N30" s="38"/>
      <c r="O30" s="38"/>
      <c r="P30" s="38"/>
      <c r="Q30" s="38"/>
      <c r="R30" s="38"/>
      <c r="S30" s="38"/>
      <c r="T30" s="34"/>
    </row>
    <row r="31" spans="2:24" ht="13" x14ac:dyDescent="0.3">
      <c r="B31" s="46"/>
      <c r="C31" s="36" t="s">
        <v>331</v>
      </c>
      <c r="D31" s="37"/>
      <c r="E31" s="38"/>
      <c r="F31" s="38"/>
      <c r="G31" s="38"/>
      <c r="H31" s="38"/>
      <c r="I31" s="38"/>
      <c r="J31" s="38"/>
      <c r="K31" s="38"/>
      <c r="L31" s="38"/>
      <c r="M31" s="38"/>
      <c r="N31" s="38"/>
      <c r="O31" s="38"/>
      <c r="P31" s="38"/>
      <c r="Q31" s="38"/>
      <c r="R31" s="38"/>
      <c r="S31" s="38"/>
      <c r="T31" s="34"/>
    </row>
    <row r="32" spans="2:24" ht="13" x14ac:dyDescent="0.3">
      <c r="B32" s="46"/>
      <c r="C32" s="41" t="s">
        <v>402</v>
      </c>
      <c r="D32" s="37"/>
      <c r="E32" s="39" t="s">
        <v>395</v>
      </c>
      <c r="F32" s="39" t="s">
        <v>395</v>
      </c>
      <c r="G32" s="39" t="s">
        <v>395</v>
      </c>
      <c r="H32" s="39" t="s">
        <v>395</v>
      </c>
      <c r="I32" s="39" t="s">
        <v>395</v>
      </c>
      <c r="J32" s="39" t="s">
        <v>395</v>
      </c>
      <c r="K32" s="39" t="s">
        <v>395</v>
      </c>
      <c r="L32" s="39" t="s">
        <v>395</v>
      </c>
      <c r="M32" s="39" t="s">
        <v>395</v>
      </c>
      <c r="N32" s="39" t="s">
        <v>395</v>
      </c>
      <c r="O32" s="39" t="s">
        <v>395</v>
      </c>
      <c r="P32" s="39" t="s">
        <v>333</v>
      </c>
      <c r="Q32" s="39" t="s">
        <v>333</v>
      </c>
      <c r="R32" s="39" t="s">
        <v>333</v>
      </c>
      <c r="S32" s="39" t="s">
        <v>333</v>
      </c>
      <c r="T32" s="34"/>
    </row>
    <row r="33" spans="2:20" ht="13" x14ac:dyDescent="0.3">
      <c r="B33" s="46"/>
      <c r="C33" s="47"/>
      <c r="D33" s="37"/>
      <c r="E33" s="39"/>
      <c r="F33" s="39"/>
      <c r="G33" s="39"/>
      <c r="H33" s="39"/>
      <c r="I33" s="39"/>
      <c r="J33" s="39"/>
      <c r="K33" s="39"/>
      <c r="L33" s="39"/>
      <c r="M33" s="39"/>
      <c r="N33" s="39"/>
      <c r="O33" s="39"/>
      <c r="P33" s="39"/>
      <c r="Q33" s="39"/>
      <c r="R33" s="39"/>
      <c r="S33" s="39"/>
      <c r="T33" s="34"/>
    </row>
    <row r="34" spans="2:20" ht="13" x14ac:dyDescent="0.3">
      <c r="B34" s="35"/>
      <c r="C34" s="48" t="s">
        <v>411</v>
      </c>
      <c r="D34" s="49"/>
      <c r="E34" s="61">
        <v>69</v>
      </c>
      <c r="F34" s="61">
        <v>69</v>
      </c>
      <c r="G34" s="61">
        <v>69</v>
      </c>
      <c r="H34" s="50">
        <v>68</v>
      </c>
      <c r="I34" s="50">
        <v>63</v>
      </c>
      <c r="J34" s="50">
        <v>53</v>
      </c>
      <c r="K34" s="50">
        <v>53</v>
      </c>
      <c r="L34" s="50">
        <v>53</v>
      </c>
      <c r="M34" s="50">
        <v>53</v>
      </c>
      <c r="N34" s="50">
        <v>49</v>
      </c>
      <c r="O34" s="50">
        <v>21</v>
      </c>
      <c r="P34" s="50" t="s">
        <v>333</v>
      </c>
      <c r="Q34" s="50" t="s">
        <v>333</v>
      </c>
      <c r="R34" s="50" t="s">
        <v>333</v>
      </c>
      <c r="S34" s="50" t="s">
        <v>333</v>
      </c>
      <c r="T34" s="51"/>
    </row>
    <row r="35" spans="2:20" ht="13" x14ac:dyDescent="0.25">
      <c r="B35" s="52"/>
      <c r="C35" s="53" t="s">
        <v>412</v>
      </c>
      <c r="D35" s="49"/>
      <c r="E35" s="62">
        <v>2012</v>
      </c>
      <c r="F35" s="62">
        <v>2012</v>
      </c>
      <c r="G35" s="62">
        <v>2012</v>
      </c>
      <c r="H35" s="54">
        <v>2011</v>
      </c>
      <c r="I35" s="54">
        <v>2010</v>
      </c>
      <c r="J35" s="54">
        <v>2007</v>
      </c>
      <c r="K35" s="54">
        <v>2007</v>
      </c>
      <c r="L35" s="54">
        <v>2007</v>
      </c>
      <c r="M35" s="54">
        <v>2006</v>
      </c>
      <c r="N35" s="54">
        <v>2005</v>
      </c>
      <c r="O35" s="54">
        <v>2004</v>
      </c>
      <c r="P35" s="50" t="s">
        <v>333</v>
      </c>
      <c r="Q35" s="50" t="s">
        <v>333</v>
      </c>
      <c r="R35" s="50" t="s">
        <v>333</v>
      </c>
      <c r="S35" s="50" t="s">
        <v>333</v>
      </c>
      <c r="T35" s="55"/>
    </row>
    <row r="36" spans="2:20" ht="13.5" thickBot="1" x14ac:dyDescent="0.35">
      <c r="B36" s="56"/>
      <c r="C36" s="57"/>
      <c r="D36" s="58"/>
      <c r="E36" s="28"/>
      <c r="F36" s="28"/>
      <c r="G36" s="28"/>
      <c r="H36" s="30"/>
      <c r="I36" s="30"/>
      <c r="J36" s="30"/>
      <c r="K36" s="30"/>
      <c r="L36" s="30"/>
      <c r="M36" s="30"/>
      <c r="N36" s="30"/>
      <c r="O36" s="30"/>
      <c r="P36" s="30"/>
      <c r="Q36" s="30"/>
      <c r="R36" s="30"/>
      <c r="S36" s="30"/>
      <c r="T36" s="59"/>
    </row>
    <row r="37" spans="2:20" x14ac:dyDescent="0.2">
      <c r="H37" s="21"/>
      <c r="I37" s="21"/>
      <c r="J37" s="21"/>
      <c r="K37" s="21"/>
      <c r="L37" s="21"/>
      <c r="M37" s="21"/>
      <c r="O37" s="21"/>
      <c r="P37" s="21"/>
    </row>
    <row r="38" spans="2:20" x14ac:dyDescent="0.2">
      <c r="H38" s="21"/>
      <c r="I38" s="21"/>
      <c r="J38" s="21"/>
      <c r="K38" s="21"/>
      <c r="L38" s="21"/>
      <c r="M38" s="21"/>
      <c r="O38" s="21"/>
      <c r="P38" s="21"/>
    </row>
    <row r="39" spans="2:20" x14ac:dyDescent="0.2">
      <c r="H39" s="21"/>
      <c r="I39" s="21"/>
      <c r="J39" s="21"/>
      <c r="K39" s="21"/>
      <c r="L39" s="21"/>
      <c r="M39" s="21"/>
      <c r="O39" s="21"/>
      <c r="P39" s="21"/>
    </row>
    <row r="40" spans="2:20" x14ac:dyDescent="0.2">
      <c r="H40" s="21"/>
      <c r="I40" s="21"/>
      <c r="J40" s="21"/>
      <c r="K40" s="21"/>
      <c r="L40" s="21"/>
      <c r="M40" s="21"/>
      <c r="O40" s="21"/>
      <c r="P40" s="21"/>
    </row>
    <row r="41" spans="2:20" x14ac:dyDescent="0.2">
      <c r="H41" s="21"/>
      <c r="I41" s="21"/>
      <c r="J41" s="21"/>
      <c r="K41" s="21"/>
      <c r="L41" s="21"/>
      <c r="M41" s="21"/>
      <c r="O41" s="21"/>
      <c r="P41" s="21"/>
    </row>
    <row r="42" spans="2:20" x14ac:dyDescent="0.2">
      <c r="H42" s="21"/>
      <c r="I42" s="21"/>
      <c r="J42" s="21"/>
      <c r="K42" s="21"/>
      <c r="L42" s="21"/>
      <c r="M42" s="21"/>
      <c r="O42" s="21"/>
      <c r="P42" s="21"/>
    </row>
    <row r="46" spans="2:20" x14ac:dyDescent="0.2">
      <c r="O46" s="21" t="s">
        <v>341</v>
      </c>
    </row>
  </sheetData>
  <mergeCells count="11">
    <mergeCell ref="C12:S12"/>
    <mergeCell ref="D8:L8"/>
    <mergeCell ref="D9:L9"/>
    <mergeCell ref="D10:L10"/>
    <mergeCell ref="D11:L11"/>
    <mergeCell ref="D7:L7"/>
    <mergeCell ref="A1:L1"/>
    <mergeCell ref="D3:L3"/>
    <mergeCell ref="D4:L4"/>
    <mergeCell ref="D5:L5"/>
    <mergeCell ref="D6:L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F10" sqref="F10"/>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1796875" style="8"/>
    <col min="12" max="13" width="10.7265625" style="8" customWidth="1"/>
    <col min="14" max="15" width="9.1796875" style="8"/>
    <col min="16" max="16" width="5.453125" style="8" customWidth="1"/>
    <col min="17" max="20" width="10.54296875" style="8" bestFit="1" customWidth="1"/>
    <col min="21" max="16384" width="9.1796875" style="8"/>
  </cols>
  <sheetData>
    <row r="1" spans="1:23" s="5" customFormat="1" x14ac:dyDescent="0.35">
      <c r="C1" s="5" t="s">
        <v>338</v>
      </c>
      <c r="K1" s="5" t="s">
        <v>339</v>
      </c>
      <c r="Q1" s="5" t="s">
        <v>340</v>
      </c>
    </row>
    <row r="2" spans="1:23" s="6" customFormat="1" ht="58" x14ac:dyDescent="0.35">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371</v>
      </c>
      <c r="D7" t="s">
        <v>375</v>
      </c>
      <c r="E7" t="s">
        <v>379</v>
      </c>
    </row>
    <row r="8" spans="1:23" x14ac:dyDescent="0.35">
      <c r="A8" s="10" t="s">
        <v>21</v>
      </c>
      <c r="B8" s="10" t="s">
        <v>257</v>
      </c>
      <c r="C8" s="11">
        <f>AVERAGE(Q8:R8)</f>
        <v>0.25986394557823128</v>
      </c>
      <c r="D8" s="11">
        <f>+S8</f>
        <v>0.31904761904761908</v>
      </c>
      <c r="E8" s="11">
        <f>+T8</f>
        <v>0.32321428571428573</v>
      </c>
      <c r="F8" s="10"/>
      <c r="G8" s="10"/>
      <c r="H8" s="11"/>
      <c r="J8" s="10"/>
      <c r="K8" s="14">
        <v>1.4880952380952379</v>
      </c>
      <c r="L8" s="14">
        <v>2.15</v>
      </c>
      <c r="M8" s="14">
        <v>2.2333333333333334</v>
      </c>
      <c r="N8" s="15">
        <v>2.2625000000000002</v>
      </c>
      <c r="O8" t="s">
        <v>341</v>
      </c>
      <c r="Q8" s="11">
        <f>IF(ISNUMBER(K8)=TRUE,Q$5*(K8-Q$4)/(Q$3-Q$4)+(1-Q$5)*(1-(K8-Q$4)/(Q$3-Q$4)),"..")</f>
        <v>0.21258503401360543</v>
      </c>
      <c r="R8" s="11">
        <f>IF(ISNUMBER(L8)=TRUE,R$5*(L8-R$4)/(R$3-R$4)+(1-R$5)*(1-(L8-R$4)/(R$3-R$4)),"..")</f>
        <v>0.30714285714285711</v>
      </c>
      <c r="S8" s="11">
        <f>IF(ISNUMBER(M8)=TRUE,S$5*(M8-S$4)/(S$3-S$4)+(1-S$5)*(1-(M8-S$4)/(S$3-S$4)),"..")</f>
        <v>0.31904761904761908</v>
      </c>
      <c r="T8" s="11">
        <f>IF(ISNUMBER(N8)=TRUE,T$5*(N8-T$4)/(T$3-T$4)+(1-T$5)*(1-(N8-T$4)/(T$3-T$4)),"..")</f>
        <v>0.32321428571428573</v>
      </c>
    </row>
    <row r="9" spans="1:23" x14ac:dyDescent="0.35">
      <c r="A9" s="10" t="s">
        <v>29</v>
      </c>
      <c r="B9" s="10" t="s">
        <v>261</v>
      </c>
      <c r="C9" s="11">
        <f t="shared" ref="C9:C39" si="0">AVERAGE(Q9:R9)</f>
        <v>0.70238095238095244</v>
      </c>
      <c r="D9" s="11">
        <f t="shared" ref="D9:D39" si="1">+S9</f>
        <v>0.58869047619047621</v>
      </c>
      <c r="E9" s="11">
        <f t="shared" ref="E9:E39" si="2">+T9</f>
        <v>0.53273809523809523</v>
      </c>
      <c r="F9" s="10"/>
      <c r="G9" s="10"/>
      <c r="H9" s="11"/>
      <c r="J9" s="10"/>
      <c r="K9" s="14">
        <v>4.9333333333333336</v>
      </c>
      <c r="L9" s="14">
        <v>4.9000000000000004</v>
      </c>
      <c r="M9" s="14">
        <v>4.1208333333333336</v>
      </c>
      <c r="N9" s="15">
        <v>3.7291666666666665</v>
      </c>
      <c r="O9" s="8" t="s">
        <v>341</v>
      </c>
      <c r="Q9" s="11">
        <f t="shared" ref="Q9:T37" si="3">IF(ISNUMBER(K9)=TRUE,Q$5*(K9-Q$4)/(Q$3-Q$4)+(1-Q$5)*(1-(K9-Q$4)/(Q$3-Q$4)),"..")</f>
        <v>0.70476190476190481</v>
      </c>
      <c r="R9" s="11">
        <f t="shared" si="3"/>
        <v>0.70000000000000007</v>
      </c>
      <c r="S9" s="11">
        <f t="shared" si="3"/>
        <v>0.58869047619047621</v>
      </c>
      <c r="T9" s="11">
        <f t="shared" si="3"/>
        <v>0.53273809523809523</v>
      </c>
    </row>
    <row r="10" spans="1:23" x14ac:dyDescent="0.35">
      <c r="A10" s="10" t="s">
        <v>145</v>
      </c>
      <c r="B10" s="10" t="s">
        <v>368</v>
      </c>
      <c r="C10" s="11">
        <f t="shared" si="0"/>
        <v>0.17057823129251698</v>
      </c>
      <c r="D10" s="11">
        <f t="shared" si="1"/>
        <v>0.1363095238095238</v>
      </c>
      <c r="E10" s="11">
        <f t="shared" si="2"/>
        <v>0.14285714285714285</v>
      </c>
      <c r="F10" s="10"/>
      <c r="G10" s="10"/>
      <c r="H10" s="11"/>
      <c r="J10" s="10"/>
      <c r="K10" s="14">
        <v>1.2380952380952379</v>
      </c>
      <c r="L10" s="14">
        <v>1.1499999999999999</v>
      </c>
      <c r="M10" s="14">
        <v>0.95416666666666661</v>
      </c>
      <c r="N10" s="15">
        <v>1</v>
      </c>
      <c r="Q10" s="11">
        <f t="shared" si="3"/>
        <v>0.1768707482993197</v>
      </c>
      <c r="R10" s="11">
        <f t="shared" si="3"/>
        <v>0.16428571428571428</v>
      </c>
      <c r="S10" s="11">
        <f t="shared" si="3"/>
        <v>0.1363095238095238</v>
      </c>
      <c r="T10" s="11">
        <f t="shared" si="3"/>
        <v>0.14285714285714285</v>
      </c>
    </row>
    <row r="11" spans="1:23" x14ac:dyDescent="0.35">
      <c r="A11" s="10" t="s">
        <v>117</v>
      </c>
      <c r="B11" s="10" t="s">
        <v>263</v>
      </c>
      <c r="C11" s="11">
        <f t="shared" si="0"/>
        <v>0.40127551020408159</v>
      </c>
      <c r="D11" s="11">
        <f t="shared" si="1"/>
        <v>0.25297619047619052</v>
      </c>
      <c r="E11" s="11">
        <f t="shared" si="2"/>
        <v>0.31964285714285712</v>
      </c>
      <c r="F11" s="10"/>
      <c r="G11" s="10"/>
      <c r="H11" s="11"/>
      <c r="J11" s="10"/>
      <c r="K11" s="14">
        <v>2.592857142857143</v>
      </c>
      <c r="L11" s="14">
        <v>3.0249999999999999</v>
      </c>
      <c r="M11" s="14">
        <v>1.7708333333333335</v>
      </c>
      <c r="N11" s="15">
        <v>2.2374999999999998</v>
      </c>
      <c r="Q11" s="11">
        <f t="shared" si="3"/>
        <v>0.37040816326530612</v>
      </c>
      <c r="R11" s="11">
        <f t="shared" si="3"/>
        <v>0.43214285714285711</v>
      </c>
      <c r="S11" s="11">
        <f t="shared" si="3"/>
        <v>0.25297619047619052</v>
      </c>
      <c r="T11" s="11">
        <f t="shared" si="3"/>
        <v>0.31964285714285712</v>
      </c>
    </row>
    <row r="12" spans="1:23" x14ac:dyDescent="0.35">
      <c r="A12" s="10" t="s">
        <v>247</v>
      </c>
      <c r="B12" s="10" t="s">
        <v>369</v>
      </c>
      <c r="C12" s="11">
        <f t="shared" si="0"/>
        <v>0.21717687074829933</v>
      </c>
      <c r="D12" s="11">
        <f t="shared" si="1"/>
        <v>0.14821428571428572</v>
      </c>
      <c r="E12" s="11">
        <f t="shared" si="2"/>
        <v>0.14345238095238094</v>
      </c>
      <c r="F12" s="10"/>
      <c r="G12" s="10"/>
      <c r="H12" s="11"/>
      <c r="J12" s="10"/>
      <c r="K12" s="14">
        <v>1.1904761904761905</v>
      </c>
      <c r="L12" s="14">
        <v>1.85</v>
      </c>
      <c r="M12" s="14">
        <v>1.0375000000000001</v>
      </c>
      <c r="N12" s="15">
        <v>1.0041666666666667</v>
      </c>
      <c r="Q12" s="11">
        <f t="shared" si="3"/>
        <v>0.17006802721088435</v>
      </c>
      <c r="R12" s="11">
        <f t="shared" si="3"/>
        <v>0.26428571428571429</v>
      </c>
      <c r="S12" s="11">
        <f t="shared" si="3"/>
        <v>0.14821428571428572</v>
      </c>
      <c r="T12" s="11">
        <f t="shared" si="3"/>
        <v>0.14345238095238094</v>
      </c>
    </row>
    <row r="13" spans="1:23" x14ac:dyDescent="0.35">
      <c r="A13" s="10" t="s">
        <v>66</v>
      </c>
      <c r="B13" s="10" t="s">
        <v>269</v>
      </c>
      <c r="C13" s="11">
        <f t="shared" si="0"/>
        <v>0.32916666666666666</v>
      </c>
      <c r="D13" s="11">
        <f t="shared" si="1"/>
        <v>0.38333333333333336</v>
      </c>
      <c r="E13" s="11">
        <f t="shared" si="2"/>
        <v>0.24345238095238095</v>
      </c>
      <c r="F13" s="10" t="s">
        <v>341</v>
      </c>
      <c r="G13" s="10"/>
      <c r="H13" s="13" t="s">
        <v>341</v>
      </c>
      <c r="J13" s="10"/>
      <c r="K13" s="14">
        <v>2.6166666666666667</v>
      </c>
      <c r="L13" s="14">
        <v>1.9916666666666667</v>
      </c>
      <c r="M13" s="14">
        <v>2.6833333333333336</v>
      </c>
      <c r="N13" s="15">
        <v>1.7041666666666666</v>
      </c>
      <c r="Q13" s="11">
        <f t="shared" si="3"/>
        <v>0.37380952380952381</v>
      </c>
      <c r="R13" s="11">
        <f t="shared" si="3"/>
        <v>0.28452380952380951</v>
      </c>
      <c r="S13" s="11">
        <f t="shared" si="3"/>
        <v>0.38333333333333336</v>
      </c>
      <c r="T13" s="11">
        <f t="shared" si="3"/>
        <v>0.24345238095238095</v>
      </c>
    </row>
    <row r="14" spans="1:23" x14ac:dyDescent="0.35">
      <c r="A14" s="10" t="s">
        <v>81</v>
      </c>
      <c r="B14" s="10" t="s">
        <v>274</v>
      </c>
      <c r="C14" s="11">
        <f t="shared" si="0"/>
        <v>0.75476190476190474</v>
      </c>
      <c r="D14" s="11">
        <f t="shared" si="1"/>
        <v>0.64464285714285718</v>
      </c>
      <c r="E14" s="11">
        <f t="shared" si="2"/>
        <v>0.55654761904761907</v>
      </c>
      <c r="F14" s="10"/>
      <c r="G14" s="10"/>
      <c r="H14" s="11"/>
      <c r="J14" s="10"/>
      <c r="K14" s="14">
        <v>5.2333333333333334</v>
      </c>
      <c r="L14" s="14">
        <v>5.3333333333333339</v>
      </c>
      <c r="M14" s="14">
        <v>4.5125000000000002</v>
      </c>
      <c r="N14" s="15">
        <v>3.8958333333333335</v>
      </c>
      <c r="Q14" s="11">
        <f t="shared" si="3"/>
        <v>0.74761904761904763</v>
      </c>
      <c r="R14" s="11">
        <f t="shared" si="3"/>
        <v>0.76190476190476197</v>
      </c>
      <c r="S14" s="11">
        <f t="shared" si="3"/>
        <v>0.64464285714285718</v>
      </c>
      <c r="T14" s="11">
        <f t="shared" si="3"/>
        <v>0.55654761904761907</v>
      </c>
    </row>
    <row r="15" spans="1:23" x14ac:dyDescent="0.35">
      <c r="A15" s="10" t="s">
        <v>91</v>
      </c>
      <c r="B15" s="10" t="s">
        <v>276</v>
      </c>
      <c r="C15" s="11">
        <f t="shared" si="0"/>
        <v>0.54141156462585038</v>
      </c>
      <c r="D15" s="11">
        <f t="shared" si="1"/>
        <v>0.48035714285714282</v>
      </c>
      <c r="E15" s="11">
        <f t="shared" si="2"/>
        <v>0.49226190476190484</v>
      </c>
      <c r="F15" s="10"/>
      <c r="G15" s="10" t="s">
        <v>350</v>
      </c>
      <c r="H15" s="11"/>
      <c r="J15" s="10"/>
      <c r="K15" s="14">
        <v>4.1047619047619044</v>
      </c>
      <c r="L15" s="14">
        <v>3.4750000000000001</v>
      </c>
      <c r="M15" s="14">
        <v>3.3624999999999998</v>
      </c>
      <c r="N15" s="15">
        <v>3.4458333333333337</v>
      </c>
      <c r="Q15" s="11">
        <f t="shared" si="3"/>
        <v>0.58639455782312921</v>
      </c>
      <c r="R15" s="11">
        <f t="shared" si="3"/>
        <v>0.49642857142857144</v>
      </c>
      <c r="S15" s="11">
        <f t="shared" si="3"/>
        <v>0.48035714285714282</v>
      </c>
      <c r="T15" s="11">
        <f t="shared" si="3"/>
        <v>0.49226190476190484</v>
      </c>
    </row>
    <row r="16" spans="1:23" x14ac:dyDescent="0.35">
      <c r="A16" s="10" t="s">
        <v>99</v>
      </c>
      <c r="B16" s="10" t="s">
        <v>278</v>
      </c>
      <c r="C16" s="11">
        <f t="shared" si="0"/>
        <v>0.52891156462585032</v>
      </c>
      <c r="D16" s="11">
        <f t="shared" si="1"/>
        <v>0.34761904761904766</v>
      </c>
      <c r="E16" s="11">
        <f t="shared" si="2"/>
        <v>0.29940476190476195</v>
      </c>
      <c r="F16" s="10"/>
      <c r="G16" s="10"/>
      <c r="H16" s="11"/>
      <c r="J16" s="10"/>
      <c r="K16" s="14">
        <v>3.4047619047619051</v>
      </c>
      <c r="L16" s="14">
        <v>4</v>
      </c>
      <c r="M16" s="14">
        <v>2.4333333333333336</v>
      </c>
      <c r="N16" s="15">
        <v>2.0958333333333337</v>
      </c>
      <c r="Q16" s="11">
        <f t="shared" si="3"/>
        <v>0.48639455782312929</v>
      </c>
      <c r="R16" s="11">
        <f t="shared" si="3"/>
        <v>0.5714285714285714</v>
      </c>
      <c r="S16" s="11">
        <f t="shared" si="3"/>
        <v>0.34761904761904766</v>
      </c>
      <c r="T16" s="11">
        <f t="shared" si="3"/>
        <v>0.29940476190476195</v>
      </c>
    </row>
    <row r="17" spans="1:20" x14ac:dyDescent="0.35">
      <c r="A17" s="10" t="s">
        <v>97</v>
      </c>
      <c r="B17" s="10" t="s">
        <v>279</v>
      </c>
      <c r="C17" s="11">
        <f t="shared" si="0"/>
        <v>0.45731292517006805</v>
      </c>
      <c r="D17" s="11">
        <f t="shared" si="1"/>
        <v>0.3613095238095238</v>
      </c>
      <c r="E17" s="11">
        <f t="shared" si="2"/>
        <v>0.38452380952380955</v>
      </c>
      <c r="F17" s="10"/>
      <c r="G17" s="10"/>
      <c r="H17" s="11"/>
      <c r="J17" s="10"/>
      <c r="K17" s="14">
        <v>2.9857142857142858</v>
      </c>
      <c r="L17" s="14">
        <v>3.416666666666667</v>
      </c>
      <c r="M17" s="14">
        <v>2.5291666666666668</v>
      </c>
      <c r="N17" s="15">
        <v>2.6916666666666669</v>
      </c>
      <c r="Q17" s="11">
        <f t="shared" si="3"/>
        <v>0.42653061224489797</v>
      </c>
      <c r="R17" s="11">
        <f t="shared" si="3"/>
        <v>0.48809523809523814</v>
      </c>
      <c r="S17" s="11">
        <f t="shared" si="3"/>
        <v>0.3613095238095238</v>
      </c>
      <c r="T17" s="11">
        <f t="shared" si="3"/>
        <v>0.38452380952380955</v>
      </c>
    </row>
    <row r="18" spans="1:20" x14ac:dyDescent="0.35">
      <c r="A18" s="10" t="s">
        <v>101</v>
      </c>
      <c r="B18" s="10" t="s">
        <v>280</v>
      </c>
      <c r="C18" s="11">
        <f t="shared" si="0"/>
        <v>0.52202380952380945</v>
      </c>
      <c r="D18" s="11">
        <f t="shared" si="1"/>
        <v>0.37202380952380948</v>
      </c>
      <c r="E18" s="11">
        <f t="shared" si="2"/>
        <v>0.39999999999999997</v>
      </c>
      <c r="F18" s="10"/>
      <c r="G18" s="10"/>
      <c r="H18" s="11"/>
      <c r="J18" s="10"/>
      <c r="K18" s="14">
        <v>4.2166666666666668</v>
      </c>
      <c r="L18" s="14">
        <v>3.0916666666666663</v>
      </c>
      <c r="M18" s="14">
        <v>2.6041666666666665</v>
      </c>
      <c r="N18" s="15">
        <v>2.8</v>
      </c>
      <c r="Q18" s="11">
        <f t="shared" si="3"/>
        <v>0.60238095238095235</v>
      </c>
      <c r="R18" s="11">
        <f t="shared" si="3"/>
        <v>0.4416666666666666</v>
      </c>
      <c r="S18" s="11">
        <f t="shared" si="3"/>
        <v>0.37202380952380948</v>
      </c>
      <c r="T18" s="11">
        <f t="shared" si="3"/>
        <v>0.39999999999999997</v>
      </c>
    </row>
    <row r="19" spans="1:20" x14ac:dyDescent="0.35">
      <c r="A19" s="10" t="s">
        <v>105</v>
      </c>
      <c r="B19" s="10" t="s">
        <v>281</v>
      </c>
      <c r="C19" s="11">
        <f t="shared" si="0"/>
        <v>0.21607142857142858</v>
      </c>
      <c r="D19" s="11">
        <f t="shared" si="1"/>
        <v>0.29702380952380952</v>
      </c>
      <c r="E19" s="11">
        <f t="shared" si="2"/>
        <v>0.25654761904761908</v>
      </c>
      <c r="F19" s="10"/>
      <c r="G19" s="10"/>
      <c r="H19" s="11"/>
      <c r="J19" s="10"/>
      <c r="K19" s="14">
        <v>1.4333333333333333</v>
      </c>
      <c r="L19" s="14">
        <v>1.5916666666666666</v>
      </c>
      <c r="M19" s="14">
        <v>2.0791666666666666</v>
      </c>
      <c r="N19" s="15">
        <v>1.7958333333333334</v>
      </c>
      <c r="Q19" s="11">
        <f t="shared" si="3"/>
        <v>0.20476190476190476</v>
      </c>
      <c r="R19" s="11">
        <f t="shared" si="3"/>
        <v>0.22738095238095238</v>
      </c>
      <c r="S19" s="11">
        <f t="shared" si="3"/>
        <v>0.29702380952380952</v>
      </c>
      <c r="T19" s="11">
        <f t="shared" si="3"/>
        <v>0.25654761904761908</v>
      </c>
    </row>
    <row r="20" spans="1:20" x14ac:dyDescent="0.35">
      <c r="A20" s="10" t="s">
        <v>111</v>
      </c>
      <c r="B20" s="10" t="s">
        <v>283</v>
      </c>
      <c r="C20" s="11">
        <f t="shared" si="0"/>
        <v>0.38367346938775515</v>
      </c>
      <c r="D20" s="11">
        <f t="shared" si="1"/>
        <v>0.4511904761904762</v>
      </c>
      <c r="E20" s="11">
        <f t="shared" si="2"/>
        <v>0.39226190476190481</v>
      </c>
      <c r="F20" s="10"/>
      <c r="G20" s="10"/>
      <c r="H20" s="11"/>
      <c r="J20" s="10"/>
      <c r="K20" s="14">
        <v>2.1880952380952383</v>
      </c>
      <c r="L20" s="14">
        <v>3.1833333333333331</v>
      </c>
      <c r="M20" s="14">
        <v>3.1583333333333332</v>
      </c>
      <c r="N20" s="15">
        <v>2.7458333333333336</v>
      </c>
      <c r="Q20" s="11">
        <f t="shared" si="3"/>
        <v>0.31258503401360549</v>
      </c>
      <c r="R20" s="11">
        <f t="shared" si="3"/>
        <v>0.45476190476190476</v>
      </c>
      <c r="S20" s="11">
        <f t="shared" si="3"/>
        <v>0.4511904761904762</v>
      </c>
      <c r="T20" s="11">
        <f t="shared" si="3"/>
        <v>0.39226190476190481</v>
      </c>
    </row>
    <row r="21" spans="1:20" x14ac:dyDescent="0.35">
      <c r="A21" s="10" t="s">
        <v>115</v>
      </c>
      <c r="B21" s="10" t="s">
        <v>285</v>
      </c>
      <c r="C21" s="11">
        <f t="shared" si="0"/>
        <v>0.65272108843537413</v>
      </c>
      <c r="D21" s="11">
        <f t="shared" si="1"/>
        <v>0.49107142857142855</v>
      </c>
      <c r="E21" s="11">
        <f t="shared" si="2"/>
        <v>0.45178571428571429</v>
      </c>
      <c r="F21" s="10"/>
      <c r="G21" s="10"/>
      <c r="H21" s="13" t="s">
        <v>341</v>
      </c>
      <c r="J21" s="10"/>
      <c r="K21" s="14">
        <v>4.704761904761904</v>
      </c>
      <c r="L21" s="14">
        <v>4.4333333333333336</v>
      </c>
      <c r="M21" s="14">
        <v>3.4375</v>
      </c>
      <c r="N21" s="15">
        <v>3.1625000000000001</v>
      </c>
      <c r="Q21" s="11">
        <f t="shared" si="3"/>
        <v>0.67210884353741485</v>
      </c>
      <c r="R21" s="11">
        <f t="shared" si="3"/>
        <v>0.63333333333333341</v>
      </c>
      <c r="S21" s="11">
        <f t="shared" si="3"/>
        <v>0.49107142857142855</v>
      </c>
      <c r="T21" s="11">
        <f t="shared" si="3"/>
        <v>0.45178571428571429</v>
      </c>
    </row>
    <row r="22" spans="1:20" x14ac:dyDescent="0.35">
      <c r="A22" s="10" t="s">
        <v>123</v>
      </c>
      <c r="B22" s="10" t="s">
        <v>288</v>
      </c>
      <c r="C22" s="11">
        <f t="shared" si="0"/>
        <v>0.55425170068027207</v>
      </c>
      <c r="D22" s="11">
        <f t="shared" si="1"/>
        <v>0.50535714285714284</v>
      </c>
      <c r="E22" s="11">
        <f t="shared" si="2"/>
        <v>0.37678571428571433</v>
      </c>
      <c r="F22" s="10"/>
      <c r="G22" s="10"/>
      <c r="H22" s="11"/>
      <c r="J22" s="10"/>
      <c r="K22" s="14">
        <v>3.7928571428571427</v>
      </c>
      <c r="L22" s="14">
        <v>3.9666666666666663</v>
      </c>
      <c r="M22" s="14">
        <v>3.5375000000000001</v>
      </c>
      <c r="N22" s="15">
        <v>2.6375000000000002</v>
      </c>
      <c r="Q22" s="11">
        <f t="shared" si="3"/>
        <v>0.5418367346938775</v>
      </c>
      <c r="R22" s="11">
        <f t="shared" si="3"/>
        <v>0.56666666666666665</v>
      </c>
      <c r="S22" s="11">
        <f t="shared" si="3"/>
        <v>0.50535714285714284</v>
      </c>
      <c r="T22" s="11">
        <f t="shared" si="3"/>
        <v>0.37678571428571433</v>
      </c>
    </row>
    <row r="23" spans="1:20" x14ac:dyDescent="0.35">
      <c r="A23" s="10" t="s">
        <v>124</v>
      </c>
      <c r="B23" s="10" t="s">
        <v>289</v>
      </c>
      <c r="C23" s="11">
        <f t="shared" si="0"/>
        <v>0.58945578231292517</v>
      </c>
      <c r="D23" s="11">
        <f t="shared" si="1"/>
        <v>0.50178571428571428</v>
      </c>
      <c r="E23" s="11">
        <f t="shared" si="2"/>
        <v>0.43392857142857144</v>
      </c>
      <c r="F23" s="10"/>
      <c r="G23" s="10"/>
      <c r="H23" s="11"/>
      <c r="J23" s="10"/>
      <c r="K23" s="14">
        <v>4.269047619047619</v>
      </c>
      <c r="L23" s="14">
        <v>3.9833333333333329</v>
      </c>
      <c r="M23" s="14">
        <v>3.5125000000000002</v>
      </c>
      <c r="N23" s="15">
        <v>3.0375000000000001</v>
      </c>
      <c r="Q23" s="11">
        <f t="shared" si="3"/>
        <v>0.60986394557823131</v>
      </c>
      <c r="R23" s="11">
        <f t="shared" si="3"/>
        <v>0.56904761904761902</v>
      </c>
      <c r="S23" s="11">
        <f t="shared" si="3"/>
        <v>0.50178571428571428</v>
      </c>
      <c r="T23" s="11">
        <f t="shared" si="3"/>
        <v>0.43392857142857144</v>
      </c>
    </row>
    <row r="24" spans="1:20" x14ac:dyDescent="0.35">
      <c r="A24" s="10" t="s">
        <v>153</v>
      </c>
      <c r="B24" s="10" t="s">
        <v>292</v>
      </c>
      <c r="C24" s="11">
        <f t="shared" si="0"/>
        <v>0.55892857142857144</v>
      </c>
      <c r="D24" s="11">
        <f t="shared" si="1"/>
        <v>0.57380952380952377</v>
      </c>
      <c r="E24" s="11">
        <f t="shared" si="2"/>
        <v>0.49345238095238092</v>
      </c>
      <c r="F24" s="10"/>
      <c r="G24" s="10"/>
      <c r="H24" s="11"/>
      <c r="J24" s="10"/>
      <c r="K24" s="14">
        <v>3.75</v>
      </c>
      <c r="L24" s="14">
        <v>4.0750000000000002</v>
      </c>
      <c r="M24" s="14">
        <v>4.0166666666666666</v>
      </c>
      <c r="N24" s="15">
        <v>3.4541666666666666</v>
      </c>
      <c r="Q24" s="11">
        <f t="shared" si="3"/>
        <v>0.5357142857142857</v>
      </c>
      <c r="R24" s="11">
        <f t="shared" si="3"/>
        <v>0.58214285714285718</v>
      </c>
      <c r="S24" s="11">
        <f t="shared" si="3"/>
        <v>0.57380952380952377</v>
      </c>
      <c r="T24" s="11">
        <f t="shared" si="3"/>
        <v>0.49345238095238092</v>
      </c>
    </row>
    <row r="25" spans="1:20" x14ac:dyDescent="0.35">
      <c r="A25" s="10" t="s">
        <v>154</v>
      </c>
      <c r="B25" s="10" t="s">
        <v>293</v>
      </c>
      <c r="C25" s="11">
        <f t="shared" si="0"/>
        <v>0.44651360544217683</v>
      </c>
      <c r="D25" s="11">
        <f t="shared" si="1"/>
        <v>0.54880952380952386</v>
      </c>
      <c r="E25" s="11">
        <f t="shared" si="2"/>
        <v>0.43571428571428567</v>
      </c>
      <c r="F25" s="10"/>
      <c r="G25" s="10"/>
      <c r="H25" s="11"/>
      <c r="J25" s="10"/>
      <c r="K25" s="14">
        <v>3.2928571428571427</v>
      </c>
      <c r="L25" s="14">
        <v>2.958333333333333</v>
      </c>
      <c r="M25" s="14">
        <v>3.8416666666666668</v>
      </c>
      <c r="N25" s="15">
        <v>3.05</v>
      </c>
      <c r="Q25" s="11">
        <f t="shared" si="3"/>
        <v>0.4704081632653061</v>
      </c>
      <c r="R25" s="11">
        <f t="shared" si="3"/>
        <v>0.42261904761904756</v>
      </c>
      <c r="S25" s="11">
        <f t="shared" si="3"/>
        <v>0.54880952380952386</v>
      </c>
      <c r="T25" s="11">
        <f t="shared" si="3"/>
        <v>0.43571428571428567</v>
      </c>
    </row>
    <row r="26" spans="1:20" x14ac:dyDescent="0.35">
      <c r="A26" s="10" t="s">
        <v>140</v>
      </c>
      <c r="B26" s="10" t="s">
        <v>296</v>
      </c>
      <c r="C26" s="11">
        <f t="shared" si="0"/>
        <v>0.67653061224489797</v>
      </c>
      <c r="D26" s="11">
        <f t="shared" si="1"/>
        <v>0.55000000000000004</v>
      </c>
      <c r="E26" s="11">
        <f t="shared" si="2"/>
        <v>0.53869047619047616</v>
      </c>
      <c r="F26" s="10"/>
      <c r="G26" s="10"/>
      <c r="H26" s="11"/>
      <c r="J26" s="10"/>
      <c r="K26" s="14">
        <v>5.0047619047619047</v>
      </c>
      <c r="L26" s="14">
        <v>4.4666666666666668</v>
      </c>
      <c r="M26" s="14">
        <v>3.85</v>
      </c>
      <c r="N26" s="15">
        <v>3.770833333333333</v>
      </c>
      <c r="Q26" s="11">
        <f t="shared" si="3"/>
        <v>0.71496598639455777</v>
      </c>
      <c r="R26" s="11">
        <f t="shared" si="3"/>
        <v>0.63809523809523816</v>
      </c>
      <c r="S26" s="11">
        <f t="shared" si="3"/>
        <v>0.55000000000000004</v>
      </c>
      <c r="T26" s="11">
        <f t="shared" si="3"/>
        <v>0.53869047619047616</v>
      </c>
    </row>
    <row r="27" spans="1:20" x14ac:dyDescent="0.35">
      <c r="A27" s="10" t="s">
        <v>165</v>
      </c>
      <c r="B27" s="10" t="s">
        <v>299</v>
      </c>
      <c r="C27" s="11">
        <f t="shared" si="0"/>
        <v>0.54591836734693877</v>
      </c>
      <c r="D27" s="11">
        <f t="shared" si="1"/>
        <v>0.4375</v>
      </c>
      <c r="E27" s="11">
        <f t="shared" si="2"/>
        <v>0.45654761904761898</v>
      </c>
      <c r="F27" s="10"/>
      <c r="G27" s="10"/>
      <c r="H27" s="11"/>
      <c r="J27" s="10"/>
      <c r="K27" s="14">
        <v>3.7261904761904763</v>
      </c>
      <c r="L27" s="14">
        <v>3.9166666666666665</v>
      </c>
      <c r="M27" s="14">
        <v>3.0625</v>
      </c>
      <c r="N27" s="15">
        <v>3.1958333333333329</v>
      </c>
      <c r="Q27" s="11">
        <f t="shared" si="3"/>
        <v>0.53231292517006801</v>
      </c>
      <c r="R27" s="11">
        <f t="shared" si="3"/>
        <v>0.55952380952380953</v>
      </c>
      <c r="S27" s="11">
        <f t="shared" si="3"/>
        <v>0.4375</v>
      </c>
      <c r="T27" s="11">
        <f t="shared" si="3"/>
        <v>0.45654761904761898</v>
      </c>
    </row>
    <row r="28" spans="1:20" x14ac:dyDescent="0.35">
      <c r="A28" s="10" t="s">
        <v>161</v>
      </c>
      <c r="B28" s="10" t="s">
        <v>300</v>
      </c>
      <c r="C28" s="11">
        <f t="shared" si="0"/>
        <v>0.48375850340136056</v>
      </c>
      <c r="D28" s="11">
        <f t="shared" si="1"/>
        <v>0.48928571428571427</v>
      </c>
      <c r="E28" s="11">
        <f t="shared" si="2"/>
        <v>0.43035714285714288</v>
      </c>
      <c r="F28" s="10"/>
      <c r="G28" s="10"/>
      <c r="H28" s="11"/>
      <c r="J28" s="10"/>
      <c r="K28" s="14">
        <v>2.8642857142857143</v>
      </c>
      <c r="L28" s="14">
        <v>3.9083333333333337</v>
      </c>
      <c r="M28" s="14">
        <v>3.4249999999999998</v>
      </c>
      <c r="N28" s="15">
        <v>3.0125000000000002</v>
      </c>
      <c r="Q28" s="11">
        <f t="shared" si="3"/>
        <v>0.40918367346938778</v>
      </c>
      <c r="R28" s="11">
        <f t="shared" si="3"/>
        <v>0.55833333333333335</v>
      </c>
      <c r="S28" s="11">
        <f t="shared" si="3"/>
        <v>0.48928571428571427</v>
      </c>
      <c r="T28" s="11">
        <f t="shared" si="3"/>
        <v>0.43035714285714288</v>
      </c>
    </row>
    <row r="29" spans="1:20" x14ac:dyDescent="0.35">
      <c r="A29" s="10" t="s">
        <v>160</v>
      </c>
      <c r="B29" s="10" t="s">
        <v>301</v>
      </c>
      <c r="C29" s="11">
        <f t="shared" si="0"/>
        <v>0.51428571428571435</v>
      </c>
      <c r="D29" s="11">
        <f t="shared" si="1"/>
        <v>0.41666666666666663</v>
      </c>
      <c r="E29" s="11">
        <f t="shared" si="2"/>
        <v>0.38690476190476192</v>
      </c>
      <c r="F29" s="10"/>
      <c r="G29" s="10"/>
      <c r="H29" s="11"/>
      <c r="J29" s="10"/>
      <c r="K29" s="14">
        <v>3.6666666666666665</v>
      </c>
      <c r="L29" s="14">
        <v>3.5333333333333337</v>
      </c>
      <c r="M29" s="14">
        <v>2.9166666666666665</v>
      </c>
      <c r="N29" s="15">
        <v>2.7083333333333335</v>
      </c>
      <c r="Q29" s="11">
        <f t="shared" si="3"/>
        <v>0.52380952380952384</v>
      </c>
      <c r="R29" s="11">
        <f t="shared" si="3"/>
        <v>0.50476190476190486</v>
      </c>
      <c r="S29" s="11">
        <f t="shared" si="3"/>
        <v>0.41666666666666663</v>
      </c>
      <c r="T29" s="11">
        <f t="shared" si="3"/>
        <v>0.38690476190476192</v>
      </c>
    </row>
    <row r="30" spans="1:20" x14ac:dyDescent="0.35">
      <c r="A30" s="10" t="s">
        <v>189</v>
      </c>
      <c r="B30" s="10" t="s">
        <v>309</v>
      </c>
      <c r="C30" s="11">
        <f t="shared" si="0"/>
        <v>8.2653061224489788E-2</v>
      </c>
      <c r="D30" s="11">
        <f t="shared" si="1"/>
        <v>0.21011904761904759</v>
      </c>
      <c r="E30" s="11">
        <f t="shared" si="2"/>
        <v>0.20595238095238097</v>
      </c>
      <c r="F30" s="10"/>
      <c r="G30" s="10"/>
      <c r="H30" s="11"/>
      <c r="J30" s="10"/>
      <c r="K30" s="14">
        <v>0.69047619047619035</v>
      </c>
      <c r="L30" s="14">
        <v>0.46666666666666662</v>
      </c>
      <c r="M30" s="14">
        <v>1.4708333333333332</v>
      </c>
      <c r="N30" s="15">
        <v>1.4416666666666669</v>
      </c>
      <c r="Q30" s="11">
        <f t="shared" si="3"/>
        <v>9.863945578231291E-2</v>
      </c>
      <c r="R30" s="11">
        <f t="shared" si="3"/>
        <v>6.6666666666666666E-2</v>
      </c>
      <c r="S30" s="11">
        <f t="shared" si="3"/>
        <v>0.21011904761904759</v>
      </c>
      <c r="T30" s="11">
        <f t="shared" si="3"/>
        <v>0.20595238095238097</v>
      </c>
    </row>
    <row r="31" spans="1:20" x14ac:dyDescent="0.35">
      <c r="A31" s="10" t="s">
        <v>195</v>
      </c>
      <c r="B31" s="10" t="s">
        <v>311</v>
      </c>
      <c r="C31" s="11">
        <f t="shared" si="0"/>
        <v>0.64387755102040811</v>
      </c>
      <c r="D31" s="11">
        <f t="shared" si="1"/>
        <v>0.51249999999999996</v>
      </c>
      <c r="E31" s="11">
        <f t="shared" si="2"/>
        <v>0.48333333333333328</v>
      </c>
      <c r="F31" s="10"/>
      <c r="G31" s="10"/>
      <c r="H31" s="11"/>
      <c r="J31" s="10"/>
      <c r="K31" s="14">
        <v>4.7976190476190474</v>
      </c>
      <c r="L31" s="14">
        <v>4.2166666666666668</v>
      </c>
      <c r="M31" s="14">
        <v>3.5874999999999999</v>
      </c>
      <c r="N31" s="15">
        <v>3.3833333333333329</v>
      </c>
      <c r="Q31" s="11">
        <f t="shared" si="3"/>
        <v>0.68537414965986387</v>
      </c>
      <c r="R31" s="11">
        <f t="shared" si="3"/>
        <v>0.60238095238095235</v>
      </c>
      <c r="S31" s="11">
        <f t="shared" si="3"/>
        <v>0.51249999999999996</v>
      </c>
      <c r="T31" s="11">
        <f t="shared" si="3"/>
        <v>0.48333333333333328</v>
      </c>
    </row>
    <row r="32" spans="1:20" x14ac:dyDescent="0.35">
      <c r="A32" s="10" t="s">
        <v>246</v>
      </c>
      <c r="B32" s="10" t="s">
        <v>312</v>
      </c>
      <c r="C32" s="11">
        <f t="shared" si="0"/>
        <v>0.70348639455782314</v>
      </c>
      <c r="D32" s="11">
        <f t="shared" si="1"/>
        <v>0.62261904761904763</v>
      </c>
      <c r="E32" s="11">
        <f t="shared" si="2"/>
        <v>0.55654761904761907</v>
      </c>
      <c r="F32" s="10"/>
      <c r="G32" s="10"/>
      <c r="H32" s="11"/>
      <c r="J32" s="10"/>
      <c r="K32" s="14">
        <v>4.7571428571428571</v>
      </c>
      <c r="L32" s="14">
        <v>5.0916666666666668</v>
      </c>
      <c r="M32" s="14">
        <v>4.3583333333333334</v>
      </c>
      <c r="N32" s="15">
        <v>3.8958333333333335</v>
      </c>
      <c r="Q32" s="11">
        <f t="shared" si="3"/>
        <v>0.67959183673469392</v>
      </c>
      <c r="R32" s="11">
        <f t="shared" si="3"/>
        <v>0.72738095238095235</v>
      </c>
      <c r="S32" s="11">
        <f t="shared" si="3"/>
        <v>0.62261904761904763</v>
      </c>
      <c r="T32" s="11">
        <f t="shared" si="3"/>
        <v>0.55654761904761907</v>
      </c>
    </row>
    <row r="33" spans="1:20" x14ac:dyDescent="0.35">
      <c r="A33" s="10" t="s">
        <v>128</v>
      </c>
      <c r="B33" s="10" t="s">
        <v>313</v>
      </c>
      <c r="C33" s="11">
        <f t="shared" si="0"/>
        <v>0.47525510204081634</v>
      </c>
      <c r="D33" s="11">
        <f t="shared" si="1"/>
        <v>0.35416666666666663</v>
      </c>
      <c r="E33" s="11">
        <f t="shared" si="2"/>
        <v>0.44583333333333336</v>
      </c>
      <c r="F33" s="10"/>
      <c r="G33" s="10"/>
      <c r="H33" s="11"/>
      <c r="J33" s="10"/>
      <c r="K33" s="14">
        <v>3.0785714285714283</v>
      </c>
      <c r="L33" s="14">
        <v>3.5750000000000002</v>
      </c>
      <c r="M33" s="14">
        <v>2.4791666666666665</v>
      </c>
      <c r="N33" s="15">
        <v>3.1208333333333336</v>
      </c>
      <c r="Q33" s="11">
        <f t="shared" si="3"/>
        <v>0.43979591836734688</v>
      </c>
      <c r="R33" s="11">
        <f t="shared" si="3"/>
        <v>0.51071428571428579</v>
      </c>
      <c r="S33" s="11">
        <f t="shared" si="3"/>
        <v>0.35416666666666663</v>
      </c>
      <c r="T33" s="11">
        <f t="shared" si="3"/>
        <v>0.44583333333333336</v>
      </c>
    </row>
    <row r="34" spans="1:20" x14ac:dyDescent="0.35">
      <c r="A34" s="10" t="s">
        <v>223</v>
      </c>
      <c r="B34" s="10" t="s">
        <v>317</v>
      </c>
      <c r="C34" s="11">
        <f t="shared" si="0"/>
        <v>0.56394557823129254</v>
      </c>
      <c r="D34" s="11">
        <f t="shared" si="1"/>
        <v>0.50059523809523809</v>
      </c>
      <c r="E34" s="11">
        <f t="shared" si="2"/>
        <v>0.41666666666666669</v>
      </c>
      <c r="F34" s="10"/>
      <c r="G34" s="10"/>
      <c r="H34" s="11"/>
      <c r="J34" s="10"/>
      <c r="K34" s="14">
        <v>3.8619047619047624</v>
      </c>
      <c r="L34" s="14">
        <v>4.0333333333333332</v>
      </c>
      <c r="M34" s="14">
        <v>3.5041666666666664</v>
      </c>
      <c r="N34" s="15">
        <v>2.916666666666667</v>
      </c>
      <c r="Q34" s="11">
        <f t="shared" si="3"/>
        <v>0.55170068027210895</v>
      </c>
      <c r="R34" s="11">
        <f t="shared" si="3"/>
        <v>0.57619047619047614</v>
      </c>
      <c r="S34" s="11">
        <f t="shared" si="3"/>
        <v>0.50059523809523809</v>
      </c>
      <c r="T34" s="11">
        <f t="shared" si="3"/>
        <v>0.41666666666666669</v>
      </c>
    </row>
    <row r="35" spans="1:20" x14ac:dyDescent="0.35">
      <c r="A35" s="10" t="s">
        <v>219</v>
      </c>
      <c r="B35" s="10" t="s">
        <v>320</v>
      </c>
      <c r="C35" s="11">
        <f t="shared" si="0"/>
        <v>0.70850340136054413</v>
      </c>
      <c r="D35" s="11">
        <f t="shared" si="1"/>
        <v>0.43511904761904763</v>
      </c>
      <c r="E35" s="11">
        <f t="shared" si="2"/>
        <v>0.49761904761904763</v>
      </c>
      <c r="F35" s="10"/>
      <c r="G35" s="10"/>
      <c r="H35" s="11"/>
      <c r="J35" s="10"/>
      <c r="K35" s="14">
        <v>5.5857142857142854</v>
      </c>
      <c r="L35" s="14">
        <v>4.333333333333333</v>
      </c>
      <c r="M35" s="14">
        <v>3.0458333333333334</v>
      </c>
      <c r="N35" s="15">
        <v>3.4833333333333334</v>
      </c>
      <c r="Q35" s="11">
        <f t="shared" si="3"/>
        <v>0.7979591836734693</v>
      </c>
      <c r="R35" s="11">
        <f t="shared" si="3"/>
        <v>0.61904761904761896</v>
      </c>
      <c r="S35" s="11">
        <f t="shared" si="3"/>
        <v>0.43511904761904763</v>
      </c>
      <c r="T35" s="11">
        <f t="shared" si="3"/>
        <v>0.49761904761904763</v>
      </c>
    </row>
    <row r="36" spans="1:20" x14ac:dyDescent="0.35">
      <c r="A36" s="10" t="s">
        <v>224</v>
      </c>
      <c r="B36" s="10" t="s">
        <v>322</v>
      </c>
      <c r="C36" s="11">
        <f t="shared" si="0"/>
        <v>0.4732142857142857</v>
      </c>
      <c r="D36" s="11">
        <f t="shared" si="1"/>
        <v>0.46607142857142858</v>
      </c>
      <c r="E36" s="11">
        <f t="shared" si="2"/>
        <v>0.47738095238095241</v>
      </c>
      <c r="F36" s="10"/>
      <c r="G36" s="10"/>
      <c r="H36" s="11"/>
      <c r="J36" s="10"/>
      <c r="K36" s="14">
        <v>3.1833333333333336</v>
      </c>
      <c r="L36" s="14">
        <v>3.4416666666666664</v>
      </c>
      <c r="M36" s="14">
        <v>3.2625000000000002</v>
      </c>
      <c r="N36" s="15">
        <v>3.3416666666666668</v>
      </c>
      <c r="Q36" s="11">
        <f t="shared" si="3"/>
        <v>0.45476190476190481</v>
      </c>
      <c r="R36" s="11">
        <f t="shared" si="3"/>
        <v>0.49166666666666664</v>
      </c>
      <c r="S36" s="11">
        <f t="shared" si="3"/>
        <v>0.46607142857142858</v>
      </c>
      <c r="T36" s="11">
        <f t="shared" si="3"/>
        <v>0.47738095238095241</v>
      </c>
    </row>
    <row r="37" spans="1:20" x14ac:dyDescent="0.35">
      <c r="A37" s="10" t="s">
        <v>233</v>
      </c>
      <c r="B37" s="10" t="s">
        <v>326</v>
      </c>
      <c r="C37" s="11">
        <f t="shared" si="0"/>
        <v>0.26811224489795915</v>
      </c>
      <c r="D37" s="11">
        <f t="shared" si="1"/>
        <v>0.26607142857142857</v>
      </c>
      <c r="E37" s="11">
        <f t="shared" si="2"/>
        <v>0.32261904761904769</v>
      </c>
      <c r="F37" s="10"/>
      <c r="G37" s="10"/>
      <c r="H37" s="11"/>
      <c r="J37" s="10"/>
      <c r="K37" s="14">
        <v>1.1452380952380952</v>
      </c>
      <c r="L37" s="14">
        <v>2.6083333333333334</v>
      </c>
      <c r="M37" s="14">
        <v>1.8625</v>
      </c>
      <c r="N37" s="15">
        <v>2.2583333333333337</v>
      </c>
      <c r="Q37" s="11">
        <f t="shared" si="3"/>
        <v>0.16360544217687073</v>
      </c>
      <c r="R37" s="11">
        <f t="shared" si="3"/>
        <v>0.37261904761904763</v>
      </c>
      <c r="S37" s="11">
        <f t="shared" si="3"/>
        <v>0.26607142857142857</v>
      </c>
      <c r="T37" s="11">
        <f t="shared" si="3"/>
        <v>0.32261904761904769</v>
      </c>
    </row>
    <row r="38" spans="1:20" x14ac:dyDescent="0.35">
      <c r="A38" s="10" t="s">
        <v>242</v>
      </c>
      <c r="B38" s="10" t="s">
        <v>327</v>
      </c>
      <c r="C38" s="11">
        <f t="shared" si="0"/>
        <v>0.30960884353741497</v>
      </c>
      <c r="D38" s="11">
        <f t="shared" si="1"/>
        <v>0.27440476190476193</v>
      </c>
      <c r="E38" s="11">
        <f t="shared" si="2"/>
        <v>0.29226190476190478</v>
      </c>
      <c r="F38" s="10"/>
      <c r="G38" s="10"/>
      <c r="H38" s="11"/>
      <c r="J38" s="10"/>
      <c r="K38" s="14">
        <v>2.3261904761904759</v>
      </c>
      <c r="L38" s="14">
        <v>2.0083333333333337</v>
      </c>
      <c r="M38" s="14">
        <v>1.9208333333333334</v>
      </c>
      <c r="N38" s="15">
        <v>2.0458333333333334</v>
      </c>
      <c r="Q38" s="11">
        <f t="shared" ref="Q38:T39" si="4">IF(ISNUMBER(K38)=TRUE,Q$5*(K38-Q$4)/(Q$3-Q$4)+(1-Q$5)*(1-(K38-Q$4)/(Q$3-Q$4)),"..")</f>
        <v>0.332312925170068</v>
      </c>
      <c r="R38" s="11">
        <f t="shared" si="4"/>
        <v>0.28690476190476194</v>
      </c>
      <c r="S38" s="11">
        <f t="shared" si="4"/>
        <v>0.27440476190476193</v>
      </c>
      <c r="T38" s="11">
        <f t="shared" si="4"/>
        <v>0.29226190476190478</v>
      </c>
    </row>
    <row r="39" spans="1:20" x14ac:dyDescent="0.35">
      <c r="A39" s="10" t="s">
        <v>249</v>
      </c>
      <c r="B39" s="10" t="s">
        <v>329</v>
      </c>
      <c r="C39" s="11">
        <f t="shared" si="0"/>
        <v>0.27797619047619049</v>
      </c>
      <c r="D39" s="11">
        <f t="shared" si="1"/>
        <v>0.15119047619047618</v>
      </c>
      <c r="E39" s="11">
        <f t="shared" si="2"/>
        <v>0.15773809523809526</v>
      </c>
      <c r="F39" s="10"/>
      <c r="G39" s="10"/>
      <c r="H39" s="11"/>
      <c r="J39" s="10"/>
      <c r="K39" s="14">
        <v>1.5333333333333332</v>
      </c>
      <c r="L39" s="14">
        <v>2.3583333333333334</v>
      </c>
      <c r="M39" s="14">
        <v>1.0583333333333333</v>
      </c>
      <c r="N39" s="15">
        <v>1.1041666666666667</v>
      </c>
      <c r="Q39" s="11">
        <f t="shared" si="4"/>
        <v>0.21904761904761902</v>
      </c>
      <c r="R39" s="11">
        <f t="shared" si="4"/>
        <v>0.33690476190476193</v>
      </c>
      <c r="S39" s="11">
        <f t="shared" si="4"/>
        <v>0.15119047619047618</v>
      </c>
      <c r="T39" s="11">
        <f t="shared" si="4"/>
        <v>0.15773809523809526</v>
      </c>
    </row>
    <row r="40" spans="1:20" x14ac:dyDescent="0.35">
      <c r="A40" s="10"/>
      <c r="B40" s="10"/>
      <c r="C40" s="11"/>
      <c r="D40" s="11"/>
      <c r="E40" s="11"/>
      <c r="F40" s="10"/>
      <c r="G40" s="10"/>
      <c r="H40" s="11"/>
      <c r="J40" s="10"/>
      <c r="K40" s="10"/>
      <c r="L40" s="10"/>
      <c r="M40" s="10"/>
      <c r="N40" s="12"/>
      <c r="Q40" s="11"/>
      <c r="R40" s="11"/>
      <c r="S40" s="11"/>
      <c r="T40" s="11"/>
    </row>
    <row r="41" spans="1:20" x14ac:dyDescent="0.35">
      <c r="A41" s="10"/>
      <c r="B41" s="10"/>
      <c r="C41" s="11"/>
      <c r="D41" s="11"/>
      <c r="E41" s="11"/>
      <c r="F41" s="10"/>
      <c r="G41" s="10"/>
      <c r="H41" s="11"/>
      <c r="J41" s="10"/>
      <c r="K41" s="10"/>
      <c r="L41" s="10"/>
      <c r="M41" s="10"/>
      <c r="N41" s="12"/>
      <c r="Q41" s="11"/>
      <c r="R41" s="11"/>
      <c r="S41" s="11"/>
      <c r="T41" s="11"/>
    </row>
    <row r="42" spans="1:20" x14ac:dyDescent="0.35">
      <c r="A42" s="10"/>
      <c r="B42" s="10"/>
      <c r="C42" s="11"/>
      <c r="D42" s="11"/>
      <c r="E42" s="11"/>
      <c r="F42" s="10"/>
      <c r="G42" s="10"/>
      <c r="H42" s="11"/>
      <c r="J42" s="10"/>
      <c r="K42" s="10"/>
      <c r="L42" s="10"/>
      <c r="M42" s="10"/>
      <c r="N42" s="12"/>
      <c r="Q42" s="11"/>
      <c r="R42" s="11"/>
      <c r="S42" s="11"/>
      <c r="T42" s="11"/>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56"/>
  <sheetViews>
    <sheetView workbookViewId="0">
      <pane xSplit="1" ySplit="4" topLeftCell="B119" activePane="bottomRight" state="frozen"/>
      <selection pane="topRight" activeCell="B1" sqref="B1"/>
      <selection pane="bottomLeft" activeCell="A5" sqref="A5"/>
      <selection pane="bottomRight" activeCell="A120" sqref="A120"/>
    </sheetView>
  </sheetViews>
  <sheetFormatPr defaultRowHeight="14.5" x14ac:dyDescent="0.35"/>
  <sheetData>
    <row r="2" spans="1:36" x14ac:dyDescent="0.35">
      <c r="AC2" t="s">
        <v>341</v>
      </c>
    </row>
    <row r="3" spans="1:36" x14ac:dyDescent="0.35">
      <c r="B3" t="s">
        <v>250</v>
      </c>
      <c r="J3" t="s">
        <v>330</v>
      </c>
      <c r="R3" t="s">
        <v>331</v>
      </c>
      <c r="Z3" t="s">
        <v>332</v>
      </c>
    </row>
    <row r="4" spans="1:36" x14ac:dyDescent="0.35">
      <c r="B4">
        <v>2004</v>
      </c>
      <c r="C4">
        <v>2005</v>
      </c>
      <c r="D4">
        <v>2006</v>
      </c>
      <c r="E4">
        <v>2007</v>
      </c>
      <c r="F4">
        <v>2010</v>
      </c>
      <c r="G4">
        <v>2011</v>
      </c>
      <c r="H4">
        <v>2012</v>
      </c>
      <c r="J4">
        <v>2004</v>
      </c>
      <c r="K4">
        <v>2005</v>
      </c>
      <c r="L4">
        <v>2006</v>
      </c>
      <c r="M4">
        <v>2007</v>
      </c>
      <c r="N4">
        <v>2010</v>
      </c>
      <c r="O4">
        <v>2011</v>
      </c>
      <c r="P4">
        <v>2012</v>
      </c>
      <c r="R4">
        <v>2004</v>
      </c>
      <c r="S4">
        <v>2005</v>
      </c>
      <c r="T4">
        <v>2006</v>
      </c>
      <c r="U4">
        <v>2007</v>
      </c>
      <c r="V4">
        <v>2010</v>
      </c>
      <c r="W4">
        <v>2011</v>
      </c>
      <c r="X4">
        <v>2012</v>
      </c>
      <c r="Z4">
        <v>2004</v>
      </c>
      <c r="AA4">
        <v>2005</v>
      </c>
      <c r="AB4">
        <v>2006</v>
      </c>
      <c r="AC4">
        <v>2007</v>
      </c>
      <c r="AD4">
        <v>2008</v>
      </c>
      <c r="AE4">
        <v>2009</v>
      </c>
      <c r="AF4">
        <v>2010</v>
      </c>
      <c r="AG4">
        <v>2011</v>
      </c>
      <c r="AH4">
        <v>2012</v>
      </c>
      <c r="AI4">
        <v>2013</v>
      </c>
      <c r="AJ4">
        <v>2014</v>
      </c>
    </row>
    <row r="5" spans="1:36" x14ac:dyDescent="0.35">
      <c r="A5" t="s">
        <v>0</v>
      </c>
      <c r="B5" t="e">
        <f>VLOOKUP($A5,'CCR2004'!$A$8:$E$100,3,FALSE)</f>
        <v>#N/A</v>
      </c>
      <c r="C5" t="e">
        <f>VLOOKUP($A5,'CCR2005'!$A$8:$E$100,3,FALSE)</f>
        <v>#N/A</v>
      </c>
      <c r="D5" t="e">
        <f>VLOOKUP($A5,'CCR2006'!$A$8:$E$100,3,FALSE)</f>
        <v>#N/A</v>
      </c>
      <c r="E5" t="e">
        <f>VLOOKUP($A5,'CCR2007'!$A$8:$E$100,3,FALSE)</f>
        <v>#N/A</v>
      </c>
      <c r="F5" t="e">
        <f>VLOOKUP($A5,'CCR2010'!$A$8:$E$100,3,FALSE)</f>
        <v>#N/A</v>
      </c>
      <c r="G5" t="e">
        <f>VLOOKUP($A5,'CCR2011'!$A$8:$E$100,3,FALSE)</f>
        <v>#N/A</v>
      </c>
      <c r="H5" t="e">
        <f>VLOOKUP($A5,'CCR2012'!$A$8:$E$100,3,FALSE)</f>
        <v>#N/A</v>
      </c>
      <c r="J5" t="e">
        <f>VLOOKUP($A5,'CCR2004'!$A$8:$E$100,4,FALSE)</f>
        <v>#N/A</v>
      </c>
      <c r="K5" t="e">
        <f>VLOOKUP($A5,'CCR2005'!$A$8:$E$100,4,FALSE)</f>
        <v>#N/A</v>
      </c>
      <c r="L5" t="e">
        <f>VLOOKUP($A5,'CCR2006'!$A$8:$E$100,4,FALSE)</f>
        <v>#N/A</v>
      </c>
      <c r="M5" t="e">
        <f>VLOOKUP($A5,'CCR2007'!$A$8:$E$100,4,FALSE)</f>
        <v>#N/A</v>
      </c>
      <c r="N5" t="e">
        <f>VLOOKUP($A5,'CCR2010'!$A$8:$E$100,4,FALSE)</f>
        <v>#N/A</v>
      </c>
      <c r="O5" t="e">
        <f>VLOOKUP($A5,'CCR2011'!$A$8:$E$100,4,FALSE)</f>
        <v>#N/A</v>
      </c>
      <c r="P5" t="e">
        <f>VLOOKUP($A5,'CCR2012'!$A$8:$E$100,4,FALSE)</f>
        <v>#N/A</v>
      </c>
      <c r="R5" t="e">
        <f>VLOOKUP($A5,'CCR2004'!$A$8:$E$100,5,FALSE)</f>
        <v>#N/A</v>
      </c>
      <c r="S5" t="e">
        <f>VLOOKUP($A5,'CCR2005'!$A$8:$E$100,5,FALSE)</f>
        <v>#N/A</v>
      </c>
      <c r="T5" t="e">
        <f>VLOOKUP($A5,'CCR2006'!$A$8:$E$100,5,FALSE)</f>
        <v>#N/A</v>
      </c>
      <c r="U5" t="e">
        <f>VLOOKUP($A5,'CCR2007'!$A$8:$E$100,5,FALSE)</f>
        <v>#N/A</v>
      </c>
      <c r="V5" t="e">
        <f>VLOOKUP($A5,'CCR2010'!$A$8:$E$100,5,FALSE)</f>
        <v>#N/A</v>
      </c>
      <c r="W5" t="e">
        <f>VLOOKUP($A5,'CCR2011'!$A$8:$E$100,5,FALSE)</f>
        <v>#N/A</v>
      </c>
      <c r="X5" t="e">
        <f>VLOOKUP($A5,'CCR2012'!$A$8:$E$100,5,FALSE)</f>
        <v>#N/A</v>
      </c>
      <c r="Z5" t="e">
        <f>VLOOKUP($A5,AssignmentMatrix!$P$3:$Y$82,2,FALSE)</f>
        <v>#N/A</v>
      </c>
      <c r="AA5" t="e">
        <f>VLOOKUP($A5,AssignmentMatrix!$P$3:$Y$82,3,FALSE)</f>
        <v>#N/A</v>
      </c>
      <c r="AB5" t="e">
        <f>VLOOKUP($A5,AssignmentMatrix!$P$3:$Y$82,4,FALSE)</f>
        <v>#N/A</v>
      </c>
      <c r="AC5" t="e">
        <f>VLOOKUP($A5,AssignmentMatrix!$P$3:$Y$82,5,FALSE)</f>
        <v>#N/A</v>
      </c>
      <c r="AD5" t="e">
        <f>VLOOKUP($A5,AssignmentMatrix!$P$3:$Y$82,6,FALSE)</f>
        <v>#N/A</v>
      </c>
      <c r="AE5" t="e">
        <f>VLOOKUP($A5,AssignmentMatrix!$P$3:$Y$82,7,FALSE)</f>
        <v>#N/A</v>
      </c>
      <c r="AF5" t="e">
        <f>VLOOKUP($A5,AssignmentMatrix!$P$3:$Y$82,8,FALSE)</f>
        <v>#N/A</v>
      </c>
      <c r="AG5" t="e">
        <f>VLOOKUP($A5,AssignmentMatrix!$P$3:$Y$82,9,FALSE)</f>
        <v>#N/A</v>
      </c>
      <c r="AH5" t="e">
        <f>VLOOKUP($A5,AssignmentMatrix!$P$3:$Y$82,10,FALSE)</f>
        <v>#N/A</v>
      </c>
      <c r="AI5" t="e">
        <f>VLOOKUP($A5,AssignmentMatrix!$P$3:$Z$82,11,FALSE)</f>
        <v>#N/A</v>
      </c>
      <c r="AJ5" t="e">
        <f>VLOOKUP($A5,AssignmentMatrix!$P$3:$AB$82,12,FALSE)</f>
        <v>#N/A</v>
      </c>
    </row>
    <row r="6" spans="1:36" x14ac:dyDescent="0.35">
      <c r="A6" t="s">
        <v>1</v>
      </c>
      <c r="B6" t="e">
        <f>VLOOKUP($A6,'CCR2004'!$A$8:$E$100,3,FALSE)</f>
        <v>#N/A</v>
      </c>
      <c r="C6" t="e">
        <f>VLOOKUP($A6,'CCR2005'!$A$8:$E$100,3,FALSE)</f>
        <v>#N/A</v>
      </c>
      <c r="D6" t="e">
        <f>VLOOKUP($A6,'CCR2006'!$A$8:$E$100,3,FALSE)</f>
        <v>#N/A</v>
      </c>
      <c r="E6" t="e">
        <f>VLOOKUP($A6,'CCR2007'!$A$8:$E$100,3,FALSE)</f>
        <v>#N/A</v>
      </c>
      <c r="F6" t="e">
        <f>VLOOKUP($A6,'CCR2010'!$A$8:$E$100,3,FALSE)</f>
        <v>#N/A</v>
      </c>
      <c r="G6" t="e">
        <f>VLOOKUP($A6,'CCR2011'!$A$8:$E$100,3,FALSE)</f>
        <v>#N/A</v>
      </c>
      <c r="H6" t="e">
        <f>VLOOKUP($A6,'CCR2012'!$A$8:$E$100,3,FALSE)</f>
        <v>#N/A</v>
      </c>
      <c r="J6" t="e">
        <f>VLOOKUP($A6,'CCR2004'!$A$8:$E$100,4,FALSE)</f>
        <v>#N/A</v>
      </c>
      <c r="K6" t="e">
        <f>VLOOKUP($A6,'CCR2005'!$A$8:$E$100,4,FALSE)</f>
        <v>#N/A</v>
      </c>
      <c r="L6" t="e">
        <f>VLOOKUP($A6,'CCR2006'!$A$8:$E$100,4,FALSE)</f>
        <v>#N/A</v>
      </c>
      <c r="M6" t="e">
        <f>VLOOKUP($A6,'CCR2007'!$A$8:$E$100,4,FALSE)</f>
        <v>#N/A</v>
      </c>
      <c r="N6" t="e">
        <f>VLOOKUP($A6,'CCR2010'!$A$8:$E$100,4,FALSE)</f>
        <v>#N/A</v>
      </c>
      <c r="O6" t="e">
        <f>VLOOKUP($A6,'CCR2011'!$A$8:$E$100,4,FALSE)</f>
        <v>#N/A</v>
      </c>
      <c r="P6" t="e">
        <f>VLOOKUP($A6,'CCR2012'!$A$8:$E$100,4,FALSE)</f>
        <v>#N/A</v>
      </c>
      <c r="R6" t="e">
        <f>VLOOKUP($A6,'CCR2004'!$A$8:$E$100,5,FALSE)</f>
        <v>#N/A</v>
      </c>
      <c r="S6" t="e">
        <f>VLOOKUP($A6,'CCR2005'!$A$8:$E$100,5,FALSE)</f>
        <v>#N/A</v>
      </c>
      <c r="T6" t="e">
        <f>VLOOKUP($A6,'CCR2006'!$A$8:$E$100,5,FALSE)</f>
        <v>#N/A</v>
      </c>
      <c r="U6" t="e">
        <f>VLOOKUP($A6,'CCR2007'!$A$8:$E$100,5,FALSE)</f>
        <v>#N/A</v>
      </c>
      <c r="V6" t="e">
        <f>VLOOKUP($A6,'CCR2010'!$A$8:$E$100,5,FALSE)</f>
        <v>#N/A</v>
      </c>
      <c r="W6" t="e">
        <f>VLOOKUP($A6,'CCR2011'!$A$8:$E$100,5,FALSE)</f>
        <v>#N/A</v>
      </c>
      <c r="X6" t="e">
        <f>VLOOKUP($A6,'CCR2012'!$A$8:$E$100,5,FALSE)</f>
        <v>#N/A</v>
      </c>
      <c r="Z6" t="e">
        <f>VLOOKUP($A6,AssignmentMatrix!$P$3:$Y$82,2,FALSE)</f>
        <v>#N/A</v>
      </c>
      <c r="AA6" t="e">
        <f>VLOOKUP($A6,AssignmentMatrix!$P$3:$Y$82,3,FALSE)</f>
        <v>#N/A</v>
      </c>
      <c r="AB6" t="e">
        <f>VLOOKUP($A6,AssignmentMatrix!$P$3:$Y$82,4,FALSE)</f>
        <v>#N/A</v>
      </c>
      <c r="AC6" t="e">
        <f>VLOOKUP($A6,AssignmentMatrix!$P$3:$Y$82,5,FALSE)</f>
        <v>#N/A</v>
      </c>
      <c r="AD6" t="e">
        <f>VLOOKUP($A6,AssignmentMatrix!$P$3:$Y$82,6,FALSE)</f>
        <v>#N/A</v>
      </c>
      <c r="AE6" t="e">
        <f>VLOOKUP($A6,AssignmentMatrix!$P$3:$Y$82,7,FALSE)</f>
        <v>#N/A</v>
      </c>
      <c r="AF6" t="e">
        <f>VLOOKUP($A6,AssignmentMatrix!$P$3:$Y$82,8,FALSE)</f>
        <v>#N/A</v>
      </c>
      <c r="AG6" t="e">
        <f>VLOOKUP($A6,AssignmentMatrix!$P$3:$Y$82,9,FALSE)</f>
        <v>#N/A</v>
      </c>
      <c r="AH6" t="e">
        <f>VLOOKUP($A6,AssignmentMatrix!$P$3:$Y$82,10,FALSE)</f>
        <v>#N/A</v>
      </c>
      <c r="AI6" t="e">
        <f>VLOOKUP($A6,AssignmentMatrix!$P$3:$Z$82,11,FALSE)</f>
        <v>#N/A</v>
      </c>
      <c r="AJ6" t="e">
        <f>VLOOKUP($A6,AssignmentMatrix!$P$3:$AB$82,12,FALSE)</f>
        <v>#N/A</v>
      </c>
    </row>
    <row r="7" spans="1:36" x14ac:dyDescent="0.35">
      <c r="A7" t="s">
        <v>2</v>
      </c>
      <c r="B7" t="e">
        <f>VLOOKUP($A7,'CCR2004'!$A$8:$E$100,3,FALSE)</f>
        <v>#N/A</v>
      </c>
      <c r="C7" t="e">
        <f>VLOOKUP($A7,'CCR2005'!$A$8:$E$100,3,FALSE)</f>
        <v>#N/A</v>
      </c>
      <c r="D7" t="e">
        <f>VLOOKUP($A7,'CCR2006'!$A$8:$E$100,3,FALSE)</f>
        <v>#N/A</v>
      </c>
      <c r="E7" t="e">
        <f>VLOOKUP($A7,'CCR2007'!$A$8:$E$100,3,FALSE)</f>
        <v>#N/A</v>
      </c>
      <c r="F7" t="e">
        <f>VLOOKUP($A7,'CCR2010'!$A$8:$E$100,3,FALSE)</f>
        <v>#N/A</v>
      </c>
      <c r="G7" t="e">
        <f>VLOOKUP($A7,'CCR2011'!$A$8:$E$100,3,FALSE)</f>
        <v>#N/A</v>
      </c>
      <c r="H7" t="e">
        <f>VLOOKUP($A7,'CCR2012'!$A$8:$E$100,3,FALSE)</f>
        <v>#N/A</v>
      </c>
      <c r="J7" t="e">
        <f>VLOOKUP($A7,'CCR2004'!$A$8:$E$100,4,FALSE)</f>
        <v>#N/A</v>
      </c>
      <c r="K7" t="e">
        <f>VLOOKUP($A7,'CCR2005'!$A$8:$E$100,4,FALSE)</f>
        <v>#N/A</v>
      </c>
      <c r="L7" t="e">
        <f>VLOOKUP($A7,'CCR2006'!$A$8:$E$100,4,FALSE)</f>
        <v>#N/A</v>
      </c>
      <c r="M7" t="e">
        <f>VLOOKUP($A7,'CCR2007'!$A$8:$E$100,4,FALSE)</f>
        <v>#N/A</v>
      </c>
      <c r="N7" t="e">
        <f>VLOOKUP($A7,'CCR2010'!$A$8:$E$100,4,FALSE)</f>
        <v>#N/A</v>
      </c>
      <c r="O7" t="e">
        <f>VLOOKUP($A7,'CCR2011'!$A$8:$E$100,4,FALSE)</f>
        <v>#N/A</v>
      </c>
      <c r="P7" t="e">
        <f>VLOOKUP($A7,'CCR2012'!$A$8:$E$100,4,FALSE)</f>
        <v>#N/A</v>
      </c>
      <c r="R7" t="e">
        <f>VLOOKUP($A7,'CCR2004'!$A$8:$E$100,5,FALSE)</f>
        <v>#N/A</v>
      </c>
      <c r="S7" t="e">
        <f>VLOOKUP($A7,'CCR2005'!$A$8:$E$100,5,FALSE)</f>
        <v>#N/A</v>
      </c>
      <c r="T7" t="e">
        <f>VLOOKUP($A7,'CCR2006'!$A$8:$E$100,5,FALSE)</f>
        <v>#N/A</v>
      </c>
      <c r="U7" t="e">
        <f>VLOOKUP($A7,'CCR2007'!$A$8:$E$100,5,FALSE)</f>
        <v>#N/A</v>
      </c>
      <c r="V7" t="e">
        <f>VLOOKUP($A7,'CCR2010'!$A$8:$E$100,5,FALSE)</f>
        <v>#N/A</v>
      </c>
      <c r="W7" t="e">
        <f>VLOOKUP($A7,'CCR2011'!$A$8:$E$100,5,FALSE)</f>
        <v>#N/A</v>
      </c>
      <c r="X7" t="e">
        <f>VLOOKUP($A7,'CCR2012'!$A$8:$E$100,5,FALSE)</f>
        <v>#N/A</v>
      </c>
      <c r="Z7" t="e">
        <f>VLOOKUP($A7,AssignmentMatrix!$P$3:$Y$82,2,FALSE)</f>
        <v>#N/A</v>
      </c>
      <c r="AA7" t="e">
        <f>VLOOKUP($A7,AssignmentMatrix!$P$3:$Y$82,3,FALSE)</f>
        <v>#N/A</v>
      </c>
      <c r="AB7" t="e">
        <f>VLOOKUP($A7,AssignmentMatrix!$P$3:$Y$82,4,FALSE)</f>
        <v>#N/A</v>
      </c>
      <c r="AC7" t="e">
        <f>VLOOKUP($A7,AssignmentMatrix!$P$3:$Y$82,5,FALSE)</f>
        <v>#N/A</v>
      </c>
      <c r="AD7" t="e">
        <f>VLOOKUP($A7,AssignmentMatrix!$P$3:$Y$82,6,FALSE)</f>
        <v>#N/A</v>
      </c>
      <c r="AE7" t="e">
        <f>VLOOKUP($A7,AssignmentMatrix!$P$3:$Y$82,7,FALSE)</f>
        <v>#N/A</v>
      </c>
      <c r="AF7" t="e">
        <f>VLOOKUP($A7,AssignmentMatrix!$P$3:$Y$82,8,FALSE)</f>
        <v>#N/A</v>
      </c>
      <c r="AG7" t="e">
        <f>VLOOKUP($A7,AssignmentMatrix!$P$3:$Y$82,9,FALSE)</f>
        <v>#N/A</v>
      </c>
      <c r="AH7" t="e">
        <f>VLOOKUP($A7,AssignmentMatrix!$P$3:$Y$82,10,FALSE)</f>
        <v>#N/A</v>
      </c>
      <c r="AI7" t="e">
        <f>VLOOKUP($A7,AssignmentMatrix!$P$3:$Z$82,11,FALSE)</f>
        <v>#N/A</v>
      </c>
      <c r="AJ7" t="e">
        <f>VLOOKUP($A7,AssignmentMatrix!$P$3:$AB$82,12,FALSE)</f>
        <v>#N/A</v>
      </c>
    </row>
    <row r="8" spans="1:36" x14ac:dyDescent="0.35">
      <c r="A8" t="s">
        <v>3</v>
      </c>
      <c r="B8" t="e">
        <f>VLOOKUP($A8,'CCR2004'!$A$8:$E$100,3,FALSE)</f>
        <v>#N/A</v>
      </c>
      <c r="C8">
        <f>VLOOKUP($A8,'CCR2005'!$A$8:$E$100,3,FALSE)</f>
        <v>0.32857142857142863</v>
      </c>
      <c r="D8" t="e">
        <f>VLOOKUP($A8,'CCR2006'!$A$8:$E$100,3,FALSE)</f>
        <v>#N/A</v>
      </c>
      <c r="E8">
        <f>VLOOKUP($A8,'CCR2007'!$A$8:$E$100,3,FALSE)</f>
        <v>0.37763605442176873</v>
      </c>
      <c r="F8" t="e">
        <f>VLOOKUP($A8,'CCR2010'!$A$8:$E$100,3,FALSE)</f>
        <v>#N/A</v>
      </c>
      <c r="G8">
        <f>VLOOKUP($A8,'CCR2011'!$A$8:$E$100,3,FALSE)</f>
        <v>0.34154517857142863</v>
      </c>
      <c r="H8" t="e">
        <f>VLOOKUP($A8,'CCR2012'!$A$8:$E$100,3,FALSE)</f>
        <v>#N/A</v>
      </c>
      <c r="J8" t="e">
        <f>VLOOKUP($A8,'CCR2004'!$A$8:$E$100,4,FALSE)</f>
        <v>#N/A</v>
      </c>
      <c r="K8">
        <f>VLOOKUP($A8,'CCR2005'!$A$8:$E$100,4,FALSE)</f>
        <v>0.31904761904761908</v>
      </c>
      <c r="L8" t="e">
        <f>VLOOKUP($A8,'CCR2006'!$A$8:$E$100,4,FALSE)</f>
        <v>#N/A</v>
      </c>
      <c r="M8">
        <f>VLOOKUP($A8,'CCR2007'!$A$8:$E$100,4,FALSE)</f>
        <v>0.37476190476190474</v>
      </c>
      <c r="N8" t="e">
        <f>VLOOKUP($A8,'CCR2010'!$A$8:$E$100,4,FALSE)</f>
        <v>#N/A</v>
      </c>
      <c r="O8">
        <f>VLOOKUP($A8,'CCR2011'!$A$8:$E$100,4,FALSE)</f>
        <v>0.31485714285714289</v>
      </c>
      <c r="P8" t="e">
        <f>VLOOKUP($A8,'CCR2012'!$A$8:$E$100,4,FALSE)</f>
        <v>#N/A</v>
      </c>
      <c r="R8" t="e">
        <f>VLOOKUP($A8,'CCR2004'!$A$8:$E$100,5,FALSE)</f>
        <v>#N/A</v>
      </c>
      <c r="S8">
        <f>VLOOKUP($A8,'CCR2005'!$A$8:$E$100,5,FALSE)</f>
        <v>0.31845238095238099</v>
      </c>
      <c r="T8" t="e">
        <f>VLOOKUP($A8,'CCR2006'!$A$8:$E$100,5,FALSE)</f>
        <v>#N/A</v>
      </c>
      <c r="U8">
        <f>VLOOKUP($A8,'CCR2007'!$A$8:$E$100,5,FALSE)</f>
        <v>0.29948979591836739</v>
      </c>
      <c r="V8" t="e">
        <f>VLOOKUP($A8,'CCR2010'!$A$8:$E$100,5,FALSE)</f>
        <v>#N/A</v>
      </c>
      <c r="W8">
        <f>VLOOKUP($A8,'CCR2011'!$A$8:$E$100,5,FALSE)</f>
        <v>0.28628571428571431</v>
      </c>
      <c r="X8" t="e">
        <f>VLOOKUP($A8,'CCR2012'!$A$8:$E$100,5,FALSE)</f>
        <v>#N/A</v>
      </c>
      <c r="Z8" t="str">
        <f>VLOOKUP($A8,AssignmentMatrix!$P$3:$Y$82,2,FALSE)</f>
        <v>..</v>
      </c>
      <c r="AA8">
        <f>VLOOKUP($A8,AssignmentMatrix!$P$3:$Y$82,3,FALSE)</f>
        <v>2005</v>
      </c>
      <c r="AB8">
        <f>VLOOKUP($A8,AssignmentMatrix!$P$3:$Y$82,4,FALSE)</f>
        <v>2007</v>
      </c>
      <c r="AC8">
        <f>VLOOKUP($A8,AssignmentMatrix!$P$3:$Y$82,5,FALSE)</f>
        <v>2007</v>
      </c>
      <c r="AD8">
        <f>VLOOKUP($A8,AssignmentMatrix!$P$3:$Y$82,6,FALSE)</f>
        <v>2011</v>
      </c>
      <c r="AE8">
        <f>VLOOKUP($A8,AssignmentMatrix!$P$3:$Y$82,7,FALSE)</f>
        <v>2011</v>
      </c>
      <c r="AF8">
        <f>VLOOKUP($A8,AssignmentMatrix!$P$3:$Y$82,8,FALSE)</f>
        <v>2011</v>
      </c>
      <c r="AG8">
        <f>VLOOKUP($A8,AssignmentMatrix!$P$3:$Y$82,9,FALSE)</f>
        <v>2011</v>
      </c>
      <c r="AH8">
        <f>VLOOKUP($A8,AssignmentMatrix!$P$3:$Y$82,10,FALSE)</f>
        <v>2011</v>
      </c>
      <c r="AI8">
        <f>VLOOKUP($A8,AssignmentMatrix!$P$3:$Z$82,11,FALSE)</f>
        <v>2011</v>
      </c>
      <c r="AJ8">
        <f>VLOOKUP($A8,AssignmentMatrix!$P$3:$AB$82,12,FALSE)</f>
        <v>2011</v>
      </c>
    </row>
    <row r="9" spans="1:36" x14ac:dyDescent="0.35">
      <c r="A9" t="s">
        <v>4</v>
      </c>
      <c r="B9" t="e">
        <f>VLOOKUP($A9,'CCR2004'!$A$8:$E$100,3,FALSE)</f>
        <v>#N/A</v>
      </c>
      <c r="C9" t="e">
        <f>VLOOKUP($A9,'CCR2005'!$A$8:$E$100,3,FALSE)</f>
        <v>#N/A</v>
      </c>
      <c r="D9" t="e">
        <f>VLOOKUP($A9,'CCR2006'!$A$8:$E$100,3,FALSE)</f>
        <v>#N/A</v>
      </c>
      <c r="E9" t="e">
        <f>VLOOKUP($A9,'CCR2007'!$A$8:$E$100,3,FALSE)</f>
        <v>#N/A</v>
      </c>
      <c r="F9" t="e">
        <f>VLOOKUP($A9,'CCR2010'!$A$8:$E$100,3,FALSE)</f>
        <v>#N/A</v>
      </c>
      <c r="G9" t="e">
        <f>VLOOKUP($A9,'CCR2011'!$A$8:$E$100,3,FALSE)</f>
        <v>#N/A</v>
      </c>
      <c r="H9" t="e">
        <f>VLOOKUP($A9,'CCR2012'!$A$8:$E$100,3,FALSE)</f>
        <v>#N/A</v>
      </c>
      <c r="J9" t="e">
        <f>VLOOKUP($A9,'CCR2004'!$A$8:$E$100,4,FALSE)</f>
        <v>#N/A</v>
      </c>
      <c r="K9" t="e">
        <f>VLOOKUP($A9,'CCR2005'!$A$8:$E$100,4,FALSE)</f>
        <v>#N/A</v>
      </c>
      <c r="L9" t="e">
        <f>VLOOKUP($A9,'CCR2006'!$A$8:$E$100,4,FALSE)</f>
        <v>#N/A</v>
      </c>
      <c r="M9" t="e">
        <f>VLOOKUP($A9,'CCR2007'!$A$8:$E$100,4,FALSE)</f>
        <v>#N/A</v>
      </c>
      <c r="N9" t="e">
        <f>VLOOKUP($A9,'CCR2010'!$A$8:$E$100,4,FALSE)</f>
        <v>#N/A</v>
      </c>
      <c r="O9" t="e">
        <f>VLOOKUP($A9,'CCR2011'!$A$8:$E$100,4,FALSE)</f>
        <v>#N/A</v>
      </c>
      <c r="P9" t="e">
        <f>VLOOKUP($A9,'CCR2012'!$A$8:$E$100,4,FALSE)</f>
        <v>#N/A</v>
      </c>
      <c r="R9" t="e">
        <f>VLOOKUP($A9,'CCR2004'!$A$8:$E$100,5,FALSE)</f>
        <v>#N/A</v>
      </c>
      <c r="S9" t="e">
        <f>VLOOKUP($A9,'CCR2005'!$A$8:$E$100,5,FALSE)</f>
        <v>#N/A</v>
      </c>
      <c r="T9" t="e">
        <f>VLOOKUP($A9,'CCR2006'!$A$8:$E$100,5,FALSE)</f>
        <v>#N/A</v>
      </c>
      <c r="U9" t="e">
        <f>VLOOKUP($A9,'CCR2007'!$A$8:$E$100,5,FALSE)</f>
        <v>#N/A</v>
      </c>
      <c r="V9" t="e">
        <f>VLOOKUP($A9,'CCR2010'!$A$8:$E$100,5,FALSE)</f>
        <v>#N/A</v>
      </c>
      <c r="W9" t="e">
        <f>VLOOKUP($A9,'CCR2011'!$A$8:$E$100,5,FALSE)</f>
        <v>#N/A</v>
      </c>
      <c r="X9" t="e">
        <f>VLOOKUP($A9,'CCR2012'!$A$8:$E$100,5,FALSE)</f>
        <v>#N/A</v>
      </c>
      <c r="Z9" t="e">
        <f>VLOOKUP($A9,AssignmentMatrix!$P$3:$Y$82,2,FALSE)</f>
        <v>#N/A</v>
      </c>
      <c r="AA9" t="e">
        <f>VLOOKUP($A9,AssignmentMatrix!$P$3:$Y$82,3,FALSE)</f>
        <v>#N/A</v>
      </c>
      <c r="AB9" t="e">
        <f>VLOOKUP($A9,AssignmentMatrix!$P$3:$Y$82,4,FALSE)</f>
        <v>#N/A</v>
      </c>
      <c r="AC9" t="e">
        <f>VLOOKUP($A9,AssignmentMatrix!$P$3:$Y$82,5,FALSE)</f>
        <v>#N/A</v>
      </c>
      <c r="AD9" t="e">
        <f>VLOOKUP($A9,AssignmentMatrix!$P$3:$Y$82,6,FALSE)</f>
        <v>#N/A</v>
      </c>
      <c r="AE9" t="e">
        <f>VLOOKUP($A9,AssignmentMatrix!$P$3:$Y$82,7,FALSE)</f>
        <v>#N/A</v>
      </c>
      <c r="AF9" t="e">
        <f>VLOOKUP($A9,AssignmentMatrix!$P$3:$Y$82,8,FALSE)</f>
        <v>#N/A</v>
      </c>
      <c r="AG9" t="e">
        <f>VLOOKUP($A9,AssignmentMatrix!$P$3:$Y$82,9,FALSE)</f>
        <v>#N/A</v>
      </c>
      <c r="AH9" t="e">
        <f>VLOOKUP($A9,AssignmentMatrix!$P$3:$Y$82,10,FALSE)</f>
        <v>#N/A</v>
      </c>
      <c r="AI9" t="e">
        <f>VLOOKUP($A9,AssignmentMatrix!$P$3:$Z$82,11,FALSE)</f>
        <v>#N/A</v>
      </c>
      <c r="AJ9" t="e">
        <f>VLOOKUP($A9,AssignmentMatrix!$P$3:$AB$82,12,FALSE)</f>
        <v>#N/A</v>
      </c>
    </row>
    <row r="10" spans="1:36" x14ac:dyDescent="0.35">
      <c r="A10" t="s">
        <v>5</v>
      </c>
      <c r="B10" t="e">
        <f>VLOOKUP($A10,'CCR2004'!$A$8:$E$100,3,FALSE)</f>
        <v>#N/A</v>
      </c>
      <c r="C10" t="e">
        <f>VLOOKUP($A10,'CCR2005'!$A$8:$E$100,3,FALSE)</f>
        <v>#N/A</v>
      </c>
      <c r="D10" t="e">
        <f>VLOOKUP($A10,'CCR2006'!$A$8:$E$100,3,FALSE)</f>
        <v>#N/A</v>
      </c>
      <c r="E10" t="e">
        <f>VLOOKUP($A10,'CCR2007'!$A$8:$E$100,3,FALSE)</f>
        <v>#N/A</v>
      </c>
      <c r="F10" t="e">
        <f>VLOOKUP($A10,'CCR2010'!$A$8:$E$100,3,FALSE)</f>
        <v>#N/A</v>
      </c>
      <c r="G10" t="e">
        <f>VLOOKUP($A10,'CCR2011'!$A$8:$E$100,3,FALSE)</f>
        <v>#N/A</v>
      </c>
      <c r="H10" t="e">
        <f>VLOOKUP($A10,'CCR2012'!$A$8:$E$100,3,FALSE)</f>
        <v>#N/A</v>
      </c>
      <c r="J10" t="e">
        <f>VLOOKUP($A10,'CCR2004'!$A$8:$E$100,4,FALSE)</f>
        <v>#N/A</v>
      </c>
      <c r="K10" t="e">
        <f>VLOOKUP($A10,'CCR2005'!$A$8:$E$100,4,FALSE)</f>
        <v>#N/A</v>
      </c>
      <c r="L10" t="e">
        <f>VLOOKUP($A10,'CCR2006'!$A$8:$E$100,4,FALSE)</f>
        <v>#N/A</v>
      </c>
      <c r="M10" t="e">
        <f>VLOOKUP($A10,'CCR2007'!$A$8:$E$100,4,FALSE)</f>
        <v>#N/A</v>
      </c>
      <c r="N10" t="e">
        <f>VLOOKUP($A10,'CCR2010'!$A$8:$E$100,4,FALSE)</f>
        <v>#N/A</v>
      </c>
      <c r="O10" t="e">
        <f>VLOOKUP($A10,'CCR2011'!$A$8:$E$100,4,FALSE)</f>
        <v>#N/A</v>
      </c>
      <c r="P10" t="e">
        <f>VLOOKUP($A10,'CCR2012'!$A$8:$E$100,4,FALSE)</f>
        <v>#N/A</v>
      </c>
      <c r="R10" t="e">
        <f>VLOOKUP($A10,'CCR2004'!$A$8:$E$100,5,FALSE)</f>
        <v>#N/A</v>
      </c>
      <c r="S10" t="e">
        <f>VLOOKUP($A10,'CCR2005'!$A$8:$E$100,5,FALSE)</f>
        <v>#N/A</v>
      </c>
      <c r="T10" t="e">
        <f>VLOOKUP($A10,'CCR2006'!$A$8:$E$100,5,FALSE)</f>
        <v>#N/A</v>
      </c>
      <c r="U10" t="e">
        <f>VLOOKUP($A10,'CCR2007'!$A$8:$E$100,5,FALSE)</f>
        <v>#N/A</v>
      </c>
      <c r="V10" t="e">
        <f>VLOOKUP($A10,'CCR2010'!$A$8:$E$100,5,FALSE)</f>
        <v>#N/A</v>
      </c>
      <c r="W10" t="e">
        <f>VLOOKUP($A10,'CCR2011'!$A$8:$E$100,5,FALSE)</f>
        <v>#N/A</v>
      </c>
      <c r="X10" t="e">
        <f>VLOOKUP($A10,'CCR2012'!$A$8:$E$100,5,FALSE)</f>
        <v>#N/A</v>
      </c>
      <c r="Z10" t="e">
        <f>VLOOKUP($A10,AssignmentMatrix!$P$3:$Y$82,2,FALSE)</f>
        <v>#N/A</v>
      </c>
      <c r="AA10" t="e">
        <f>VLOOKUP($A10,AssignmentMatrix!$P$3:$Y$82,3,FALSE)</f>
        <v>#N/A</v>
      </c>
      <c r="AB10" t="e">
        <f>VLOOKUP($A10,AssignmentMatrix!$P$3:$Y$82,4,FALSE)</f>
        <v>#N/A</v>
      </c>
      <c r="AC10" t="e">
        <f>VLOOKUP($A10,AssignmentMatrix!$P$3:$Y$82,5,FALSE)</f>
        <v>#N/A</v>
      </c>
      <c r="AD10" t="e">
        <f>VLOOKUP($A10,AssignmentMatrix!$P$3:$Y$82,6,FALSE)</f>
        <v>#N/A</v>
      </c>
      <c r="AE10" t="e">
        <f>VLOOKUP($A10,AssignmentMatrix!$P$3:$Y$82,7,FALSE)</f>
        <v>#N/A</v>
      </c>
      <c r="AF10" t="e">
        <f>VLOOKUP($A10,AssignmentMatrix!$P$3:$Y$82,8,FALSE)</f>
        <v>#N/A</v>
      </c>
      <c r="AG10" t="e">
        <f>VLOOKUP($A10,AssignmentMatrix!$P$3:$Y$82,9,FALSE)</f>
        <v>#N/A</v>
      </c>
      <c r="AH10" t="e">
        <f>VLOOKUP($A10,AssignmentMatrix!$P$3:$Y$82,10,FALSE)</f>
        <v>#N/A</v>
      </c>
      <c r="AI10" t="e">
        <f>VLOOKUP($A10,AssignmentMatrix!$P$3:$Z$82,11,FALSE)</f>
        <v>#N/A</v>
      </c>
      <c r="AJ10" t="e">
        <f>VLOOKUP($A10,AssignmentMatrix!$P$3:$AB$82,12,FALSE)</f>
        <v>#N/A</v>
      </c>
    </row>
    <row r="11" spans="1:36" x14ac:dyDescent="0.35">
      <c r="A11" t="s">
        <v>6</v>
      </c>
      <c r="B11" t="e">
        <f>VLOOKUP($A11,'CCR2004'!$A$8:$E$100,3,FALSE)</f>
        <v>#N/A</v>
      </c>
      <c r="C11" t="e">
        <f>VLOOKUP($A11,'CCR2005'!$A$8:$E$100,3,FALSE)</f>
        <v>#N/A</v>
      </c>
      <c r="D11" t="e">
        <f>VLOOKUP($A11,'CCR2006'!$A$8:$E$100,3,FALSE)</f>
        <v>#N/A</v>
      </c>
      <c r="E11" t="e">
        <f>VLOOKUP($A11,'CCR2007'!$A$8:$E$100,3,FALSE)</f>
        <v>#N/A</v>
      </c>
      <c r="F11" t="e">
        <f>VLOOKUP($A11,'CCR2010'!$A$8:$E$100,3,FALSE)</f>
        <v>#N/A</v>
      </c>
      <c r="G11" t="e">
        <f>VLOOKUP($A11,'CCR2011'!$A$8:$E$100,3,FALSE)</f>
        <v>#N/A</v>
      </c>
      <c r="H11" t="e">
        <f>VLOOKUP($A11,'CCR2012'!$A$8:$E$100,3,FALSE)</f>
        <v>#N/A</v>
      </c>
      <c r="J11" t="e">
        <f>VLOOKUP($A11,'CCR2004'!$A$8:$E$100,4,FALSE)</f>
        <v>#N/A</v>
      </c>
      <c r="K11" t="e">
        <f>VLOOKUP($A11,'CCR2005'!$A$8:$E$100,4,FALSE)</f>
        <v>#N/A</v>
      </c>
      <c r="L11" t="e">
        <f>VLOOKUP($A11,'CCR2006'!$A$8:$E$100,4,FALSE)</f>
        <v>#N/A</v>
      </c>
      <c r="M11" t="e">
        <f>VLOOKUP($A11,'CCR2007'!$A$8:$E$100,4,FALSE)</f>
        <v>#N/A</v>
      </c>
      <c r="N11" t="e">
        <f>VLOOKUP($A11,'CCR2010'!$A$8:$E$100,4,FALSE)</f>
        <v>#N/A</v>
      </c>
      <c r="O11" t="e">
        <f>VLOOKUP($A11,'CCR2011'!$A$8:$E$100,4,FALSE)</f>
        <v>#N/A</v>
      </c>
      <c r="P11" t="e">
        <f>VLOOKUP($A11,'CCR2012'!$A$8:$E$100,4,FALSE)</f>
        <v>#N/A</v>
      </c>
      <c r="R11" t="e">
        <f>VLOOKUP($A11,'CCR2004'!$A$8:$E$100,5,FALSE)</f>
        <v>#N/A</v>
      </c>
      <c r="S11" t="e">
        <f>VLOOKUP($A11,'CCR2005'!$A$8:$E$100,5,FALSE)</f>
        <v>#N/A</v>
      </c>
      <c r="T11" t="e">
        <f>VLOOKUP($A11,'CCR2006'!$A$8:$E$100,5,FALSE)</f>
        <v>#N/A</v>
      </c>
      <c r="U11" t="e">
        <f>VLOOKUP($A11,'CCR2007'!$A$8:$E$100,5,FALSE)</f>
        <v>#N/A</v>
      </c>
      <c r="V11" t="e">
        <f>VLOOKUP($A11,'CCR2010'!$A$8:$E$100,5,FALSE)</f>
        <v>#N/A</v>
      </c>
      <c r="W11" t="e">
        <f>VLOOKUP($A11,'CCR2011'!$A$8:$E$100,5,FALSE)</f>
        <v>#N/A</v>
      </c>
      <c r="X11" t="e">
        <f>VLOOKUP($A11,'CCR2012'!$A$8:$E$100,5,FALSE)</f>
        <v>#N/A</v>
      </c>
      <c r="Z11" t="e">
        <f>VLOOKUP($A11,AssignmentMatrix!$P$3:$Y$82,2,FALSE)</f>
        <v>#N/A</v>
      </c>
      <c r="AA11" t="e">
        <f>VLOOKUP($A11,AssignmentMatrix!$P$3:$Y$82,3,FALSE)</f>
        <v>#N/A</v>
      </c>
      <c r="AB11" t="e">
        <f>VLOOKUP($A11,AssignmentMatrix!$P$3:$Y$82,4,FALSE)</f>
        <v>#N/A</v>
      </c>
      <c r="AC11" t="e">
        <f>VLOOKUP($A11,AssignmentMatrix!$P$3:$Y$82,5,FALSE)</f>
        <v>#N/A</v>
      </c>
      <c r="AD11" t="e">
        <f>VLOOKUP($A11,AssignmentMatrix!$P$3:$Y$82,6,FALSE)</f>
        <v>#N/A</v>
      </c>
      <c r="AE11" t="e">
        <f>VLOOKUP($A11,AssignmentMatrix!$P$3:$Y$82,7,FALSE)</f>
        <v>#N/A</v>
      </c>
      <c r="AF11" t="e">
        <f>VLOOKUP($A11,AssignmentMatrix!$P$3:$Y$82,8,FALSE)</f>
        <v>#N/A</v>
      </c>
      <c r="AG11" t="e">
        <f>VLOOKUP($A11,AssignmentMatrix!$P$3:$Y$82,9,FALSE)</f>
        <v>#N/A</v>
      </c>
      <c r="AH11" t="e">
        <f>VLOOKUP($A11,AssignmentMatrix!$P$3:$Y$82,10,FALSE)</f>
        <v>#N/A</v>
      </c>
      <c r="AI11" t="e">
        <f>VLOOKUP($A11,AssignmentMatrix!$P$3:$Z$82,11,FALSE)</f>
        <v>#N/A</v>
      </c>
      <c r="AJ11" t="e">
        <f>VLOOKUP($A11,AssignmentMatrix!$P$3:$AB$82,12,FALSE)</f>
        <v>#N/A</v>
      </c>
    </row>
    <row r="12" spans="1:36" x14ac:dyDescent="0.35">
      <c r="A12" t="s">
        <v>7</v>
      </c>
      <c r="B12" t="e">
        <f>VLOOKUP($A12,'CCR2004'!$A$8:$E$100,3,FALSE)</f>
        <v>#N/A</v>
      </c>
      <c r="C12" t="e">
        <f>VLOOKUP($A12,'CCR2005'!$A$8:$E$100,3,FALSE)</f>
        <v>#N/A</v>
      </c>
      <c r="D12" t="e">
        <f>VLOOKUP($A12,'CCR2006'!$A$8:$E$100,3,FALSE)</f>
        <v>#N/A</v>
      </c>
      <c r="E12" t="e">
        <f>VLOOKUP($A12,'CCR2007'!$A$8:$E$100,3,FALSE)</f>
        <v>#N/A</v>
      </c>
      <c r="F12" t="e">
        <f>VLOOKUP($A12,'CCR2010'!$A$8:$E$100,3,FALSE)</f>
        <v>#N/A</v>
      </c>
      <c r="G12" t="e">
        <f>VLOOKUP($A12,'CCR2011'!$A$8:$E$100,3,FALSE)</f>
        <v>#N/A</v>
      </c>
      <c r="H12" t="e">
        <f>VLOOKUP($A12,'CCR2012'!$A$8:$E$100,3,FALSE)</f>
        <v>#N/A</v>
      </c>
      <c r="J12" t="e">
        <f>VLOOKUP($A12,'CCR2004'!$A$8:$E$100,4,FALSE)</f>
        <v>#N/A</v>
      </c>
      <c r="K12" t="e">
        <f>VLOOKUP($A12,'CCR2005'!$A$8:$E$100,4,FALSE)</f>
        <v>#N/A</v>
      </c>
      <c r="L12" t="e">
        <f>VLOOKUP($A12,'CCR2006'!$A$8:$E$100,4,FALSE)</f>
        <v>#N/A</v>
      </c>
      <c r="M12" t="e">
        <f>VLOOKUP($A12,'CCR2007'!$A$8:$E$100,4,FALSE)</f>
        <v>#N/A</v>
      </c>
      <c r="N12" t="e">
        <f>VLOOKUP($A12,'CCR2010'!$A$8:$E$100,4,FALSE)</f>
        <v>#N/A</v>
      </c>
      <c r="O12" t="e">
        <f>VLOOKUP($A12,'CCR2011'!$A$8:$E$100,4,FALSE)</f>
        <v>#N/A</v>
      </c>
      <c r="P12" t="e">
        <f>VLOOKUP($A12,'CCR2012'!$A$8:$E$100,4,FALSE)</f>
        <v>#N/A</v>
      </c>
      <c r="R12" t="e">
        <f>VLOOKUP($A12,'CCR2004'!$A$8:$E$100,5,FALSE)</f>
        <v>#N/A</v>
      </c>
      <c r="S12" t="e">
        <f>VLOOKUP($A12,'CCR2005'!$A$8:$E$100,5,FALSE)</f>
        <v>#N/A</v>
      </c>
      <c r="T12" t="e">
        <f>VLOOKUP($A12,'CCR2006'!$A$8:$E$100,5,FALSE)</f>
        <v>#N/A</v>
      </c>
      <c r="U12" t="e">
        <f>VLOOKUP($A12,'CCR2007'!$A$8:$E$100,5,FALSE)</f>
        <v>#N/A</v>
      </c>
      <c r="V12" t="e">
        <f>VLOOKUP($A12,'CCR2010'!$A$8:$E$100,5,FALSE)</f>
        <v>#N/A</v>
      </c>
      <c r="W12" t="e">
        <f>VLOOKUP($A12,'CCR2011'!$A$8:$E$100,5,FALSE)</f>
        <v>#N/A</v>
      </c>
      <c r="X12" t="e">
        <f>VLOOKUP($A12,'CCR2012'!$A$8:$E$100,5,FALSE)</f>
        <v>#N/A</v>
      </c>
      <c r="Z12" t="e">
        <f>VLOOKUP($A12,AssignmentMatrix!$P$3:$Y$82,2,FALSE)</f>
        <v>#N/A</v>
      </c>
      <c r="AA12" t="e">
        <f>VLOOKUP($A12,AssignmentMatrix!$P$3:$Y$82,3,FALSE)</f>
        <v>#N/A</v>
      </c>
      <c r="AB12" t="e">
        <f>VLOOKUP($A12,AssignmentMatrix!$P$3:$Y$82,4,FALSE)</f>
        <v>#N/A</v>
      </c>
      <c r="AC12" t="e">
        <f>VLOOKUP($A12,AssignmentMatrix!$P$3:$Y$82,5,FALSE)</f>
        <v>#N/A</v>
      </c>
      <c r="AD12" t="e">
        <f>VLOOKUP($A12,AssignmentMatrix!$P$3:$Y$82,6,FALSE)</f>
        <v>#N/A</v>
      </c>
      <c r="AE12" t="e">
        <f>VLOOKUP($A12,AssignmentMatrix!$P$3:$Y$82,7,FALSE)</f>
        <v>#N/A</v>
      </c>
      <c r="AF12" t="e">
        <f>VLOOKUP($A12,AssignmentMatrix!$P$3:$Y$82,8,FALSE)</f>
        <v>#N/A</v>
      </c>
      <c r="AG12" t="e">
        <f>VLOOKUP($A12,AssignmentMatrix!$P$3:$Y$82,9,FALSE)</f>
        <v>#N/A</v>
      </c>
      <c r="AH12" t="e">
        <f>VLOOKUP($A12,AssignmentMatrix!$P$3:$Y$82,10,FALSE)</f>
        <v>#N/A</v>
      </c>
      <c r="AI12" t="e">
        <f>VLOOKUP($A12,AssignmentMatrix!$P$3:$Z$82,11,FALSE)</f>
        <v>#N/A</v>
      </c>
      <c r="AJ12" t="e">
        <f>VLOOKUP($A12,AssignmentMatrix!$P$3:$AB$82,12,FALSE)</f>
        <v>#N/A</v>
      </c>
    </row>
    <row r="13" spans="1:36" x14ac:dyDescent="0.35">
      <c r="A13" t="s">
        <v>8</v>
      </c>
      <c r="B13" t="e">
        <f>VLOOKUP($A13,'CCR2004'!$A$8:$E$100,3,FALSE)</f>
        <v>#N/A</v>
      </c>
      <c r="C13" t="e">
        <f>VLOOKUP($A13,'CCR2005'!$A$8:$E$100,3,FALSE)</f>
        <v>#N/A</v>
      </c>
      <c r="D13" t="e">
        <f>VLOOKUP($A13,'CCR2006'!$A$8:$E$100,3,FALSE)</f>
        <v>#N/A</v>
      </c>
      <c r="E13" t="e">
        <f>VLOOKUP($A13,'CCR2007'!$A$8:$E$100,3,FALSE)</f>
        <v>#N/A</v>
      </c>
      <c r="F13">
        <f>VLOOKUP($A13,'CCR2010'!$A$8:$E$100,3,FALSE)</f>
        <v>0.68516156462585043</v>
      </c>
      <c r="G13" t="e">
        <f>VLOOKUP($A13,'CCR2011'!$A$8:$E$100,3,FALSE)</f>
        <v>#N/A</v>
      </c>
      <c r="H13" t="e">
        <f>VLOOKUP($A13,'CCR2012'!$A$8:$E$100,3,FALSE)</f>
        <v>#N/A</v>
      </c>
      <c r="J13" t="e">
        <f>VLOOKUP($A13,'CCR2004'!$A$8:$E$100,4,FALSE)</f>
        <v>#N/A</v>
      </c>
      <c r="K13" t="e">
        <f>VLOOKUP($A13,'CCR2005'!$A$8:$E$100,4,FALSE)</f>
        <v>#N/A</v>
      </c>
      <c r="L13" t="e">
        <f>VLOOKUP($A13,'CCR2006'!$A$8:$E$100,4,FALSE)</f>
        <v>#N/A</v>
      </c>
      <c r="M13" t="e">
        <f>VLOOKUP($A13,'CCR2007'!$A$8:$E$100,4,FALSE)</f>
        <v>#N/A</v>
      </c>
      <c r="N13">
        <f>VLOOKUP($A13,'CCR2010'!$A$8:$E$100,4,FALSE)</f>
        <v>0.59702380952380962</v>
      </c>
      <c r="O13" t="e">
        <f>VLOOKUP($A13,'CCR2011'!$A$8:$E$100,4,FALSE)</f>
        <v>#N/A</v>
      </c>
      <c r="P13" t="e">
        <f>VLOOKUP($A13,'CCR2012'!$A$8:$E$100,4,FALSE)</f>
        <v>#N/A</v>
      </c>
      <c r="R13" t="e">
        <f>VLOOKUP($A13,'CCR2004'!$A$8:$E$100,5,FALSE)</f>
        <v>#N/A</v>
      </c>
      <c r="S13" t="e">
        <f>VLOOKUP($A13,'CCR2005'!$A$8:$E$100,5,FALSE)</f>
        <v>#N/A</v>
      </c>
      <c r="T13" t="e">
        <f>VLOOKUP($A13,'CCR2006'!$A$8:$E$100,5,FALSE)</f>
        <v>#N/A</v>
      </c>
      <c r="U13" t="e">
        <f>VLOOKUP($A13,'CCR2007'!$A$8:$E$100,5,FALSE)</f>
        <v>#N/A</v>
      </c>
      <c r="V13">
        <f>VLOOKUP($A13,'CCR2010'!$A$8:$E$100,5,FALSE)</f>
        <v>0.5089285714285714</v>
      </c>
      <c r="W13" t="e">
        <f>VLOOKUP($A13,'CCR2011'!$A$8:$E$100,5,FALSE)</f>
        <v>#N/A</v>
      </c>
      <c r="X13" t="e">
        <f>VLOOKUP($A13,'CCR2012'!$A$8:$E$100,5,FALSE)</f>
        <v>#N/A</v>
      </c>
      <c r="Z13" t="str">
        <f>VLOOKUP($A13,AssignmentMatrix!$P$3:$Y$82,2,FALSE)</f>
        <v>..</v>
      </c>
      <c r="AA13" t="str">
        <f>VLOOKUP($A13,AssignmentMatrix!$P$3:$Y$82,3,FALSE)</f>
        <v>..</v>
      </c>
      <c r="AB13" t="str">
        <f>VLOOKUP($A13,AssignmentMatrix!$P$3:$Y$82,4,FALSE)</f>
        <v>..</v>
      </c>
      <c r="AC13" t="str">
        <f>VLOOKUP($A13,AssignmentMatrix!$P$3:$Y$82,5,FALSE)</f>
        <v>..</v>
      </c>
      <c r="AD13" t="str">
        <f>VLOOKUP($A13,AssignmentMatrix!$P$3:$Y$82,6,FALSE)</f>
        <v>..</v>
      </c>
      <c r="AE13" t="str">
        <f>VLOOKUP($A13,AssignmentMatrix!$P$3:$Y$82,7,FALSE)</f>
        <v>..</v>
      </c>
      <c r="AF13">
        <f>VLOOKUP($A13,AssignmentMatrix!$P$3:$Y$82,8,FALSE)</f>
        <v>2010</v>
      </c>
      <c r="AG13">
        <f>VLOOKUP($A13,AssignmentMatrix!$P$3:$Y$82,9,FALSE)</f>
        <v>2010</v>
      </c>
      <c r="AH13">
        <f>VLOOKUP($A13,AssignmentMatrix!$P$3:$Y$82,10,FALSE)</f>
        <v>2010</v>
      </c>
      <c r="AI13">
        <f>VLOOKUP($A13,AssignmentMatrix!$P$3:$Z$82,11,FALSE)</f>
        <v>2010</v>
      </c>
      <c r="AJ13">
        <f>VLOOKUP($A13,AssignmentMatrix!$P$3:$AB$82,12,FALSE)</f>
        <v>2010</v>
      </c>
    </row>
    <row r="14" spans="1:36" x14ac:dyDescent="0.35">
      <c r="A14" t="s">
        <v>9</v>
      </c>
      <c r="B14">
        <f>VLOOKUP($A14,'CCR2004'!$A$8:$E$100,3,FALSE)</f>
        <v>0.49618480725623582</v>
      </c>
      <c r="C14" t="e">
        <f>VLOOKUP($A14,'CCR2005'!$A$8:$E$100,3,FALSE)</f>
        <v>#N/A</v>
      </c>
      <c r="D14">
        <f>VLOOKUP($A14,'CCR2006'!$A$8:$E$100,3,FALSE)</f>
        <v>0.52281887755102041</v>
      </c>
      <c r="E14" t="e">
        <f>VLOOKUP($A14,'CCR2007'!$A$8:$E$100,3,FALSE)</f>
        <v>#N/A</v>
      </c>
      <c r="F14" t="e">
        <f>VLOOKUP($A14,'CCR2010'!$A$8:$E$100,3,FALSE)</f>
        <v>#N/A</v>
      </c>
      <c r="G14" t="e">
        <f>VLOOKUP($A14,'CCR2011'!$A$8:$E$100,3,FALSE)</f>
        <v>#N/A</v>
      </c>
      <c r="H14" t="e">
        <f>VLOOKUP($A14,'CCR2012'!$A$8:$E$100,3,FALSE)</f>
        <v>#N/A</v>
      </c>
      <c r="J14">
        <f>VLOOKUP($A14,'CCR2004'!$A$8:$E$100,4,FALSE)</f>
        <v>0.46598639455782315</v>
      </c>
      <c r="K14" t="e">
        <f>VLOOKUP($A14,'CCR2005'!$A$8:$E$100,4,FALSE)</f>
        <v>#N/A</v>
      </c>
      <c r="L14">
        <f>VLOOKUP($A14,'CCR2006'!$A$8:$E$100,4,FALSE)</f>
        <v>0.38476190476190475</v>
      </c>
      <c r="M14" t="e">
        <f>VLOOKUP($A14,'CCR2007'!$A$8:$E$100,4,FALSE)</f>
        <v>#N/A</v>
      </c>
      <c r="N14" t="e">
        <f>VLOOKUP($A14,'CCR2010'!$A$8:$E$100,4,FALSE)</f>
        <v>#N/A</v>
      </c>
      <c r="O14" t="e">
        <f>VLOOKUP($A14,'CCR2011'!$A$8:$E$100,4,FALSE)</f>
        <v>#N/A</v>
      </c>
      <c r="P14" t="e">
        <f>VLOOKUP($A14,'CCR2012'!$A$8:$E$100,4,FALSE)</f>
        <v>#N/A</v>
      </c>
      <c r="R14">
        <f>VLOOKUP($A14,'CCR2004'!$A$8:$E$100,5,FALSE)</f>
        <v>0.39345238095238094</v>
      </c>
      <c r="S14" t="e">
        <f>VLOOKUP($A14,'CCR2005'!$A$8:$E$100,5,FALSE)</f>
        <v>#N/A</v>
      </c>
      <c r="T14">
        <f>VLOOKUP($A14,'CCR2006'!$A$8:$E$100,5,FALSE)</f>
        <v>0.37397959183673468</v>
      </c>
      <c r="U14" t="e">
        <f>VLOOKUP($A14,'CCR2007'!$A$8:$E$100,5,FALSE)</f>
        <v>#N/A</v>
      </c>
      <c r="V14" t="e">
        <f>VLOOKUP($A14,'CCR2010'!$A$8:$E$100,5,FALSE)</f>
        <v>#N/A</v>
      </c>
      <c r="W14" t="e">
        <f>VLOOKUP($A14,'CCR2011'!$A$8:$E$100,5,FALSE)</f>
        <v>#N/A</v>
      </c>
      <c r="X14" t="e">
        <f>VLOOKUP($A14,'CCR2012'!$A$8:$E$100,5,FALSE)</f>
        <v>#N/A</v>
      </c>
      <c r="Z14" t="str">
        <f>VLOOKUP($A14,AssignmentMatrix!$P$3:$Y$82,2,FALSE)</f>
        <v>..</v>
      </c>
      <c r="AA14" t="str">
        <f>VLOOKUP($A14,AssignmentMatrix!$P$3:$Y$82,3,FALSE)</f>
        <v>..</v>
      </c>
      <c r="AB14" t="str">
        <f>VLOOKUP($A14,AssignmentMatrix!$P$3:$Y$82,4,FALSE)</f>
        <v>..</v>
      </c>
      <c r="AC14" t="str">
        <f>VLOOKUP($A14,AssignmentMatrix!$P$3:$Y$82,5,FALSE)</f>
        <v>..</v>
      </c>
      <c r="AD14" t="str">
        <f>VLOOKUP($A14,AssignmentMatrix!$P$3:$Y$82,6,FALSE)</f>
        <v>..</v>
      </c>
      <c r="AE14" t="str">
        <f>VLOOKUP($A14,AssignmentMatrix!$P$3:$Y$82,7,FALSE)</f>
        <v>..</v>
      </c>
      <c r="AF14" t="str">
        <f>VLOOKUP($A14,AssignmentMatrix!$P$3:$Y$82,8,FALSE)</f>
        <v>..</v>
      </c>
      <c r="AG14" t="str">
        <f>VLOOKUP($A14,AssignmentMatrix!$P$3:$Y$82,9,FALSE)</f>
        <v>..</v>
      </c>
      <c r="AH14" t="str">
        <f>VLOOKUP($A14,AssignmentMatrix!$P$3:$Y$82,10,FALSE)</f>
        <v>..</v>
      </c>
      <c r="AI14" t="str">
        <f>VLOOKUP($A14,AssignmentMatrix!$P$3:$Z$82,11,FALSE)</f>
        <v>..</v>
      </c>
      <c r="AJ14" t="str">
        <f>VLOOKUP($A14,AssignmentMatrix!$P$3:$AB$82,12,FALSE)</f>
        <v>..</v>
      </c>
    </row>
    <row r="15" spans="1:36" x14ac:dyDescent="0.35">
      <c r="A15" s="18" t="s">
        <v>10</v>
      </c>
      <c r="B15" t="e">
        <f>VLOOKUP($A15,'CCR2004'!$A$8:$E$100,3,FALSE)</f>
        <v>#N/A</v>
      </c>
      <c r="C15" t="e">
        <f>VLOOKUP($A15,'CCR2005'!$A$8:$E$100,3,FALSE)</f>
        <v>#N/A</v>
      </c>
      <c r="D15" t="e">
        <f>VLOOKUP($A15,'CCR2006'!$A$8:$E$100,3,FALSE)</f>
        <v>#N/A</v>
      </c>
      <c r="E15" t="e">
        <f>VLOOKUP($A15,'CCR2007'!$A$8:$E$100,3,FALSE)</f>
        <v>#N/A</v>
      </c>
      <c r="F15" t="e">
        <f>VLOOKUP($A15,'CCR2010'!$A$8:$E$100,3,FALSE)</f>
        <v>#N/A</v>
      </c>
      <c r="G15" t="e">
        <f>VLOOKUP($A15,'CCR2011'!$A$8:$E$100,3,FALSE)</f>
        <v>#N/A</v>
      </c>
      <c r="H15" t="e">
        <f>VLOOKUP($A15,'CCR2012'!$A$8:$E$100,3,FALSE)</f>
        <v>#N/A</v>
      </c>
      <c r="J15" t="e">
        <f>VLOOKUP($A15,'CCR2004'!$A$8:$E$100,4,FALSE)</f>
        <v>#N/A</v>
      </c>
      <c r="K15" t="e">
        <f>VLOOKUP($A15,'CCR2005'!$A$8:$E$100,4,FALSE)</f>
        <v>#N/A</v>
      </c>
      <c r="L15" t="e">
        <f>VLOOKUP($A15,'CCR2006'!$A$8:$E$100,4,FALSE)</f>
        <v>#N/A</v>
      </c>
      <c r="M15" t="e">
        <f>VLOOKUP($A15,'CCR2007'!$A$8:$E$100,4,FALSE)</f>
        <v>#N/A</v>
      </c>
      <c r="N15" t="e">
        <f>VLOOKUP($A15,'CCR2010'!$A$8:$E$100,4,FALSE)</f>
        <v>#N/A</v>
      </c>
      <c r="O15" t="e">
        <f>VLOOKUP($A15,'CCR2011'!$A$8:$E$100,4,FALSE)</f>
        <v>#N/A</v>
      </c>
      <c r="P15" t="e">
        <f>VLOOKUP($A15,'CCR2012'!$A$8:$E$100,4,FALSE)</f>
        <v>#N/A</v>
      </c>
      <c r="R15" t="e">
        <f>VLOOKUP($A15,'CCR2004'!$A$8:$E$100,5,FALSE)</f>
        <v>#N/A</v>
      </c>
      <c r="S15" t="e">
        <f>VLOOKUP($A15,'CCR2005'!$A$8:$E$100,5,FALSE)</f>
        <v>#N/A</v>
      </c>
      <c r="T15" t="e">
        <f>VLOOKUP($A15,'CCR2006'!$A$8:$E$100,5,FALSE)</f>
        <v>#N/A</v>
      </c>
      <c r="U15" t="e">
        <f>VLOOKUP($A15,'CCR2007'!$A$8:$E$100,5,FALSE)</f>
        <v>#N/A</v>
      </c>
      <c r="V15" t="e">
        <f>VLOOKUP($A15,'CCR2010'!$A$8:$E$100,5,FALSE)</f>
        <v>#N/A</v>
      </c>
      <c r="W15" t="e">
        <f>VLOOKUP($A15,'CCR2011'!$A$8:$E$100,5,FALSE)</f>
        <v>#N/A</v>
      </c>
      <c r="X15" t="e">
        <f>VLOOKUP($A15,'CCR2012'!$A$8:$E$100,5,FALSE)</f>
        <v>#N/A</v>
      </c>
      <c r="Z15" t="e">
        <f>VLOOKUP($A15,AssignmentMatrix!$P$3:$Y$82,2,FALSE)</f>
        <v>#N/A</v>
      </c>
      <c r="AA15" t="e">
        <f>VLOOKUP($A15,AssignmentMatrix!$P$3:$Y$82,3,FALSE)</f>
        <v>#N/A</v>
      </c>
      <c r="AB15" t="e">
        <f>VLOOKUP($A15,AssignmentMatrix!$P$3:$Y$82,4,FALSE)</f>
        <v>#N/A</v>
      </c>
      <c r="AC15" t="e">
        <f>VLOOKUP($A15,AssignmentMatrix!$P$3:$Y$82,5,FALSE)</f>
        <v>#N/A</v>
      </c>
      <c r="AD15" t="e">
        <f>VLOOKUP($A15,AssignmentMatrix!$P$3:$Y$82,6,FALSE)</f>
        <v>#N/A</v>
      </c>
      <c r="AE15" t="e">
        <f>VLOOKUP($A15,AssignmentMatrix!$P$3:$Y$82,7,FALSE)</f>
        <v>#N/A</v>
      </c>
      <c r="AF15" t="e">
        <f>VLOOKUP($A15,AssignmentMatrix!$P$3:$Y$82,8,FALSE)</f>
        <v>#N/A</v>
      </c>
      <c r="AG15" t="e">
        <f>VLOOKUP($A15,AssignmentMatrix!$P$3:$Y$82,9,FALSE)</f>
        <v>#N/A</v>
      </c>
      <c r="AH15" t="e">
        <f>VLOOKUP($A15,AssignmentMatrix!$P$3:$Y$82,10,FALSE)</f>
        <v>#N/A</v>
      </c>
      <c r="AI15" t="e">
        <f>VLOOKUP($A15,AssignmentMatrix!$P$3:$Z$82,11,FALSE)</f>
        <v>#N/A</v>
      </c>
      <c r="AJ15" t="e">
        <f>VLOOKUP($A15,AssignmentMatrix!$P$3:$AB$82,12,FALSE)</f>
        <v>#N/A</v>
      </c>
    </row>
    <row r="16" spans="1:36" x14ac:dyDescent="0.35">
      <c r="A16" t="s">
        <v>11</v>
      </c>
      <c r="B16" t="e">
        <f>VLOOKUP($A16,'CCR2004'!$A$8:$E$100,3,FALSE)</f>
        <v>#N/A</v>
      </c>
      <c r="C16" t="e">
        <f>VLOOKUP($A16,'CCR2005'!$A$8:$E$100,3,FALSE)</f>
        <v>#N/A</v>
      </c>
      <c r="D16" t="e">
        <f>VLOOKUP($A16,'CCR2006'!$A$8:$E$100,3,FALSE)</f>
        <v>#N/A</v>
      </c>
      <c r="E16" t="e">
        <f>VLOOKUP($A16,'CCR2007'!$A$8:$E$100,3,FALSE)</f>
        <v>#N/A</v>
      </c>
      <c r="F16" t="e">
        <f>VLOOKUP($A16,'CCR2010'!$A$8:$E$100,3,FALSE)</f>
        <v>#N/A</v>
      </c>
      <c r="G16" t="e">
        <f>VLOOKUP($A16,'CCR2011'!$A$8:$E$100,3,FALSE)</f>
        <v>#N/A</v>
      </c>
      <c r="H16" t="e">
        <f>VLOOKUP($A16,'CCR2012'!$A$8:$E$100,3,FALSE)</f>
        <v>#N/A</v>
      </c>
      <c r="J16" t="e">
        <f>VLOOKUP($A16,'CCR2004'!$A$8:$E$100,4,FALSE)</f>
        <v>#N/A</v>
      </c>
      <c r="K16" t="e">
        <f>VLOOKUP($A16,'CCR2005'!$A$8:$E$100,4,FALSE)</f>
        <v>#N/A</v>
      </c>
      <c r="L16" t="e">
        <f>VLOOKUP($A16,'CCR2006'!$A$8:$E$100,4,FALSE)</f>
        <v>#N/A</v>
      </c>
      <c r="M16" t="e">
        <f>VLOOKUP($A16,'CCR2007'!$A$8:$E$100,4,FALSE)</f>
        <v>#N/A</v>
      </c>
      <c r="N16" t="e">
        <f>VLOOKUP($A16,'CCR2010'!$A$8:$E$100,4,FALSE)</f>
        <v>#N/A</v>
      </c>
      <c r="O16" t="e">
        <f>VLOOKUP($A16,'CCR2011'!$A$8:$E$100,4,FALSE)</f>
        <v>#N/A</v>
      </c>
      <c r="P16" t="e">
        <f>VLOOKUP($A16,'CCR2012'!$A$8:$E$100,4,FALSE)</f>
        <v>#N/A</v>
      </c>
      <c r="R16" t="e">
        <f>VLOOKUP($A16,'CCR2004'!$A$8:$E$100,5,FALSE)</f>
        <v>#N/A</v>
      </c>
      <c r="S16" t="e">
        <f>VLOOKUP($A16,'CCR2005'!$A$8:$E$100,5,FALSE)</f>
        <v>#N/A</v>
      </c>
      <c r="T16" t="e">
        <f>VLOOKUP($A16,'CCR2006'!$A$8:$E$100,5,FALSE)</f>
        <v>#N/A</v>
      </c>
      <c r="U16" t="e">
        <f>VLOOKUP($A16,'CCR2007'!$A$8:$E$100,5,FALSE)</f>
        <v>#N/A</v>
      </c>
      <c r="V16" t="e">
        <f>VLOOKUP($A16,'CCR2010'!$A$8:$E$100,5,FALSE)</f>
        <v>#N/A</v>
      </c>
      <c r="W16" t="e">
        <f>VLOOKUP($A16,'CCR2011'!$A$8:$E$100,5,FALSE)</f>
        <v>#N/A</v>
      </c>
      <c r="X16" t="e">
        <f>VLOOKUP($A16,'CCR2012'!$A$8:$E$100,5,FALSE)</f>
        <v>#N/A</v>
      </c>
      <c r="Z16" t="e">
        <f>VLOOKUP($A16,AssignmentMatrix!$P$3:$Y$82,2,FALSE)</f>
        <v>#N/A</v>
      </c>
      <c r="AA16" t="e">
        <f>VLOOKUP($A16,AssignmentMatrix!$P$3:$Y$82,3,FALSE)</f>
        <v>#N/A</v>
      </c>
      <c r="AB16" t="e">
        <f>VLOOKUP($A16,AssignmentMatrix!$P$3:$Y$82,4,FALSE)</f>
        <v>#N/A</v>
      </c>
      <c r="AC16" t="e">
        <f>VLOOKUP($A16,AssignmentMatrix!$P$3:$Y$82,5,FALSE)</f>
        <v>#N/A</v>
      </c>
      <c r="AD16" t="e">
        <f>VLOOKUP($A16,AssignmentMatrix!$P$3:$Y$82,6,FALSE)</f>
        <v>#N/A</v>
      </c>
      <c r="AE16" t="e">
        <f>VLOOKUP($A16,AssignmentMatrix!$P$3:$Y$82,7,FALSE)</f>
        <v>#N/A</v>
      </c>
      <c r="AF16" t="e">
        <f>VLOOKUP($A16,AssignmentMatrix!$P$3:$Y$82,8,FALSE)</f>
        <v>#N/A</v>
      </c>
      <c r="AG16" t="e">
        <f>VLOOKUP($A16,AssignmentMatrix!$P$3:$Y$82,9,FALSE)</f>
        <v>#N/A</v>
      </c>
      <c r="AH16" t="e">
        <f>VLOOKUP($A16,AssignmentMatrix!$P$3:$Y$82,10,FALSE)</f>
        <v>#N/A</v>
      </c>
      <c r="AI16" t="e">
        <f>VLOOKUP($A16,AssignmentMatrix!$P$3:$Z$82,11,FALSE)</f>
        <v>#N/A</v>
      </c>
      <c r="AJ16" t="e">
        <f>VLOOKUP($A16,AssignmentMatrix!$P$3:$AB$82,12,FALSE)</f>
        <v>#N/A</v>
      </c>
    </row>
    <row r="17" spans="1:36" x14ac:dyDescent="0.35">
      <c r="A17" t="s">
        <v>12</v>
      </c>
      <c r="B17" t="e">
        <f>VLOOKUP($A17,'CCR2004'!$A$8:$E$100,3,FALSE)</f>
        <v>#N/A</v>
      </c>
      <c r="C17" t="e">
        <f>VLOOKUP($A17,'CCR2005'!$A$8:$E$100,3,FALSE)</f>
        <v>#N/A</v>
      </c>
      <c r="D17" t="e">
        <f>VLOOKUP($A17,'CCR2006'!$A$8:$E$100,3,FALSE)</f>
        <v>#N/A</v>
      </c>
      <c r="E17" t="e">
        <f>VLOOKUP($A17,'CCR2007'!$A$8:$E$100,3,FALSE)</f>
        <v>#N/A</v>
      </c>
      <c r="F17" t="e">
        <f>VLOOKUP($A17,'CCR2010'!$A$8:$E$100,3,FALSE)</f>
        <v>#N/A</v>
      </c>
      <c r="G17" t="e">
        <f>VLOOKUP($A17,'CCR2011'!$A$8:$E$100,3,FALSE)</f>
        <v>#N/A</v>
      </c>
      <c r="H17" t="e">
        <f>VLOOKUP($A17,'CCR2012'!$A$8:$E$100,3,FALSE)</f>
        <v>#N/A</v>
      </c>
      <c r="J17" t="e">
        <f>VLOOKUP($A17,'CCR2004'!$A$8:$E$100,4,FALSE)</f>
        <v>#N/A</v>
      </c>
      <c r="K17" t="e">
        <f>VLOOKUP($A17,'CCR2005'!$A$8:$E$100,4,FALSE)</f>
        <v>#N/A</v>
      </c>
      <c r="L17" t="e">
        <f>VLOOKUP($A17,'CCR2006'!$A$8:$E$100,4,FALSE)</f>
        <v>#N/A</v>
      </c>
      <c r="M17" t="e">
        <f>VLOOKUP($A17,'CCR2007'!$A$8:$E$100,4,FALSE)</f>
        <v>#N/A</v>
      </c>
      <c r="N17" t="e">
        <f>VLOOKUP($A17,'CCR2010'!$A$8:$E$100,4,FALSE)</f>
        <v>#N/A</v>
      </c>
      <c r="O17" t="e">
        <f>VLOOKUP($A17,'CCR2011'!$A$8:$E$100,4,FALSE)</f>
        <v>#N/A</v>
      </c>
      <c r="P17" t="e">
        <f>VLOOKUP($A17,'CCR2012'!$A$8:$E$100,4,FALSE)</f>
        <v>#N/A</v>
      </c>
      <c r="R17" t="e">
        <f>VLOOKUP($A17,'CCR2004'!$A$8:$E$100,5,FALSE)</f>
        <v>#N/A</v>
      </c>
      <c r="S17" t="e">
        <f>VLOOKUP($A17,'CCR2005'!$A$8:$E$100,5,FALSE)</f>
        <v>#N/A</v>
      </c>
      <c r="T17" t="e">
        <f>VLOOKUP($A17,'CCR2006'!$A$8:$E$100,5,FALSE)</f>
        <v>#N/A</v>
      </c>
      <c r="U17" t="e">
        <f>VLOOKUP($A17,'CCR2007'!$A$8:$E$100,5,FALSE)</f>
        <v>#N/A</v>
      </c>
      <c r="V17" t="e">
        <f>VLOOKUP($A17,'CCR2010'!$A$8:$E$100,5,FALSE)</f>
        <v>#N/A</v>
      </c>
      <c r="W17" t="e">
        <f>VLOOKUP($A17,'CCR2011'!$A$8:$E$100,5,FALSE)</f>
        <v>#N/A</v>
      </c>
      <c r="X17" t="e">
        <f>VLOOKUP($A17,'CCR2012'!$A$8:$E$100,5,FALSE)</f>
        <v>#N/A</v>
      </c>
      <c r="Z17" t="e">
        <f>VLOOKUP($A17,AssignmentMatrix!$P$3:$Y$82,2,FALSE)</f>
        <v>#N/A</v>
      </c>
      <c r="AA17" t="e">
        <f>VLOOKUP($A17,AssignmentMatrix!$P$3:$Y$82,3,FALSE)</f>
        <v>#N/A</v>
      </c>
      <c r="AB17" t="e">
        <f>VLOOKUP($A17,AssignmentMatrix!$P$3:$Y$82,4,FALSE)</f>
        <v>#N/A</v>
      </c>
      <c r="AC17" t="e">
        <f>VLOOKUP($A17,AssignmentMatrix!$P$3:$Y$82,5,FALSE)</f>
        <v>#N/A</v>
      </c>
      <c r="AD17" t="e">
        <f>VLOOKUP($A17,AssignmentMatrix!$P$3:$Y$82,6,FALSE)</f>
        <v>#N/A</v>
      </c>
      <c r="AE17" t="e">
        <f>VLOOKUP($A17,AssignmentMatrix!$P$3:$Y$82,7,FALSE)</f>
        <v>#N/A</v>
      </c>
      <c r="AF17" t="e">
        <f>VLOOKUP($A17,AssignmentMatrix!$P$3:$Y$82,8,FALSE)</f>
        <v>#N/A</v>
      </c>
      <c r="AG17" t="e">
        <f>VLOOKUP($A17,AssignmentMatrix!$P$3:$Y$82,9,FALSE)</f>
        <v>#N/A</v>
      </c>
      <c r="AH17" t="e">
        <f>VLOOKUP($A17,AssignmentMatrix!$P$3:$Y$82,10,FALSE)</f>
        <v>#N/A</v>
      </c>
      <c r="AI17" t="e">
        <f>VLOOKUP($A17,AssignmentMatrix!$P$3:$Z$82,11,FALSE)</f>
        <v>#N/A</v>
      </c>
      <c r="AJ17" t="e">
        <f>VLOOKUP($A17,AssignmentMatrix!$P$3:$AB$82,12,FALSE)</f>
        <v>#N/A</v>
      </c>
    </row>
    <row r="18" spans="1:36" x14ac:dyDescent="0.35">
      <c r="A18" t="s">
        <v>13</v>
      </c>
      <c r="B18" t="e">
        <f>VLOOKUP($A18,'CCR2004'!$A$8:$E$100,3,FALSE)</f>
        <v>#N/A</v>
      </c>
      <c r="C18" t="e">
        <f>VLOOKUP($A18,'CCR2005'!$A$8:$E$100,3,FALSE)</f>
        <v>#N/A</v>
      </c>
      <c r="D18" t="e">
        <f>VLOOKUP($A18,'CCR2006'!$A$8:$E$100,3,FALSE)</f>
        <v>#N/A</v>
      </c>
      <c r="E18" t="e">
        <f>VLOOKUP($A18,'CCR2007'!$A$8:$E$100,3,FALSE)</f>
        <v>#N/A</v>
      </c>
      <c r="F18" t="e">
        <f>VLOOKUP($A18,'CCR2010'!$A$8:$E$100,3,FALSE)</f>
        <v>#N/A</v>
      </c>
      <c r="G18" t="e">
        <f>VLOOKUP($A18,'CCR2011'!$A$8:$E$100,3,FALSE)</f>
        <v>#N/A</v>
      </c>
      <c r="H18" t="e">
        <f>VLOOKUP($A18,'CCR2012'!$A$8:$E$100,3,FALSE)</f>
        <v>#N/A</v>
      </c>
      <c r="J18" t="e">
        <f>VLOOKUP($A18,'CCR2004'!$A$8:$E$100,4,FALSE)</f>
        <v>#N/A</v>
      </c>
      <c r="K18" t="e">
        <f>VLOOKUP($A18,'CCR2005'!$A$8:$E$100,4,FALSE)</f>
        <v>#N/A</v>
      </c>
      <c r="L18" t="e">
        <f>VLOOKUP($A18,'CCR2006'!$A$8:$E$100,4,FALSE)</f>
        <v>#N/A</v>
      </c>
      <c r="M18" t="e">
        <f>VLOOKUP($A18,'CCR2007'!$A$8:$E$100,4,FALSE)</f>
        <v>#N/A</v>
      </c>
      <c r="N18" t="e">
        <f>VLOOKUP($A18,'CCR2010'!$A$8:$E$100,4,FALSE)</f>
        <v>#N/A</v>
      </c>
      <c r="O18" t="e">
        <f>VLOOKUP($A18,'CCR2011'!$A$8:$E$100,4,FALSE)</f>
        <v>#N/A</v>
      </c>
      <c r="P18" t="e">
        <f>VLOOKUP($A18,'CCR2012'!$A$8:$E$100,4,FALSE)</f>
        <v>#N/A</v>
      </c>
      <c r="R18" t="e">
        <f>VLOOKUP($A18,'CCR2004'!$A$8:$E$100,5,FALSE)</f>
        <v>#N/A</v>
      </c>
      <c r="S18" t="e">
        <f>VLOOKUP($A18,'CCR2005'!$A$8:$E$100,5,FALSE)</f>
        <v>#N/A</v>
      </c>
      <c r="T18" t="e">
        <f>VLOOKUP($A18,'CCR2006'!$A$8:$E$100,5,FALSE)</f>
        <v>#N/A</v>
      </c>
      <c r="U18" t="e">
        <f>VLOOKUP($A18,'CCR2007'!$A$8:$E$100,5,FALSE)</f>
        <v>#N/A</v>
      </c>
      <c r="V18" t="e">
        <f>VLOOKUP($A18,'CCR2010'!$A$8:$E$100,5,FALSE)</f>
        <v>#N/A</v>
      </c>
      <c r="W18" t="e">
        <f>VLOOKUP($A18,'CCR2011'!$A$8:$E$100,5,FALSE)</f>
        <v>#N/A</v>
      </c>
      <c r="X18" t="e">
        <f>VLOOKUP($A18,'CCR2012'!$A$8:$E$100,5,FALSE)</f>
        <v>#N/A</v>
      </c>
      <c r="Z18" t="e">
        <f>VLOOKUP($A18,AssignmentMatrix!$P$3:$Y$82,2,FALSE)</f>
        <v>#N/A</v>
      </c>
      <c r="AA18" t="e">
        <f>VLOOKUP($A18,AssignmentMatrix!$P$3:$Y$82,3,FALSE)</f>
        <v>#N/A</v>
      </c>
      <c r="AB18" t="e">
        <f>VLOOKUP($A18,AssignmentMatrix!$P$3:$Y$82,4,FALSE)</f>
        <v>#N/A</v>
      </c>
      <c r="AC18" t="e">
        <f>VLOOKUP($A18,AssignmentMatrix!$P$3:$Y$82,5,FALSE)</f>
        <v>#N/A</v>
      </c>
      <c r="AD18" t="e">
        <f>VLOOKUP($A18,AssignmentMatrix!$P$3:$Y$82,6,FALSE)</f>
        <v>#N/A</v>
      </c>
      <c r="AE18" t="e">
        <f>VLOOKUP($A18,AssignmentMatrix!$P$3:$Y$82,7,FALSE)</f>
        <v>#N/A</v>
      </c>
      <c r="AF18" t="e">
        <f>VLOOKUP($A18,AssignmentMatrix!$P$3:$Y$82,8,FALSE)</f>
        <v>#N/A</v>
      </c>
      <c r="AG18" t="e">
        <f>VLOOKUP($A18,AssignmentMatrix!$P$3:$Y$82,9,FALSE)</f>
        <v>#N/A</v>
      </c>
      <c r="AH18" t="e">
        <f>VLOOKUP($A18,AssignmentMatrix!$P$3:$Y$82,10,FALSE)</f>
        <v>#N/A</v>
      </c>
      <c r="AI18" t="e">
        <f>VLOOKUP($A18,AssignmentMatrix!$P$3:$Z$82,11,FALSE)</f>
        <v>#N/A</v>
      </c>
      <c r="AJ18" t="e">
        <f>VLOOKUP($A18,AssignmentMatrix!$P$3:$AB$82,12,FALSE)</f>
        <v>#N/A</v>
      </c>
    </row>
    <row r="19" spans="1:36" x14ac:dyDescent="0.35">
      <c r="A19" t="s">
        <v>14</v>
      </c>
      <c r="B19">
        <f>VLOOKUP($A19,'CCR2004'!$A$8:$E$100,3,FALSE)</f>
        <v>0.45789965986394554</v>
      </c>
      <c r="C19" t="e">
        <f>VLOOKUP($A19,'CCR2005'!$A$8:$E$100,3,FALSE)</f>
        <v>#N/A</v>
      </c>
      <c r="D19">
        <f>VLOOKUP($A19,'CCR2006'!$A$8:$E$100,3,FALSE)</f>
        <v>0.40298894557823134</v>
      </c>
      <c r="E19" t="e">
        <f>VLOOKUP($A19,'CCR2007'!$A$8:$E$100,3,FALSE)</f>
        <v>#N/A</v>
      </c>
      <c r="F19" t="e">
        <f>VLOOKUP($A19,'CCR2010'!$A$8:$E$100,3,FALSE)</f>
        <v>#N/A</v>
      </c>
      <c r="G19" t="e">
        <f>VLOOKUP($A19,'CCR2011'!$A$8:$E$100,3,FALSE)</f>
        <v>#N/A</v>
      </c>
      <c r="H19" t="e">
        <f>VLOOKUP($A19,'CCR2012'!$A$8:$E$100,3,FALSE)</f>
        <v>#N/A</v>
      </c>
      <c r="J19">
        <f>VLOOKUP($A19,'CCR2004'!$A$8:$E$100,4,FALSE)</f>
        <v>0.41751700680272108</v>
      </c>
      <c r="K19" t="e">
        <f>VLOOKUP($A19,'CCR2005'!$A$8:$E$100,4,FALSE)</f>
        <v>#N/A</v>
      </c>
      <c r="L19">
        <f>VLOOKUP($A19,'CCR2006'!$A$8:$E$100,4,FALSE)</f>
        <v>0.32761904761904764</v>
      </c>
      <c r="M19" t="e">
        <f>VLOOKUP($A19,'CCR2007'!$A$8:$E$100,4,FALSE)</f>
        <v>#N/A</v>
      </c>
      <c r="N19" t="e">
        <f>VLOOKUP($A19,'CCR2010'!$A$8:$E$100,4,FALSE)</f>
        <v>#N/A</v>
      </c>
      <c r="O19" t="e">
        <f>VLOOKUP($A19,'CCR2011'!$A$8:$E$100,4,FALSE)</f>
        <v>#N/A</v>
      </c>
      <c r="P19" t="e">
        <f>VLOOKUP($A19,'CCR2012'!$A$8:$E$100,4,FALSE)</f>
        <v>#N/A</v>
      </c>
      <c r="R19">
        <f>VLOOKUP($A19,'CCR2004'!$A$8:$E$100,5,FALSE)</f>
        <v>0.22380952380952385</v>
      </c>
      <c r="S19" t="e">
        <f>VLOOKUP($A19,'CCR2005'!$A$8:$E$100,5,FALSE)</f>
        <v>#N/A</v>
      </c>
      <c r="T19">
        <f>VLOOKUP($A19,'CCR2006'!$A$8:$E$100,5,FALSE)</f>
        <v>0.18112244897959182</v>
      </c>
      <c r="U19" t="e">
        <f>VLOOKUP($A19,'CCR2007'!$A$8:$E$100,5,FALSE)</f>
        <v>#N/A</v>
      </c>
      <c r="V19" t="e">
        <f>VLOOKUP($A19,'CCR2010'!$A$8:$E$100,5,FALSE)</f>
        <v>#N/A</v>
      </c>
      <c r="W19" t="e">
        <f>VLOOKUP($A19,'CCR2011'!$A$8:$E$100,5,FALSE)</f>
        <v>#N/A</v>
      </c>
      <c r="X19" t="e">
        <f>VLOOKUP($A19,'CCR2012'!$A$8:$E$100,5,FALSE)</f>
        <v>#N/A</v>
      </c>
      <c r="Z19" t="str">
        <f>VLOOKUP($A19,AssignmentMatrix!$P$3:$Y$82,2,FALSE)</f>
        <v>..</v>
      </c>
      <c r="AA19" t="str">
        <f>VLOOKUP($A19,AssignmentMatrix!$P$3:$Y$82,3,FALSE)</f>
        <v>..</v>
      </c>
      <c r="AB19" t="str">
        <f>VLOOKUP($A19,AssignmentMatrix!$P$3:$Y$82,4,FALSE)</f>
        <v>..</v>
      </c>
      <c r="AC19" t="str">
        <f>VLOOKUP($A19,AssignmentMatrix!$P$3:$Y$82,5,FALSE)</f>
        <v>..</v>
      </c>
      <c r="AD19" t="str">
        <f>VLOOKUP($A19,AssignmentMatrix!$P$3:$Y$82,6,FALSE)</f>
        <v>..</v>
      </c>
      <c r="AE19" t="str">
        <f>VLOOKUP($A19,AssignmentMatrix!$P$3:$Y$82,7,FALSE)</f>
        <v>..</v>
      </c>
      <c r="AF19" t="str">
        <f>VLOOKUP($A19,AssignmentMatrix!$P$3:$Y$82,8,FALSE)</f>
        <v>..</v>
      </c>
      <c r="AG19" t="str">
        <f>VLOOKUP($A19,AssignmentMatrix!$P$3:$Y$82,9,FALSE)</f>
        <v>..</v>
      </c>
      <c r="AH19" t="str">
        <f>VLOOKUP($A19,AssignmentMatrix!$P$3:$Y$82,10,FALSE)</f>
        <v>..</v>
      </c>
      <c r="AI19" t="str">
        <f>VLOOKUP($A19,AssignmentMatrix!$P$3:$Z$82,11,FALSE)</f>
        <v>..</v>
      </c>
      <c r="AJ19" t="str">
        <f>VLOOKUP($A19,AssignmentMatrix!$P$3:$AB$82,12,FALSE)</f>
        <v>..</v>
      </c>
    </row>
    <row r="20" spans="1:36" x14ac:dyDescent="0.35">
      <c r="A20" t="s">
        <v>15</v>
      </c>
      <c r="B20" t="e">
        <f>VLOOKUP($A20,'CCR2004'!$A$8:$E$100,3,FALSE)</f>
        <v>#N/A</v>
      </c>
      <c r="C20" t="e">
        <f>VLOOKUP($A20,'CCR2005'!$A$8:$E$100,3,FALSE)</f>
        <v>#N/A</v>
      </c>
      <c r="D20" t="e">
        <f>VLOOKUP($A20,'CCR2006'!$A$8:$E$100,3,FALSE)</f>
        <v>#N/A</v>
      </c>
      <c r="E20" t="e">
        <f>VLOOKUP($A20,'CCR2007'!$A$8:$E$100,3,FALSE)</f>
        <v>#N/A</v>
      </c>
      <c r="F20" t="e">
        <f>VLOOKUP($A20,'CCR2010'!$A$8:$E$100,3,FALSE)</f>
        <v>#N/A</v>
      </c>
      <c r="G20" t="e">
        <f>VLOOKUP($A20,'CCR2011'!$A$8:$E$100,3,FALSE)</f>
        <v>#N/A</v>
      </c>
      <c r="H20" t="e">
        <f>VLOOKUP($A20,'CCR2012'!$A$8:$E$100,3,FALSE)</f>
        <v>#N/A</v>
      </c>
      <c r="J20" t="e">
        <f>VLOOKUP($A20,'CCR2004'!$A$8:$E$100,4,FALSE)</f>
        <v>#N/A</v>
      </c>
      <c r="K20" t="e">
        <f>VLOOKUP($A20,'CCR2005'!$A$8:$E$100,4,FALSE)</f>
        <v>#N/A</v>
      </c>
      <c r="L20" t="e">
        <f>VLOOKUP($A20,'CCR2006'!$A$8:$E$100,4,FALSE)</f>
        <v>#N/A</v>
      </c>
      <c r="M20" t="e">
        <f>VLOOKUP($A20,'CCR2007'!$A$8:$E$100,4,FALSE)</f>
        <v>#N/A</v>
      </c>
      <c r="N20" t="e">
        <f>VLOOKUP($A20,'CCR2010'!$A$8:$E$100,4,FALSE)</f>
        <v>#N/A</v>
      </c>
      <c r="O20" t="e">
        <f>VLOOKUP($A20,'CCR2011'!$A$8:$E$100,4,FALSE)</f>
        <v>#N/A</v>
      </c>
      <c r="P20" t="e">
        <f>VLOOKUP($A20,'CCR2012'!$A$8:$E$100,4,FALSE)</f>
        <v>#N/A</v>
      </c>
      <c r="R20" t="e">
        <f>VLOOKUP($A20,'CCR2004'!$A$8:$E$100,5,FALSE)</f>
        <v>#N/A</v>
      </c>
      <c r="S20" t="e">
        <f>VLOOKUP($A20,'CCR2005'!$A$8:$E$100,5,FALSE)</f>
        <v>#N/A</v>
      </c>
      <c r="T20" t="e">
        <f>VLOOKUP($A20,'CCR2006'!$A$8:$E$100,5,FALSE)</f>
        <v>#N/A</v>
      </c>
      <c r="U20" t="e">
        <f>VLOOKUP($A20,'CCR2007'!$A$8:$E$100,5,FALSE)</f>
        <v>#N/A</v>
      </c>
      <c r="V20" t="e">
        <f>VLOOKUP($A20,'CCR2010'!$A$8:$E$100,5,FALSE)</f>
        <v>#N/A</v>
      </c>
      <c r="W20" t="e">
        <f>VLOOKUP($A20,'CCR2011'!$A$8:$E$100,5,FALSE)</f>
        <v>#N/A</v>
      </c>
      <c r="X20" t="e">
        <f>VLOOKUP($A20,'CCR2012'!$A$8:$E$100,5,FALSE)</f>
        <v>#N/A</v>
      </c>
      <c r="Z20" t="e">
        <f>VLOOKUP($A20,AssignmentMatrix!$P$3:$Y$82,2,FALSE)</f>
        <v>#N/A</v>
      </c>
      <c r="AA20" t="e">
        <f>VLOOKUP($A20,AssignmentMatrix!$P$3:$Y$82,3,FALSE)</f>
        <v>#N/A</v>
      </c>
      <c r="AB20" t="e">
        <f>VLOOKUP($A20,AssignmentMatrix!$P$3:$Y$82,4,FALSE)</f>
        <v>#N/A</v>
      </c>
      <c r="AC20" t="e">
        <f>VLOOKUP($A20,AssignmentMatrix!$P$3:$Y$82,5,FALSE)</f>
        <v>#N/A</v>
      </c>
      <c r="AD20" t="e">
        <f>VLOOKUP($A20,AssignmentMatrix!$P$3:$Y$82,6,FALSE)</f>
        <v>#N/A</v>
      </c>
      <c r="AE20" t="e">
        <f>VLOOKUP($A20,AssignmentMatrix!$P$3:$Y$82,7,FALSE)</f>
        <v>#N/A</v>
      </c>
      <c r="AF20" t="e">
        <f>VLOOKUP($A20,AssignmentMatrix!$P$3:$Y$82,8,FALSE)</f>
        <v>#N/A</v>
      </c>
      <c r="AG20" t="e">
        <f>VLOOKUP($A20,AssignmentMatrix!$P$3:$Y$82,9,FALSE)</f>
        <v>#N/A</v>
      </c>
      <c r="AH20" t="e">
        <f>VLOOKUP($A20,AssignmentMatrix!$P$3:$Y$82,10,FALSE)</f>
        <v>#N/A</v>
      </c>
      <c r="AI20" t="e">
        <f>VLOOKUP($A20,AssignmentMatrix!$P$3:$Z$82,11,FALSE)</f>
        <v>#N/A</v>
      </c>
      <c r="AJ20" t="e">
        <f>VLOOKUP($A20,AssignmentMatrix!$P$3:$AB$82,12,FALSE)</f>
        <v>#N/A</v>
      </c>
    </row>
    <row r="21" spans="1:36" x14ac:dyDescent="0.35">
      <c r="A21" t="s">
        <v>16</v>
      </c>
      <c r="B21" t="e">
        <f>VLOOKUP($A21,'CCR2004'!$A$8:$E$100,3,FALSE)</f>
        <v>#N/A</v>
      </c>
      <c r="C21" t="e">
        <f>VLOOKUP($A21,'CCR2005'!$A$8:$E$100,3,FALSE)</f>
        <v>#N/A</v>
      </c>
      <c r="D21" t="e">
        <f>VLOOKUP($A21,'CCR2006'!$A$8:$E$100,3,FALSE)</f>
        <v>#N/A</v>
      </c>
      <c r="E21" t="e">
        <f>VLOOKUP($A21,'CCR2007'!$A$8:$E$100,3,FALSE)</f>
        <v>#N/A</v>
      </c>
      <c r="F21" t="e">
        <f>VLOOKUP($A21,'CCR2010'!$A$8:$E$100,3,FALSE)</f>
        <v>#N/A</v>
      </c>
      <c r="G21" t="e">
        <f>VLOOKUP($A21,'CCR2011'!$A$8:$E$100,3,FALSE)</f>
        <v>#N/A</v>
      </c>
      <c r="H21" t="e">
        <f>VLOOKUP($A21,'CCR2012'!$A$8:$E$100,3,FALSE)</f>
        <v>#N/A</v>
      </c>
      <c r="J21" t="e">
        <f>VLOOKUP($A21,'CCR2004'!$A$8:$E$100,4,FALSE)</f>
        <v>#N/A</v>
      </c>
      <c r="K21" t="e">
        <f>VLOOKUP($A21,'CCR2005'!$A$8:$E$100,4,FALSE)</f>
        <v>#N/A</v>
      </c>
      <c r="L21" t="e">
        <f>VLOOKUP($A21,'CCR2006'!$A$8:$E$100,4,FALSE)</f>
        <v>#N/A</v>
      </c>
      <c r="M21" t="e">
        <f>VLOOKUP($A21,'CCR2007'!$A$8:$E$100,4,FALSE)</f>
        <v>#N/A</v>
      </c>
      <c r="N21" t="e">
        <f>VLOOKUP($A21,'CCR2010'!$A$8:$E$100,4,FALSE)</f>
        <v>#N/A</v>
      </c>
      <c r="O21" t="e">
        <f>VLOOKUP($A21,'CCR2011'!$A$8:$E$100,4,FALSE)</f>
        <v>#N/A</v>
      </c>
      <c r="P21" t="e">
        <f>VLOOKUP($A21,'CCR2012'!$A$8:$E$100,4,FALSE)</f>
        <v>#N/A</v>
      </c>
      <c r="R21" t="e">
        <f>VLOOKUP($A21,'CCR2004'!$A$8:$E$100,5,FALSE)</f>
        <v>#N/A</v>
      </c>
      <c r="S21" t="e">
        <f>VLOOKUP($A21,'CCR2005'!$A$8:$E$100,5,FALSE)</f>
        <v>#N/A</v>
      </c>
      <c r="T21" t="e">
        <f>VLOOKUP($A21,'CCR2006'!$A$8:$E$100,5,FALSE)</f>
        <v>#N/A</v>
      </c>
      <c r="U21" t="e">
        <f>VLOOKUP($A21,'CCR2007'!$A$8:$E$100,5,FALSE)</f>
        <v>#N/A</v>
      </c>
      <c r="V21" t="e">
        <f>VLOOKUP($A21,'CCR2010'!$A$8:$E$100,5,FALSE)</f>
        <v>#N/A</v>
      </c>
      <c r="W21" t="e">
        <f>VLOOKUP($A21,'CCR2011'!$A$8:$E$100,5,FALSE)</f>
        <v>#N/A</v>
      </c>
      <c r="X21" t="e">
        <f>VLOOKUP($A21,'CCR2012'!$A$8:$E$100,5,FALSE)</f>
        <v>#N/A</v>
      </c>
      <c r="Z21" t="e">
        <f>VLOOKUP($A21,AssignmentMatrix!$P$3:$Y$82,2,FALSE)</f>
        <v>#N/A</v>
      </c>
      <c r="AA21" t="e">
        <f>VLOOKUP($A21,AssignmentMatrix!$P$3:$Y$82,3,FALSE)</f>
        <v>#N/A</v>
      </c>
      <c r="AB21" t="e">
        <f>VLOOKUP($A21,AssignmentMatrix!$P$3:$Y$82,4,FALSE)</f>
        <v>#N/A</v>
      </c>
      <c r="AC21" t="e">
        <f>VLOOKUP($A21,AssignmentMatrix!$P$3:$Y$82,5,FALSE)</f>
        <v>#N/A</v>
      </c>
      <c r="AD21" t="e">
        <f>VLOOKUP($A21,AssignmentMatrix!$P$3:$Y$82,6,FALSE)</f>
        <v>#N/A</v>
      </c>
      <c r="AE21" t="e">
        <f>VLOOKUP($A21,AssignmentMatrix!$P$3:$Y$82,7,FALSE)</f>
        <v>#N/A</v>
      </c>
      <c r="AF21" t="e">
        <f>VLOOKUP($A21,AssignmentMatrix!$P$3:$Y$82,8,FALSE)</f>
        <v>#N/A</v>
      </c>
      <c r="AG21" t="e">
        <f>VLOOKUP($A21,AssignmentMatrix!$P$3:$Y$82,9,FALSE)</f>
        <v>#N/A</v>
      </c>
      <c r="AH21" t="e">
        <f>VLOOKUP($A21,AssignmentMatrix!$P$3:$Y$82,10,FALSE)</f>
        <v>#N/A</v>
      </c>
      <c r="AI21" t="e">
        <f>VLOOKUP($A21,AssignmentMatrix!$P$3:$Z$82,11,FALSE)</f>
        <v>#N/A</v>
      </c>
      <c r="AJ21" t="e">
        <f>VLOOKUP($A21,AssignmentMatrix!$P$3:$AB$82,12,FALSE)</f>
        <v>#N/A</v>
      </c>
    </row>
    <row r="22" spans="1:36" x14ac:dyDescent="0.35">
      <c r="A22" t="s">
        <v>17</v>
      </c>
      <c r="B22" t="e">
        <f>VLOOKUP($A22,'CCR2004'!$A$8:$E$100,3,FALSE)</f>
        <v>#N/A</v>
      </c>
      <c r="C22" t="e">
        <f>VLOOKUP($A22,'CCR2005'!$A$8:$E$100,3,FALSE)</f>
        <v>#N/A</v>
      </c>
      <c r="D22" t="e">
        <f>VLOOKUP($A22,'CCR2006'!$A$8:$E$100,3,FALSE)</f>
        <v>#N/A</v>
      </c>
      <c r="E22" t="e">
        <f>VLOOKUP($A22,'CCR2007'!$A$8:$E$100,3,FALSE)</f>
        <v>#N/A</v>
      </c>
      <c r="F22" t="e">
        <f>VLOOKUP($A22,'CCR2010'!$A$8:$E$100,3,FALSE)</f>
        <v>#N/A</v>
      </c>
      <c r="G22" t="e">
        <f>VLOOKUP($A22,'CCR2011'!$A$8:$E$100,3,FALSE)</f>
        <v>#N/A</v>
      </c>
      <c r="H22" t="e">
        <f>VLOOKUP($A22,'CCR2012'!$A$8:$E$100,3,FALSE)</f>
        <v>#N/A</v>
      </c>
      <c r="J22" t="e">
        <f>VLOOKUP($A22,'CCR2004'!$A$8:$E$100,4,FALSE)</f>
        <v>#N/A</v>
      </c>
      <c r="K22" t="e">
        <f>VLOOKUP($A22,'CCR2005'!$A$8:$E$100,4,FALSE)</f>
        <v>#N/A</v>
      </c>
      <c r="L22" t="e">
        <f>VLOOKUP($A22,'CCR2006'!$A$8:$E$100,4,FALSE)</f>
        <v>#N/A</v>
      </c>
      <c r="M22" t="e">
        <f>VLOOKUP($A22,'CCR2007'!$A$8:$E$100,4,FALSE)</f>
        <v>#N/A</v>
      </c>
      <c r="N22" t="e">
        <f>VLOOKUP($A22,'CCR2010'!$A$8:$E$100,4,FALSE)</f>
        <v>#N/A</v>
      </c>
      <c r="O22" t="e">
        <f>VLOOKUP($A22,'CCR2011'!$A$8:$E$100,4,FALSE)</f>
        <v>#N/A</v>
      </c>
      <c r="P22" t="e">
        <f>VLOOKUP($A22,'CCR2012'!$A$8:$E$100,4,FALSE)</f>
        <v>#N/A</v>
      </c>
      <c r="R22" t="e">
        <f>VLOOKUP($A22,'CCR2004'!$A$8:$E$100,5,FALSE)</f>
        <v>#N/A</v>
      </c>
      <c r="S22" t="e">
        <f>VLOOKUP($A22,'CCR2005'!$A$8:$E$100,5,FALSE)</f>
        <v>#N/A</v>
      </c>
      <c r="T22" t="e">
        <f>VLOOKUP($A22,'CCR2006'!$A$8:$E$100,5,FALSE)</f>
        <v>#N/A</v>
      </c>
      <c r="U22" t="e">
        <f>VLOOKUP($A22,'CCR2007'!$A$8:$E$100,5,FALSE)</f>
        <v>#N/A</v>
      </c>
      <c r="V22" t="e">
        <f>VLOOKUP($A22,'CCR2010'!$A$8:$E$100,5,FALSE)</f>
        <v>#N/A</v>
      </c>
      <c r="W22" t="e">
        <f>VLOOKUP($A22,'CCR2011'!$A$8:$E$100,5,FALSE)</f>
        <v>#N/A</v>
      </c>
      <c r="X22" t="e">
        <f>VLOOKUP($A22,'CCR2012'!$A$8:$E$100,5,FALSE)</f>
        <v>#N/A</v>
      </c>
      <c r="Z22" t="e">
        <f>VLOOKUP($A22,AssignmentMatrix!$P$3:$Y$82,2,FALSE)</f>
        <v>#N/A</v>
      </c>
      <c r="AA22" t="e">
        <f>VLOOKUP($A22,AssignmentMatrix!$P$3:$Y$82,3,FALSE)</f>
        <v>#N/A</v>
      </c>
      <c r="AB22" t="e">
        <f>VLOOKUP($A22,AssignmentMatrix!$P$3:$Y$82,4,FALSE)</f>
        <v>#N/A</v>
      </c>
      <c r="AC22" t="e">
        <f>VLOOKUP($A22,AssignmentMatrix!$P$3:$Y$82,5,FALSE)</f>
        <v>#N/A</v>
      </c>
      <c r="AD22" t="e">
        <f>VLOOKUP($A22,AssignmentMatrix!$P$3:$Y$82,6,FALSE)</f>
        <v>#N/A</v>
      </c>
      <c r="AE22" t="e">
        <f>VLOOKUP($A22,AssignmentMatrix!$P$3:$Y$82,7,FALSE)</f>
        <v>#N/A</v>
      </c>
      <c r="AF22" t="e">
        <f>VLOOKUP($A22,AssignmentMatrix!$P$3:$Y$82,8,FALSE)</f>
        <v>#N/A</v>
      </c>
      <c r="AG22" t="e">
        <f>VLOOKUP($A22,AssignmentMatrix!$P$3:$Y$82,9,FALSE)</f>
        <v>#N/A</v>
      </c>
      <c r="AH22" t="e">
        <f>VLOOKUP($A22,AssignmentMatrix!$P$3:$Y$82,10,FALSE)</f>
        <v>#N/A</v>
      </c>
      <c r="AI22" t="e">
        <f>VLOOKUP($A22,AssignmentMatrix!$P$3:$Z$82,11,FALSE)</f>
        <v>#N/A</v>
      </c>
      <c r="AJ22" t="e">
        <f>VLOOKUP($A22,AssignmentMatrix!$P$3:$AB$82,12,FALSE)</f>
        <v>#N/A</v>
      </c>
    </row>
    <row r="23" spans="1:36" x14ac:dyDescent="0.35">
      <c r="A23" t="s">
        <v>18</v>
      </c>
      <c r="B23" t="e">
        <f>VLOOKUP($A23,'CCR2004'!$A$8:$E$100,3,FALSE)</f>
        <v>#N/A</v>
      </c>
      <c r="C23">
        <f>VLOOKUP($A23,'CCR2005'!$A$8:$E$100,3,FALSE)</f>
        <v>0.5083333333333333</v>
      </c>
      <c r="D23" t="e">
        <f>VLOOKUP($A23,'CCR2006'!$A$8:$E$100,3,FALSE)</f>
        <v>#N/A</v>
      </c>
      <c r="E23">
        <f>VLOOKUP($A23,'CCR2007'!$A$8:$E$100,3,FALSE)</f>
        <v>0.55220238095238094</v>
      </c>
      <c r="F23" t="e">
        <f>VLOOKUP($A23,'CCR2010'!$A$8:$E$100,3,FALSE)</f>
        <v>#N/A</v>
      </c>
      <c r="G23">
        <f>VLOOKUP($A23,'CCR2011'!$A$8:$E$100,3,FALSE)</f>
        <v>0.55292835714285715</v>
      </c>
      <c r="H23" t="e">
        <f>VLOOKUP($A23,'CCR2012'!$A$8:$E$100,3,FALSE)</f>
        <v>#N/A</v>
      </c>
      <c r="J23" t="e">
        <f>VLOOKUP($A23,'CCR2004'!$A$8:$E$100,4,FALSE)</f>
        <v>#N/A</v>
      </c>
      <c r="K23">
        <f>VLOOKUP($A23,'CCR2005'!$A$8:$E$100,4,FALSE)</f>
        <v>0.46071428571428574</v>
      </c>
      <c r="L23" t="e">
        <f>VLOOKUP($A23,'CCR2006'!$A$8:$E$100,4,FALSE)</f>
        <v>#N/A</v>
      </c>
      <c r="M23">
        <f>VLOOKUP($A23,'CCR2007'!$A$8:$E$100,4,FALSE)</f>
        <v>0.49238095238095242</v>
      </c>
      <c r="N23" t="e">
        <f>VLOOKUP($A23,'CCR2010'!$A$8:$E$100,4,FALSE)</f>
        <v>#N/A</v>
      </c>
      <c r="O23">
        <f>VLOOKUP($A23,'CCR2011'!$A$8:$E$100,4,FALSE)</f>
        <v>0.47976178571428568</v>
      </c>
      <c r="P23" t="e">
        <f>VLOOKUP($A23,'CCR2012'!$A$8:$E$100,4,FALSE)</f>
        <v>#N/A</v>
      </c>
      <c r="R23" t="e">
        <f>VLOOKUP($A23,'CCR2004'!$A$8:$E$100,5,FALSE)</f>
        <v>#N/A</v>
      </c>
      <c r="S23">
        <f>VLOOKUP($A23,'CCR2005'!$A$8:$E$100,5,FALSE)</f>
        <v>0.45952380952380956</v>
      </c>
      <c r="T23" t="e">
        <f>VLOOKUP($A23,'CCR2006'!$A$8:$E$100,5,FALSE)</f>
        <v>#N/A</v>
      </c>
      <c r="U23">
        <f>VLOOKUP($A23,'CCR2007'!$A$8:$E$100,5,FALSE)</f>
        <v>0.47193877551020413</v>
      </c>
      <c r="V23" t="e">
        <f>VLOOKUP($A23,'CCR2010'!$A$8:$E$100,5,FALSE)</f>
        <v>#N/A</v>
      </c>
      <c r="W23">
        <f>VLOOKUP($A23,'CCR2011'!$A$8:$E$100,5,FALSE)</f>
        <v>0.50119035714285709</v>
      </c>
      <c r="X23" t="e">
        <f>VLOOKUP($A23,'CCR2012'!$A$8:$E$100,5,FALSE)</f>
        <v>#N/A</v>
      </c>
      <c r="Z23" t="str">
        <f>VLOOKUP($A23,AssignmentMatrix!$P$3:$Y$82,2,FALSE)</f>
        <v>..</v>
      </c>
      <c r="AA23">
        <f>VLOOKUP($A23,AssignmentMatrix!$P$3:$Y$82,3,FALSE)</f>
        <v>2005</v>
      </c>
      <c r="AB23">
        <f>VLOOKUP($A23,AssignmentMatrix!$P$3:$Y$82,4,FALSE)</f>
        <v>2007</v>
      </c>
      <c r="AC23">
        <f>VLOOKUP($A23,AssignmentMatrix!$P$3:$Y$82,5,FALSE)</f>
        <v>2007</v>
      </c>
      <c r="AD23">
        <f>VLOOKUP($A23,AssignmentMatrix!$P$3:$Y$82,6,FALSE)</f>
        <v>2011</v>
      </c>
      <c r="AE23">
        <f>VLOOKUP($A23,AssignmentMatrix!$P$3:$Y$82,7,FALSE)</f>
        <v>2011</v>
      </c>
      <c r="AF23">
        <f>VLOOKUP($A23,AssignmentMatrix!$P$3:$Y$82,8,FALSE)</f>
        <v>2011</v>
      </c>
      <c r="AG23">
        <f>VLOOKUP($A23,AssignmentMatrix!$P$3:$Y$82,9,FALSE)</f>
        <v>2011</v>
      </c>
      <c r="AH23">
        <f>VLOOKUP($A23,AssignmentMatrix!$P$3:$Y$82,10,FALSE)</f>
        <v>2011</v>
      </c>
      <c r="AI23">
        <f>VLOOKUP($A23,AssignmentMatrix!$P$3:$Z$82,11,FALSE)</f>
        <v>2011</v>
      </c>
      <c r="AJ23">
        <f>VLOOKUP($A23,AssignmentMatrix!$P$3:$AB$82,12,FALSE)</f>
        <v>2011</v>
      </c>
    </row>
    <row r="24" spans="1:36" x14ac:dyDescent="0.35">
      <c r="A24" t="s">
        <v>19</v>
      </c>
      <c r="B24" t="e">
        <f>VLOOKUP($A24,'CCR2004'!$A$8:$E$100,3,FALSE)</f>
        <v>#N/A</v>
      </c>
      <c r="C24">
        <f>VLOOKUP($A24,'CCR2005'!$A$8:$E$100,3,FALSE)</f>
        <v>0.56309523809523809</v>
      </c>
      <c r="D24" t="e">
        <f>VLOOKUP($A24,'CCR2006'!$A$8:$E$100,3,FALSE)</f>
        <v>#N/A</v>
      </c>
      <c r="E24">
        <f>VLOOKUP($A24,'CCR2007'!$A$8:$E$100,3,FALSE)</f>
        <v>0.52866496598639445</v>
      </c>
      <c r="F24" t="e">
        <f>VLOOKUP($A24,'CCR2010'!$A$8:$E$100,3,FALSE)</f>
        <v>#N/A</v>
      </c>
      <c r="G24">
        <f>VLOOKUP($A24,'CCR2011'!$A$8:$E$100,3,FALSE)</f>
        <v>0.59885714285714287</v>
      </c>
      <c r="H24" t="e">
        <f>VLOOKUP($A24,'CCR2012'!$A$8:$E$100,3,FALSE)</f>
        <v>#N/A</v>
      </c>
      <c r="J24" t="e">
        <f>VLOOKUP($A24,'CCR2004'!$A$8:$E$100,4,FALSE)</f>
        <v>#N/A</v>
      </c>
      <c r="K24">
        <f>VLOOKUP($A24,'CCR2005'!$A$8:$E$100,4,FALSE)</f>
        <v>0.53809523809523807</v>
      </c>
      <c r="L24" t="e">
        <f>VLOOKUP($A24,'CCR2006'!$A$8:$E$100,4,FALSE)</f>
        <v>#N/A</v>
      </c>
      <c r="M24">
        <f>VLOOKUP($A24,'CCR2007'!$A$8:$E$100,4,FALSE)</f>
        <v>0.38714285714285712</v>
      </c>
      <c r="N24" t="e">
        <f>VLOOKUP($A24,'CCR2010'!$A$8:$E$100,4,FALSE)</f>
        <v>#N/A</v>
      </c>
      <c r="O24">
        <f>VLOOKUP($A24,'CCR2011'!$A$8:$E$100,4,FALSE)</f>
        <v>0.43928571428571433</v>
      </c>
      <c r="P24" t="e">
        <f>VLOOKUP($A24,'CCR2012'!$A$8:$E$100,4,FALSE)</f>
        <v>#N/A</v>
      </c>
      <c r="R24" t="e">
        <f>VLOOKUP($A24,'CCR2004'!$A$8:$E$100,5,FALSE)</f>
        <v>#N/A</v>
      </c>
      <c r="S24">
        <f>VLOOKUP($A24,'CCR2005'!$A$8:$E$100,5,FALSE)</f>
        <v>0.37023809523809526</v>
      </c>
      <c r="T24" t="e">
        <f>VLOOKUP($A24,'CCR2006'!$A$8:$E$100,5,FALSE)</f>
        <v>#N/A</v>
      </c>
      <c r="U24">
        <f>VLOOKUP($A24,'CCR2007'!$A$8:$E$100,5,FALSE)</f>
        <v>0.35000000000000003</v>
      </c>
      <c r="V24" t="e">
        <f>VLOOKUP($A24,'CCR2010'!$A$8:$E$100,5,FALSE)</f>
        <v>#N/A</v>
      </c>
      <c r="W24">
        <f>VLOOKUP($A24,'CCR2011'!$A$8:$E$100,5,FALSE)</f>
        <v>0.36308321428571427</v>
      </c>
      <c r="X24" t="e">
        <f>VLOOKUP($A24,'CCR2012'!$A$8:$E$100,5,FALSE)</f>
        <v>#N/A</v>
      </c>
      <c r="Z24" t="str">
        <f>VLOOKUP($A24,AssignmentMatrix!$P$3:$Y$82,2,FALSE)</f>
        <v>..</v>
      </c>
      <c r="AA24">
        <f>VLOOKUP($A24,AssignmentMatrix!$P$3:$Y$82,3,FALSE)</f>
        <v>2005</v>
      </c>
      <c r="AB24">
        <f>VLOOKUP($A24,AssignmentMatrix!$P$3:$Y$82,4,FALSE)</f>
        <v>2007</v>
      </c>
      <c r="AC24">
        <f>VLOOKUP($A24,AssignmentMatrix!$P$3:$Y$82,5,FALSE)</f>
        <v>2007</v>
      </c>
      <c r="AD24">
        <f>VLOOKUP($A24,AssignmentMatrix!$P$3:$Y$82,6,FALSE)</f>
        <v>2011</v>
      </c>
      <c r="AE24">
        <f>VLOOKUP($A24,AssignmentMatrix!$P$3:$Y$82,7,FALSE)</f>
        <v>2011</v>
      </c>
      <c r="AF24">
        <f>VLOOKUP($A24,AssignmentMatrix!$P$3:$Y$82,8,FALSE)</f>
        <v>2011</v>
      </c>
      <c r="AG24">
        <f>VLOOKUP($A24,AssignmentMatrix!$P$3:$Y$82,9,FALSE)</f>
        <v>2011</v>
      </c>
      <c r="AH24">
        <f>VLOOKUP($A24,AssignmentMatrix!$P$3:$Y$82,10,FALSE)</f>
        <v>2011</v>
      </c>
      <c r="AI24">
        <f>VLOOKUP($A24,AssignmentMatrix!$P$3:$Z$82,11,FALSE)</f>
        <v>2011</v>
      </c>
      <c r="AJ24">
        <f>VLOOKUP($A24,AssignmentMatrix!$P$3:$AB$82,12,FALSE)</f>
        <v>2011</v>
      </c>
    </row>
    <row r="25" spans="1:36" x14ac:dyDescent="0.35">
      <c r="A25" t="s">
        <v>20</v>
      </c>
      <c r="B25" t="e">
        <f>VLOOKUP($A25,'CCR2004'!$A$8:$E$100,3,FALSE)</f>
        <v>#N/A</v>
      </c>
      <c r="C25" t="e">
        <f>VLOOKUP($A25,'CCR2005'!$A$8:$E$100,3,FALSE)</f>
        <v>#N/A</v>
      </c>
      <c r="D25" t="e">
        <f>VLOOKUP($A25,'CCR2006'!$A$8:$E$100,3,FALSE)</f>
        <v>#N/A</v>
      </c>
      <c r="E25" t="e">
        <f>VLOOKUP($A25,'CCR2007'!$A$8:$E$100,3,FALSE)</f>
        <v>#N/A</v>
      </c>
      <c r="F25" t="e">
        <f>VLOOKUP($A25,'CCR2010'!$A$8:$E$100,3,FALSE)</f>
        <v>#N/A</v>
      </c>
      <c r="G25" t="e">
        <f>VLOOKUP($A25,'CCR2011'!$A$8:$E$100,3,FALSE)</f>
        <v>#N/A</v>
      </c>
      <c r="H25" t="e">
        <f>VLOOKUP($A25,'CCR2012'!$A$8:$E$100,3,FALSE)</f>
        <v>#N/A</v>
      </c>
      <c r="J25" t="e">
        <f>VLOOKUP($A25,'CCR2004'!$A$8:$E$100,4,FALSE)</f>
        <v>#N/A</v>
      </c>
      <c r="K25" t="e">
        <f>VLOOKUP($A25,'CCR2005'!$A$8:$E$100,4,FALSE)</f>
        <v>#N/A</v>
      </c>
      <c r="L25" t="e">
        <f>VLOOKUP($A25,'CCR2006'!$A$8:$E$100,4,FALSE)</f>
        <v>#N/A</v>
      </c>
      <c r="M25" t="e">
        <f>VLOOKUP($A25,'CCR2007'!$A$8:$E$100,4,FALSE)</f>
        <v>#N/A</v>
      </c>
      <c r="N25" t="e">
        <f>VLOOKUP($A25,'CCR2010'!$A$8:$E$100,4,FALSE)</f>
        <v>#N/A</v>
      </c>
      <c r="O25" t="e">
        <f>VLOOKUP($A25,'CCR2011'!$A$8:$E$100,4,FALSE)</f>
        <v>#N/A</v>
      </c>
      <c r="P25" t="e">
        <f>VLOOKUP($A25,'CCR2012'!$A$8:$E$100,4,FALSE)</f>
        <v>#N/A</v>
      </c>
      <c r="R25" t="e">
        <f>VLOOKUP($A25,'CCR2004'!$A$8:$E$100,5,FALSE)</f>
        <v>#N/A</v>
      </c>
      <c r="S25" t="e">
        <f>VLOOKUP($A25,'CCR2005'!$A$8:$E$100,5,FALSE)</f>
        <v>#N/A</v>
      </c>
      <c r="T25" t="e">
        <f>VLOOKUP($A25,'CCR2006'!$A$8:$E$100,5,FALSE)</f>
        <v>#N/A</v>
      </c>
      <c r="U25" t="e">
        <f>VLOOKUP($A25,'CCR2007'!$A$8:$E$100,5,FALSE)</f>
        <v>#N/A</v>
      </c>
      <c r="V25" t="e">
        <f>VLOOKUP($A25,'CCR2010'!$A$8:$E$100,5,FALSE)</f>
        <v>#N/A</v>
      </c>
      <c r="W25" t="e">
        <f>VLOOKUP($A25,'CCR2011'!$A$8:$E$100,5,FALSE)</f>
        <v>#N/A</v>
      </c>
      <c r="X25" t="e">
        <f>VLOOKUP($A25,'CCR2012'!$A$8:$E$100,5,FALSE)</f>
        <v>#N/A</v>
      </c>
      <c r="Z25" t="e">
        <f>VLOOKUP($A25,AssignmentMatrix!$P$3:$Y$82,2,FALSE)</f>
        <v>#N/A</v>
      </c>
      <c r="AA25" t="e">
        <f>VLOOKUP($A25,AssignmentMatrix!$P$3:$Y$82,3,FALSE)</f>
        <v>#N/A</v>
      </c>
      <c r="AB25" t="e">
        <f>VLOOKUP($A25,AssignmentMatrix!$P$3:$Y$82,4,FALSE)</f>
        <v>#N/A</v>
      </c>
      <c r="AC25" t="e">
        <f>VLOOKUP($A25,AssignmentMatrix!$P$3:$Y$82,5,FALSE)</f>
        <v>#N/A</v>
      </c>
      <c r="AD25" t="e">
        <f>VLOOKUP($A25,AssignmentMatrix!$P$3:$Y$82,6,FALSE)</f>
        <v>#N/A</v>
      </c>
      <c r="AE25" t="e">
        <f>VLOOKUP($A25,AssignmentMatrix!$P$3:$Y$82,7,FALSE)</f>
        <v>#N/A</v>
      </c>
      <c r="AF25" t="e">
        <f>VLOOKUP($A25,AssignmentMatrix!$P$3:$Y$82,8,FALSE)</f>
        <v>#N/A</v>
      </c>
      <c r="AG25" t="e">
        <f>VLOOKUP($A25,AssignmentMatrix!$P$3:$Y$82,9,FALSE)</f>
        <v>#N/A</v>
      </c>
      <c r="AH25" t="e">
        <f>VLOOKUP($A25,AssignmentMatrix!$P$3:$Y$82,10,FALSE)</f>
        <v>#N/A</v>
      </c>
      <c r="AI25" t="e">
        <f>VLOOKUP($A25,AssignmentMatrix!$P$3:$Z$82,11,FALSE)</f>
        <v>#N/A</v>
      </c>
      <c r="AJ25" t="e">
        <f>VLOOKUP($A25,AssignmentMatrix!$P$3:$AB$82,12,FALSE)</f>
        <v>#N/A</v>
      </c>
    </row>
    <row r="26" spans="1:36" x14ac:dyDescent="0.35">
      <c r="A26" t="s">
        <v>21</v>
      </c>
      <c r="B26">
        <f>VLOOKUP($A26,'CCR2004'!$A$8:$E$100,3,FALSE)</f>
        <v>0.49359410430839001</v>
      </c>
      <c r="C26" t="e">
        <f>VLOOKUP($A26,'CCR2005'!$A$8:$E$100,3,FALSE)</f>
        <v>#N/A</v>
      </c>
      <c r="D26">
        <f>VLOOKUP($A26,'CCR2006'!$A$8:$E$100,3,FALSE)</f>
        <v>0.44635204081632651</v>
      </c>
      <c r="E26" t="e">
        <f>VLOOKUP($A26,'CCR2007'!$A$8:$E$100,3,FALSE)</f>
        <v>#N/A</v>
      </c>
      <c r="F26">
        <f>VLOOKUP($A26,'CCR2010'!$A$8:$E$100,3,FALSE)</f>
        <v>0.37636054421768705</v>
      </c>
      <c r="G26" t="e">
        <f>VLOOKUP($A26,'CCR2011'!$A$8:$E$100,3,FALSE)</f>
        <v>#N/A</v>
      </c>
      <c r="H26">
        <f>VLOOKUP($A26,'CCR2012'!$A$8:$E$100,3,FALSE)</f>
        <v>0.25986394557823128</v>
      </c>
      <c r="J26">
        <f>VLOOKUP($A26,'CCR2004'!$A$8:$E$100,4,FALSE)</f>
        <v>0.47534013605442171</v>
      </c>
      <c r="K26" t="e">
        <f>VLOOKUP($A26,'CCR2005'!$A$8:$E$100,4,FALSE)</f>
        <v>#N/A</v>
      </c>
      <c r="L26">
        <f>VLOOKUP($A26,'CCR2006'!$A$8:$E$100,4,FALSE)</f>
        <v>0.52476190476190476</v>
      </c>
      <c r="M26" t="e">
        <f>VLOOKUP($A26,'CCR2007'!$A$8:$E$100,4,FALSE)</f>
        <v>#N/A</v>
      </c>
      <c r="N26">
        <f>VLOOKUP($A26,'CCR2010'!$A$8:$E$100,4,FALSE)</f>
        <v>0.45416666666666666</v>
      </c>
      <c r="O26" t="e">
        <f>VLOOKUP($A26,'CCR2011'!$A$8:$E$100,4,FALSE)</f>
        <v>#N/A</v>
      </c>
      <c r="P26">
        <f>VLOOKUP($A26,'CCR2012'!$A$8:$E$100,4,FALSE)</f>
        <v>0.31904761904761908</v>
      </c>
      <c r="R26">
        <f>VLOOKUP($A26,'CCR2004'!$A$8:$E$100,5,FALSE)</f>
        <v>0.40476190476190477</v>
      </c>
      <c r="S26" t="e">
        <f>VLOOKUP($A26,'CCR2005'!$A$8:$E$100,5,FALSE)</f>
        <v>#N/A</v>
      </c>
      <c r="T26">
        <f>VLOOKUP($A26,'CCR2006'!$A$8:$E$100,5,FALSE)</f>
        <v>0.29566326530612247</v>
      </c>
      <c r="U26" t="e">
        <f>VLOOKUP($A26,'CCR2007'!$A$8:$E$100,5,FALSE)</f>
        <v>#N/A</v>
      </c>
      <c r="V26">
        <f>VLOOKUP($A26,'CCR2010'!$A$8:$E$100,5,FALSE)</f>
        <v>0.3392857142857143</v>
      </c>
      <c r="W26" t="e">
        <f>VLOOKUP($A26,'CCR2011'!$A$8:$E$100,5,FALSE)</f>
        <v>#N/A</v>
      </c>
      <c r="X26">
        <f>VLOOKUP($A26,'CCR2012'!$A$8:$E$100,5,FALSE)</f>
        <v>0.32321428571428573</v>
      </c>
      <c r="Z26">
        <f>VLOOKUP($A26,AssignmentMatrix!$P$3:$Y$82,2,FALSE)</f>
        <v>2004</v>
      </c>
      <c r="AA26">
        <f>VLOOKUP($A26,AssignmentMatrix!$P$3:$Y$82,3,FALSE)</f>
        <v>2006</v>
      </c>
      <c r="AB26">
        <f>VLOOKUP($A26,AssignmentMatrix!$P$3:$Y$82,4,FALSE)</f>
        <v>2006</v>
      </c>
      <c r="AC26">
        <f>VLOOKUP($A26,AssignmentMatrix!$P$3:$Y$82,5,FALSE)</f>
        <v>2010</v>
      </c>
      <c r="AD26">
        <f>VLOOKUP($A26,AssignmentMatrix!$P$3:$Y$82,6,FALSE)</f>
        <v>2010</v>
      </c>
      <c r="AE26">
        <f>VLOOKUP($A26,AssignmentMatrix!$P$3:$Y$82,7,FALSE)</f>
        <v>2010</v>
      </c>
      <c r="AF26">
        <f>VLOOKUP($A26,AssignmentMatrix!$P$3:$Y$82,8,FALSE)</f>
        <v>2010</v>
      </c>
      <c r="AG26">
        <f>VLOOKUP($A26,AssignmentMatrix!$P$3:$Y$82,9,FALSE)</f>
        <v>2012</v>
      </c>
      <c r="AH26">
        <f>VLOOKUP($A26,AssignmentMatrix!$P$3:$Y$82,10,FALSE)</f>
        <v>2012</v>
      </c>
      <c r="AI26">
        <f>VLOOKUP($A26,AssignmentMatrix!$P$3:$Z$82,11,FALSE)</f>
        <v>2012</v>
      </c>
      <c r="AJ26">
        <f>VLOOKUP($A26,AssignmentMatrix!$P$3:$AB$82,12,FALSE)</f>
        <v>2012</v>
      </c>
    </row>
    <row r="27" spans="1:36" x14ac:dyDescent="0.35">
      <c r="A27" t="s">
        <v>22</v>
      </c>
      <c r="B27" t="e">
        <f>VLOOKUP($A27,'CCR2004'!$A$8:$E$100,3,FALSE)</f>
        <v>#N/A</v>
      </c>
      <c r="C27" t="e">
        <f>VLOOKUP($A27,'CCR2005'!$A$8:$E$100,3,FALSE)</f>
        <v>#N/A</v>
      </c>
      <c r="D27" t="e">
        <f>VLOOKUP($A27,'CCR2006'!$A$8:$E$100,3,FALSE)</f>
        <v>#N/A</v>
      </c>
      <c r="E27" t="e">
        <f>VLOOKUP($A27,'CCR2007'!$A$8:$E$100,3,FALSE)</f>
        <v>#N/A</v>
      </c>
      <c r="F27" t="e">
        <f>VLOOKUP($A27,'CCR2010'!$A$8:$E$100,3,FALSE)</f>
        <v>#N/A</v>
      </c>
      <c r="G27" t="e">
        <f>VLOOKUP($A27,'CCR2011'!$A$8:$E$100,3,FALSE)</f>
        <v>#N/A</v>
      </c>
      <c r="H27" t="e">
        <f>VLOOKUP($A27,'CCR2012'!$A$8:$E$100,3,FALSE)</f>
        <v>#N/A</v>
      </c>
      <c r="J27" t="e">
        <f>VLOOKUP($A27,'CCR2004'!$A$8:$E$100,4,FALSE)</f>
        <v>#N/A</v>
      </c>
      <c r="K27" t="e">
        <f>VLOOKUP($A27,'CCR2005'!$A$8:$E$100,4,FALSE)</f>
        <v>#N/A</v>
      </c>
      <c r="L27" t="e">
        <f>VLOOKUP($A27,'CCR2006'!$A$8:$E$100,4,FALSE)</f>
        <v>#N/A</v>
      </c>
      <c r="M27" t="e">
        <f>VLOOKUP($A27,'CCR2007'!$A$8:$E$100,4,FALSE)</f>
        <v>#N/A</v>
      </c>
      <c r="N27" t="e">
        <f>VLOOKUP($A27,'CCR2010'!$A$8:$E$100,4,FALSE)</f>
        <v>#N/A</v>
      </c>
      <c r="O27" t="e">
        <f>VLOOKUP($A27,'CCR2011'!$A$8:$E$100,4,FALSE)</f>
        <v>#N/A</v>
      </c>
      <c r="P27" t="e">
        <f>VLOOKUP($A27,'CCR2012'!$A$8:$E$100,4,FALSE)</f>
        <v>#N/A</v>
      </c>
      <c r="R27" t="e">
        <f>VLOOKUP($A27,'CCR2004'!$A$8:$E$100,5,FALSE)</f>
        <v>#N/A</v>
      </c>
      <c r="S27" t="e">
        <f>VLOOKUP($A27,'CCR2005'!$A$8:$E$100,5,FALSE)</f>
        <v>#N/A</v>
      </c>
      <c r="T27" t="e">
        <f>VLOOKUP($A27,'CCR2006'!$A$8:$E$100,5,FALSE)</f>
        <v>#N/A</v>
      </c>
      <c r="U27" t="e">
        <f>VLOOKUP($A27,'CCR2007'!$A$8:$E$100,5,FALSE)</f>
        <v>#N/A</v>
      </c>
      <c r="V27" t="e">
        <f>VLOOKUP($A27,'CCR2010'!$A$8:$E$100,5,FALSE)</f>
        <v>#N/A</v>
      </c>
      <c r="W27" t="e">
        <f>VLOOKUP($A27,'CCR2011'!$A$8:$E$100,5,FALSE)</f>
        <v>#N/A</v>
      </c>
      <c r="X27" t="e">
        <f>VLOOKUP($A27,'CCR2012'!$A$8:$E$100,5,FALSE)</f>
        <v>#N/A</v>
      </c>
      <c r="Z27" t="e">
        <f>VLOOKUP($A27,AssignmentMatrix!$P$3:$Y$82,2,FALSE)</f>
        <v>#N/A</v>
      </c>
      <c r="AA27" t="e">
        <f>VLOOKUP($A27,AssignmentMatrix!$P$3:$Y$82,3,FALSE)</f>
        <v>#N/A</v>
      </c>
      <c r="AB27" t="e">
        <f>VLOOKUP($A27,AssignmentMatrix!$P$3:$Y$82,4,FALSE)</f>
        <v>#N/A</v>
      </c>
      <c r="AC27" t="e">
        <f>VLOOKUP($A27,AssignmentMatrix!$P$3:$Y$82,5,FALSE)</f>
        <v>#N/A</v>
      </c>
      <c r="AD27" t="e">
        <f>VLOOKUP($A27,AssignmentMatrix!$P$3:$Y$82,6,FALSE)</f>
        <v>#N/A</v>
      </c>
      <c r="AE27" t="e">
        <f>VLOOKUP($A27,AssignmentMatrix!$P$3:$Y$82,7,FALSE)</f>
        <v>#N/A</v>
      </c>
      <c r="AF27" t="e">
        <f>VLOOKUP($A27,AssignmentMatrix!$P$3:$Y$82,8,FALSE)</f>
        <v>#N/A</v>
      </c>
      <c r="AG27" t="e">
        <f>VLOOKUP($A27,AssignmentMatrix!$P$3:$Y$82,9,FALSE)</f>
        <v>#N/A</v>
      </c>
      <c r="AH27" t="e">
        <f>VLOOKUP($A27,AssignmentMatrix!$P$3:$Y$82,10,FALSE)</f>
        <v>#N/A</v>
      </c>
      <c r="AI27" t="e">
        <f>VLOOKUP($A27,AssignmentMatrix!$P$3:$Z$82,11,FALSE)</f>
        <v>#N/A</v>
      </c>
      <c r="AJ27" t="e">
        <f>VLOOKUP($A27,AssignmentMatrix!$P$3:$AB$82,12,FALSE)</f>
        <v>#N/A</v>
      </c>
    </row>
    <row r="28" spans="1:36" x14ac:dyDescent="0.35">
      <c r="A28" t="s">
        <v>23</v>
      </c>
      <c r="B28" t="e">
        <f>VLOOKUP($A28,'CCR2004'!$A$8:$E$100,3,FALSE)</f>
        <v>#N/A</v>
      </c>
      <c r="C28" t="e">
        <f>VLOOKUP($A28,'CCR2005'!$A$8:$E$100,3,FALSE)</f>
        <v>#N/A</v>
      </c>
      <c r="D28" t="e">
        <f>VLOOKUP($A28,'CCR2006'!$A$8:$E$100,3,FALSE)</f>
        <v>#N/A</v>
      </c>
      <c r="E28" t="e">
        <f>VLOOKUP($A28,'CCR2007'!$A$8:$E$100,3,FALSE)</f>
        <v>#N/A</v>
      </c>
      <c r="F28" t="e">
        <f>VLOOKUP($A28,'CCR2010'!$A$8:$E$100,3,FALSE)</f>
        <v>#N/A</v>
      </c>
      <c r="G28" t="e">
        <f>VLOOKUP($A28,'CCR2011'!$A$8:$E$100,3,FALSE)</f>
        <v>#N/A</v>
      </c>
      <c r="H28" t="e">
        <f>VLOOKUP($A28,'CCR2012'!$A$8:$E$100,3,FALSE)</f>
        <v>#N/A</v>
      </c>
      <c r="J28" t="e">
        <f>VLOOKUP($A28,'CCR2004'!$A$8:$E$100,4,FALSE)</f>
        <v>#N/A</v>
      </c>
      <c r="K28" t="e">
        <f>VLOOKUP($A28,'CCR2005'!$A$8:$E$100,4,FALSE)</f>
        <v>#N/A</v>
      </c>
      <c r="L28" t="e">
        <f>VLOOKUP($A28,'CCR2006'!$A$8:$E$100,4,FALSE)</f>
        <v>#N/A</v>
      </c>
      <c r="M28" t="e">
        <f>VLOOKUP($A28,'CCR2007'!$A$8:$E$100,4,FALSE)</f>
        <v>#N/A</v>
      </c>
      <c r="N28" t="e">
        <f>VLOOKUP($A28,'CCR2010'!$A$8:$E$100,4,FALSE)</f>
        <v>#N/A</v>
      </c>
      <c r="O28" t="e">
        <f>VLOOKUP($A28,'CCR2011'!$A$8:$E$100,4,FALSE)</f>
        <v>#N/A</v>
      </c>
      <c r="P28" t="e">
        <f>VLOOKUP($A28,'CCR2012'!$A$8:$E$100,4,FALSE)</f>
        <v>#N/A</v>
      </c>
      <c r="R28" t="e">
        <f>VLOOKUP($A28,'CCR2004'!$A$8:$E$100,5,FALSE)</f>
        <v>#N/A</v>
      </c>
      <c r="S28" t="e">
        <f>VLOOKUP($A28,'CCR2005'!$A$8:$E$100,5,FALSE)</f>
        <v>#N/A</v>
      </c>
      <c r="T28" t="e">
        <f>VLOOKUP($A28,'CCR2006'!$A$8:$E$100,5,FALSE)</f>
        <v>#N/A</v>
      </c>
      <c r="U28" t="e">
        <f>VLOOKUP($A28,'CCR2007'!$A$8:$E$100,5,FALSE)</f>
        <v>#N/A</v>
      </c>
      <c r="V28" t="e">
        <f>VLOOKUP($A28,'CCR2010'!$A$8:$E$100,5,FALSE)</f>
        <v>#N/A</v>
      </c>
      <c r="W28" t="e">
        <f>VLOOKUP($A28,'CCR2011'!$A$8:$E$100,5,FALSE)</f>
        <v>#N/A</v>
      </c>
      <c r="X28" t="e">
        <f>VLOOKUP($A28,'CCR2012'!$A$8:$E$100,5,FALSE)</f>
        <v>#N/A</v>
      </c>
      <c r="Z28" t="e">
        <f>VLOOKUP($A28,AssignmentMatrix!$P$3:$Y$82,2,FALSE)</f>
        <v>#N/A</v>
      </c>
      <c r="AA28" t="e">
        <f>VLOOKUP($A28,AssignmentMatrix!$P$3:$Y$82,3,FALSE)</f>
        <v>#N/A</v>
      </c>
      <c r="AB28" t="e">
        <f>VLOOKUP($A28,AssignmentMatrix!$P$3:$Y$82,4,FALSE)</f>
        <v>#N/A</v>
      </c>
      <c r="AC28" t="e">
        <f>VLOOKUP($A28,AssignmentMatrix!$P$3:$Y$82,5,FALSE)</f>
        <v>#N/A</v>
      </c>
      <c r="AD28" t="e">
        <f>VLOOKUP($A28,AssignmentMatrix!$P$3:$Y$82,6,FALSE)</f>
        <v>#N/A</v>
      </c>
      <c r="AE28" t="e">
        <f>VLOOKUP($A28,AssignmentMatrix!$P$3:$Y$82,7,FALSE)</f>
        <v>#N/A</v>
      </c>
      <c r="AF28" t="e">
        <f>VLOOKUP($A28,AssignmentMatrix!$P$3:$Y$82,8,FALSE)</f>
        <v>#N/A</v>
      </c>
      <c r="AG28" t="e">
        <f>VLOOKUP($A28,AssignmentMatrix!$P$3:$Y$82,9,FALSE)</f>
        <v>#N/A</v>
      </c>
      <c r="AH28" t="e">
        <f>VLOOKUP($A28,AssignmentMatrix!$P$3:$Y$82,10,FALSE)</f>
        <v>#N/A</v>
      </c>
      <c r="AI28" t="e">
        <f>VLOOKUP($A28,AssignmentMatrix!$P$3:$Z$82,11,FALSE)</f>
        <v>#N/A</v>
      </c>
      <c r="AJ28" t="e">
        <f>VLOOKUP($A28,AssignmentMatrix!$P$3:$AB$82,12,FALSE)</f>
        <v>#N/A</v>
      </c>
    </row>
    <row r="29" spans="1:36" x14ac:dyDescent="0.35">
      <c r="A29" t="s">
        <v>24</v>
      </c>
      <c r="B29" t="e">
        <f>VLOOKUP($A29,'CCR2004'!$A$8:$E$100,3,FALSE)</f>
        <v>#N/A</v>
      </c>
      <c r="C29" t="e">
        <f>VLOOKUP($A29,'CCR2005'!$A$8:$E$100,3,FALSE)</f>
        <v>#N/A</v>
      </c>
      <c r="D29" t="e">
        <f>VLOOKUP($A29,'CCR2006'!$A$8:$E$100,3,FALSE)</f>
        <v>#N/A</v>
      </c>
      <c r="E29" t="e">
        <f>VLOOKUP($A29,'CCR2007'!$A$8:$E$100,3,FALSE)</f>
        <v>#N/A</v>
      </c>
      <c r="F29" t="e">
        <f>VLOOKUP($A29,'CCR2010'!$A$8:$E$100,3,FALSE)</f>
        <v>#N/A</v>
      </c>
      <c r="G29" t="e">
        <f>VLOOKUP($A29,'CCR2011'!$A$8:$E$100,3,FALSE)</f>
        <v>#N/A</v>
      </c>
      <c r="H29" t="e">
        <f>VLOOKUP($A29,'CCR2012'!$A$8:$E$100,3,FALSE)</f>
        <v>#N/A</v>
      </c>
      <c r="J29" t="e">
        <f>VLOOKUP($A29,'CCR2004'!$A$8:$E$100,4,FALSE)</f>
        <v>#N/A</v>
      </c>
      <c r="K29" t="e">
        <f>VLOOKUP($A29,'CCR2005'!$A$8:$E$100,4,FALSE)</f>
        <v>#N/A</v>
      </c>
      <c r="L29" t="e">
        <f>VLOOKUP($A29,'CCR2006'!$A$8:$E$100,4,FALSE)</f>
        <v>#N/A</v>
      </c>
      <c r="M29" t="e">
        <f>VLOOKUP($A29,'CCR2007'!$A$8:$E$100,4,FALSE)</f>
        <v>#N/A</v>
      </c>
      <c r="N29" t="e">
        <f>VLOOKUP($A29,'CCR2010'!$A$8:$E$100,4,FALSE)</f>
        <v>#N/A</v>
      </c>
      <c r="O29" t="e">
        <f>VLOOKUP($A29,'CCR2011'!$A$8:$E$100,4,FALSE)</f>
        <v>#N/A</v>
      </c>
      <c r="P29" t="e">
        <f>VLOOKUP($A29,'CCR2012'!$A$8:$E$100,4,FALSE)</f>
        <v>#N/A</v>
      </c>
      <c r="R29" t="e">
        <f>VLOOKUP($A29,'CCR2004'!$A$8:$E$100,5,FALSE)</f>
        <v>#N/A</v>
      </c>
      <c r="S29" t="e">
        <f>VLOOKUP($A29,'CCR2005'!$A$8:$E$100,5,FALSE)</f>
        <v>#N/A</v>
      </c>
      <c r="T29" t="e">
        <f>VLOOKUP($A29,'CCR2006'!$A$8:$E$100,5,FALSE)</f>
        <v>#N/A</v>
      </c>
      <c r="U29" t="e">
        <f>VLOOKUP($A29,'CCR2007'!$A$8:$E$100,5,FALSE)</f>
        <v>#N/A</v>
      </c>
      <c r="V29" t="e">
        <f>VLOOKUP($A29,'CCR2010'!$A$8:$E$100,5,FALSE)</f>
        <v>#N/A</v>
      </c>
      <c r="W29" t="e">
        <f>VLOOKUP($A29,'CCR2011'!$A$8:$E$100,5,FALSE)</f>
        <v>#N/A</v>
      </c>
      <c r="X29" t="e">
        <f>VLOOKUP($A29,'CCR2012'!$A$8:$E$100,5,FALSE)</f>
        <v>#N/A</v>
      </c>
      <c r="Z29" t="e">
        <f>VLOOKUP($A29,AssignmentMatrix!$P$3:$Y$82,2,FALSE)</f>
        <v>#N/A</v>
      </c>
      <c r="AA29" t="e">
        <f>VLOOKUP($A29,AssignmentMatrix!$P$3:$Y$82,3,FALSE)</f>
        <v>#N/A</v>
      </c>
      <c r="AB29" t="e">
        <f>VLOOKUP($A29,AssignmentMatrix!$P$3:$Y$82,4,FALSE)</f>
        <v>#N/A</v>
      </c>
      <c r="AC29" t="e">
        <f>VLOOKUP($A29,AssignmentMatrix!$P$3:$Y$82,5,FALSE)</f>
        <v>#N/A</v>
      </c>
      <c r="AD29" t="e">
        <f>VLOOKUP($A29,AssignmentMatrix!$P$3:$Y$82,6,FALSE)</f>
        <v>#N/A</v>
      </c>
      <c r="AE29" t="e">
        <f>VLOOKUP($A29,AssignmentMatrix!$P$3:$Y$82,7,FALSE)</f>
        <v>#N/A</v>
      </c>
      <c r="AF29" t="e">
        <f>VLOOKUP($A29,AssignmentMatrix!$P$3:$Y$82,8,FALSE)</f>
        <v>#N/A</v>
      </c>
      <c r="AG29" t="e">
        <f>VLOOKUP($A29,AssignmentMatrix!$P$3:$Y$82,9,FALSE)</f>
        <v>#N/A</v>
      </c>
      <c r="AH29" t="e">
        <f>VLOOKUP($A29,AssignmentMatrix!$P$3:$Y$82,10,FALSE)</f>
        <v>#N/A</v>
      </c>
      <c r="AI29" t="e">
        <f>VLOOKUP($A29,AssignmentMatrix!$P$3:$Z$82,11,FALSE)</f>
        <v>#N/A</v>
      </c>
      <c r="AJ29" t="e">
        <f>VLOOKUP($A29,AssignmentMatrix!$P$3:$AB$82,12,FALSE)</f>
        <v>#N/A</v>
      </c>
    </row>
    <row r="30" spans="1:36" x14ac:dyDescent="0.35">
      <c r="A30" t="s">
        <v>25</v>
      </c>
      <c r="B30" t="e">
        <f>VLOOKUP($A30,'CCR2004'!$A$8:$E$100,3,FALSE)</f>
        <v>#N/A</v>
      </c>
      <c r="C30" t="e">
        <f>VLOOKUP($A30,'CCR2005'!$A$8:$E$100,3,FALSE)</f>
        <v>#N/A</v>
      </c>
      <c r="D30" t="e">
        <f>VLOOKUP($A30,'CCR2006'!$A$8:$E$100,3,FALSE)</f>
        <v>#N/A</v>
      </c>
      <c r="E30" t="e">
        <f>VLOOKUP($A30,'CCR2007'!$A$8:$E$100,3,FALSE)</f>
        <v>#N/A</v>
      </c>
      <c r="F30" t="e">
        <f>VLOOKUP($A30,'CCR2010'!$A$8:$E$100,3,FALSE)</f>
        <v>#N/A</v>
      </c>
      <c r="G30" t="e">
        <f>VLOOKUP($A30,'CCR2011'!$A$8:$E$100,3,FALSE)</f>
        <v>#N/A</v>
      </c>
      <c r="H30" t="e">
        <f>VLOOKUP($A30,'CCR2012'!$A$8:$E$100,3,FALSE)</f>
        <v>#N/A</v>
      </c>
      <c r="J30" t="e">
        <f>VLOOKUP($A30,'CCR2004'!$A$8:$E$100,4,FALSE)</f>
        <v>#N/A</v>
      </c>
      <c r="K30" t="e">
        <f>VLOOKUP($A30,'CCR2005'!$A$8:$E$100,4,FALSE)</f>
        <v>#N/A</v>
      </c>
      <c r="L30" t="e">
        <f>VLOOKUP($A30,'CCR2006'!$A$8:$E$100,4,FALSE)</f>
        <v>#N/A</v>
      </c>
      <c r="M30" t="e">
        <f>VLOOKUP($A30,'CCR2007'!$A$8:$E$100,4,FALSE)</f>
        <v>#N/A</v>
      </c>
      <c r="N30" t="e">
        <f>VLOOKUP($A30,'CCR2010'!$A$8:$E$100,4,FALSE)</f>
        <v>#N/A</v>
      </c>
      <c r="O30" t="e">
        <f>VLOOKUP($A30,'CCR2011'!$A$8:$E$100,4,FALSE)</f>
        <v>#N/A</v>
      </c>
      <c r="P30" t="e">
        <f>VLOOKUP($A30,'CCR2012'!$A$8:$E$100,4,FALSE)</f>
        <v>#N/A</v>
      </c>
      <c r="R30" t="e">
        <f>VLOOKUP($A30,'CCR2004'!$A$8:$E$100,5,FALSE)</f>
        <v>#N/A</v>
      </c>
      <c r="S30" t="e">
        <f>VLOOKUP($A30,'CCR2005'!$A$8:$E$100,5,FALSE)</f>
        <v>#N/A</v>
      </c>
      <c r="T30" t="e">
        <f>VLOOKUP($A30,'CCR2006'!$A$8:$E$100,5,FALSE)</f>
        <v>#N/A</v>
      </c>
      <c r="U30" t="e">
        <f>VLOOKUP($A30,'CCR2007'!$A$8:$E$100,5,FALSE)</f>
        <v>#N/A</v>
      </c>
      <c r="V30" t="e">
        <f>VLOOKUP($A30,'CCR2010'!$A$8:$E$100,5,FALSE)</f>
        <v>#N/A</v>
      </c>
      <c r="W30" t="e">
        <f>VLOOKUP($A30,'CCR2011'!$A$8:$E$100,5,FALSE)</f>
        <v>#N/A</v>
      </c>
      <c r="X30" t="e">
        <f>VLOOKUP($A30,'CCR2012'!$A$8:$E$100,5,FALSE)</f>
        <v>#N/A</v>
      </c>
      <c r="Z30" t="e">
        <f>VLOOKUP($A30,AssignmentMatrix!$P$3:$Y$82,2,FALSE)</f>
        <v>#N/A</v>
      </c>
      <c r="AA30" t="e">
        <f>VLOOKUP($A30,AssignmentMatrix!$P$3:$Y$82,3,FALSE)</f>
        <v>#N/A</v>
      </c>
      <c r="AB30" t="e">
        <f>VLOOKUP($A30,AssignmentMatrix!$P$3:$Y$82,4,FALSE)</f>
        <v>#N/A</v>
      </c>
      <c r="AC30" t="e">
        <f>VLOOKUP($A30,AssignmentMatrix!$P$3:$Y$82,5,FALSE)</f>
        <v>#N/A</v>
      </c>
      <c r="AD30" t="e">
        <f>VLOOKUP($A30,AssignmentMatrix!$P$3:$Y$82,6,FALSE)</f>
        <v>#N/A</v>
      </c>
      <c r="AE30" t="e">
        <f>VLOOKUP($A30,AssignmentMatrix!$P$3:$Y$82,7,FALSE)</f>
        <v>#N/A</v>
      </c>
      <c r="AF30" t="e">
        <f>VLOOKUP($A30,AssignmentMatrix!$P$3:$Y$82,8,FALSE)</f>
        <v>#N/A</v>
      </c>
      <c r="AG30" t="e">
        <f>VLOOKUP($A30,AssignmentMatrix!$P$3:$Y$82,9,FALSE)</f>
        <v>#N/A</v>
      </c>
      <c r="AH30" t="e">
        <f>VLOOKUP($A30,AssignmentMatrix!$P$3:$Y$82,10,FALSE)</f>
        <v>#N/A</v>
      </c>
      <c r="AI30" t="e">
        <f>VLOOKUP($A30,AssignmentMatrix!$P$3:$Z$82,11,FALSE)</f>
        <v>#N/A</v>
      </c>
      <c r="AJ30" t="e">
        <f>VLOOKUP($A30,AssignmentMatrix!$P$3:$AB$82,12,FALSE)</f>
        <v>#N/A</v>
      </c>
    </row>
    <row r="31" spans="1:36" x14ac:dyDescent="0.35">
      <c r="A31" t="s">
        <v>26</v>
      </c>
      <c r="B31" t="e">
        <f>VLOOKUP($A31,'CCR2004'!$A$8:$E$100,3,FALSE)</f>
        <v>#N/A</v>
      </c>
      <c r="C31" t="e">
        <f>VLOOKUP($A31,'CCR2005'!$A$8:$E$100,3,FALSE)</f>
        <v>#N/A</v>
      </c>
      <c r="D31" t="e">
        <f>VLOOKUP($A31,'CCR2006'!$A$8:$E$100,3,FALSE)</f>
        <v>#N/A</v>
      </c>
      <c r="E31" t="e">
        <f>VLOOKUP($A31,'CCR2007'!$A$8:$E$100,3,FALSE)</f>
        <v>#N/A</v>
      </c>
      <c r="F31" t="e">
        <f>VLOOKUP($A31,'CCR2010'!$A$8:$E$100,3,FALSE)</f>
        <v>#N/A</v>
      </c>
      <c r="G31" t="e">
        <f>VLOOKUP($A31,'CCR2011'!$A$8:$E$100,3,FALSE)</f>
        <v>#N/A</v>
      </c>
      <c r="H31" t="e">
        <f>VLOOKUP($A31,'CCR2012'!$A$8:$E$100,3,FALSE)</f>
        <v>#N/A</v>
      </c>
      <c r="J31" t="e">
        <f>VLOOKUP($A31,'CCR2004'!$A$8:$E$100,4,FALSE)</f>
        <v>#N/A</v>
      </c>
      <c r="K31" t="e">
        <f>VLOOKUP($A31,'CCR2005'!$A$8:$E$100,4,FALSE)</f>
        <v>#N/A</v>
      </c>
      <c r="L31" t="e">
        <f>VLOOKUP($A31,'CCR2006'!$A$8:$E$100,4,FALSE)</f>
        <v>#N/A</v>
      </c>
      <c r="M31" t="e">
        <f>VLOOKUP($A31,'CCR2007'!$A$8:$E$100,4,FALSE)</f>
        <v>#N/A</v>
      </c>
      <c r="N31" t="e">
        <f>VLOOKUP($A31,'CCR2010'!$A$8:$E$100,4,FALSE)</f>
        <v>#N/A</v>
      </c>
      <c r="O31" t="e">
        <f>VLOOKUP($A31,'CCR2011'!$A$8:$E$100,4,FALSE)</f>
        <v>#N/A</v>
      </c>
      <c r="P31" t="e">
        <f>VLOOKUP($A31,'CCR2012'!$A$8:$E$100,4,FALSE)</f>
        <v>#N/A</v>
      </c>
      <c r="R31" t="e">
        <f>VLOOKUP($A31,'CCR2004'!$A$8:$E$100,5,FALSE)</f>
        <v>#N/A</v>
      </c>
      <c r="S31" t="e">
        <f>VLOOKUP($A31,'CCR2005'!$A$8:$E$100,5,FALSE)</f>
        <v>#N/A</v>
      </c>
      <c r="T31" t="e">
        <f>VLOOKUP($A31,'CCR2006'!$A$8:$E$100,5,FALSE)</f>
        <v>#N/A</v>
      </c>
      <c r="U31" t="e">
        <f>VLOOKUP($A31,'CCR2007'!$A$8:$E$100,5,FALSE)</f>
        <v>#N/A</v>
      </c>
      <c r="V31" t="e">
        <f>VLOOKUP($A31,'CCR2010'!$A$8:$E$100,5,FALSE)</f>
        <v>#N/A</v>
      </c>
      <c r="W31" t="e">
        <f>VLOOKUP($A31,'CCR2011'!$A$8:$E$100,5,FALSE)</f>
        <v>#N/A</v>
      </c>
      <c r="X31" t="e">
        <f>VLOOKUP($A31,'CCR2012'!$A$8:$E$100,5,FALSE)</f>
        <v>#N/A</v>
      </c>
      <c r="Z31" t="e">
        <f>VLOOKUP($A31,AssignmentMatrix!$P$3:$Y$82,2,FALSE)</f>
        <v>#N/A</v>
      </c>
      <c r="AA31" t="e">
        <f>VLOOKUP($A31,AssignmentMatrix!$P$3:$Y$82,3,FALSE)</f>
        <v>#N/A</v>
      </c>
      <c r="AB31" t="e">
        <f>VLOOKUP($A31,AssignmentMatrix!$P$3:$Y$82,4,FALSE)</f>
        <v>#N/A</v>
      </c>
      <c r="AC31" t="e">
        <f>VLOOKUP($A31,AssignmentMatrix!$P$3:$Y$82,5,FALSE)</f>
        <v>#N/A</v>
      </c>
      <c r="AD31" t="e">
        <f>VLOOKUP($A31,AssignmentMatrix!$P$3:$Y$82,6,FALSE)</f>
        <v>#N/A</v>
      </c>
      <c r="AE31" t="e">
        <f>VLOOKUP($A31,AssignmentMatrix!$P$3:$Y$82,7,FALSE)</f>
        <v>#N/A</v>
      </c>
      <c r="AF31" t="e">
        <f>VLOOKUP($A31,AssignmentMatrix!$P$3:$Y$82,8,FALSE)</f>
        <v>#N/A</v>
      </c>
      <c r="AG31" t="e">
        <f>VLOOKUP($A31,AssignmentMatrix!$P$3:$Y$82,9,FALSE)</f>
        <v>#N/A</v>
      </c>
      <c r="AH31" t="e">
        <f>VLOOKUP($A31,AssignmentMatrix!$P$3:$Y$82,10,FALSE)</f>
        <v>#N/A</v>
      </c>
      <c r="AI31" t="e">
        <f>VLOOKUP($A31,AssignmentMatrix!$P$3:$Z$82,11,FALSE)</f>
        <v>#N/A</v>
      </c>
      <c r="AJ31" t="e">
        <f>VLOOKUP($A31,AssignmentMatrix!$P$3:$AB$82,12,FALSE)</f>
        <v>#N/A</v>
      </c>
    </row>
    <row r="32" spans="1:36" x14ac:dyDescent="0.35">
      <c r="A32" t="s">
        <v>27</v>
      </c>
      <c r="B32" t="e">
        <f>VLOOKUP($A32,'CCR2004'!$A$8:$E$100,3,FALSE)</f>
        <v>#N/A</v>
      </c>
      <c r="C32" t="e">
        <f>VLOOKUP($A32,'CCR2005'!$A$8:$E$100,3,FALSE)</f>
        <v>#N/A</v>
      </c>
      <c r="D32" t="e">
        <f>VLOOKUP($A32,'CCR2006'!$A$8:$E$100,3,FALSE)</f>
        <v>#N/A</v>
      </c>
      <c r="E32" t="e">
        <f>VLOOKUP($A32,'CCR2007'!$A$8:$E$100,3,FALSE)</f>
        <v>#N/A</v>
      </c>
      <c r="F32" t="e">
        <f>VLOOKUP($A32,'CCR2010'!$A$8:$E$100,3,FALSE)</f>
        <v>#N/A</v>
      </c>
      <c r="G32" t="e">
        <f>VLOOKUP($A32,'CCR2011'!$A$8:$E$100,3,FALSE)</f>
        <v>#N/A</v>
      </c>
      <c r="H32" t="e">
        <f>VLOOKUP($A32,'CCR2012'!$A$8:$E$100,3,FALSE)</f>
        <v>#N/A</v>
      </c>
      <c r="J32" t="e">
        <f>VLOOKUP($A32,'CCR2004'!$A$8:$E$100,4,FALSE)</f>
        <v>#N/A</v>
      </c>
      <c r="K32" t="e">
        <f>VLOOKUP($A32,'CCR2005'!$A$8:$E$100,4,FALSE)</f>
        <v>#N/A</v>
      </c>
      <c r="L32" t="e">
        <f>VLOOKUP($A32,'CCR2006'!$A$8:$E$100,4,FALSE)</f>
        <v>#N/A</v>
      </c>
      <c r="M32" t="e">
        <f>VLOOKUP($A32,'CCR2007'!$A$8:$E$100,4,FALSE)</f>
        <v>#N/A</v>
      </c>
      <c r="N32" t="e">
        <f>VLOOKUP($A32,'CCR2010'!$A$8:$E$100,4,FALSE)</f>
        <v>#N/A</v>
      </c>
      <c r="O32" t="e">
        <f>VLOOKUP($A32,'CCR2011'!$A$8:$E$100,4,FALSE)</f>
        <v>#N/A</v>
      </c>
      <c r="P32" t="e">
        <f>VLOOKUP($A32,'CCR2012'!$A$8:$E$100,4,FALSE)</f>
        <v>#N/A</v>
      </c>
      <c r="R32" t="e">
        <f>VLOOKUP($A32,'CCR2004'!$A$8:$E$100,5,FALSE)</f>
        <v>#N/A</v>
      </c>
      <c r="S32" t="e">
        <f>VLOOKUP($A32,'CCR2005'!$A$8:$E$100,5,FALSE)</f>
        <v>#N/A</v>
      </c>
      <c r="T32" t="e">
        <f>VLOOKUP($A32,'CCR2006'!$A$8:$E$100,5,FALSE)</f>
        <v>#N/A</v>
      </c>
      <c r="U32" t="e">
        <f>VLOOKUP($A32,'CCR2007'!$A$8:$E$100,5,FALSE)</f>
        <v>#N/A</v>
      </c>
      <c r="V32" t="e">
        <f>VLOOKUP($A32,'CCR2010'!$A$8:$E$100,5,FALSE)</f>
        <v>#N/A</v>
      </c>
      <c r="W32" t="e">
        <f>VLOOKUP($A32,'CCR2011'!$A$8:$E$100,5,FALSE)</f>
        <v>#N/A</v>
      </c>
      <c r="X32" t="e">
        <f>VLOOKUP($A32,'CCR2012'!$A$8:$E$100,5,FALSE)</f>
        <v>#N/A</v>
      </c>
      <c r="Z32" t="e">
        <f>VLOOKUP($A32,AssignmentMatrix!$P$3:$Y$82,2,FALSE)</f>
        <v>#N/A</v>
      </c>
      <c r="AA32" t="e">
        <f>VLOOKUP($A32,AssignmentMatrix!$P$3:$Y$82,3,FALSE)</f>
        <v>#N/A</v>
      </c>
      <c r="AB32" t="e">
        <f>VLOOKUP($A32,AssignmentMatrix!$P$3:$Y$82,4,FALSE)</f>
        <v>#N/A</v>
      </c>
      <c r="AC32" t="e">
        <f>VLOOKUP($A32,AssignmentMatrix!$P$3:$Y$82,5,FALSE)</f>
        <v>#N/A</v>
      </c>
      <c r="AD32" t="e">
        <f>VLOOKUP($A32,AssignmentMatrix!$P$3:$Y$82,6,FALSE)</f>
        <v>#N/A</v>
      </c>
      <c r="AE32" t="e">
        <f>VLOOKUP($A32,AssignmentMatrix!$P$3:$Y$82,7,FALSE)</f>
        <v>#N/A</v>
      </c>
      <c r="AF32" t="e">
        <f>VLOOKUP($A32,AssignmentMatrix!$P$3:$Y$82,8,FALSE)</f>
        <v>#N/A</v>
      </c>
      <c r="AG32" t="e">
        <f>VLOOKUP($A32,AssignmentMatrix!$P$3:$Y$82,9,FALSE)</f>
        <v>#N/A</v>
      </c>
      <c r="AH32" t="e">
        <f>VLOOKUP($A32,AssignmentMatrix!$P$3:$Y$82,10,FALSE)</f>
        <v>#N/A</v>
      </c>
      <c r="AI32" t="e">
        <f>VLOOKUP($A32,AssignmentMatrix!$P$3:$Z$82,11,FALSE)</f>
        <v>#N/A</v>
      </c>
      <c r="AJ32" t="e">
        <f>VLOOKUP($A32,AssignmentMatrix!$P$3:$AB$82,12,FALSE)</f>
        <v>#N/A</v>
      </c>
    </row>
    <row r="33" spans="1:36" x14ac:dyDescent="0.35">
      <c r="A33" t="s">
        <v>28</v>
      </c>
      <c r="B33" t="e">
        <f>VLOOKUP($A33,'CCR2004'!$A$8:$E$100,3,FALSE)</f>
        <v>#N/A</v>
      </c>
      <c r="C33">
        <f>VLOOKUP($A33,'CCR2005'!$A$8:$E$100,3,FALSE)</f>
        <v>0.52559523809523812</v>
      </c>
      <c r="D33" t="e">
        <f>VLOOKUP($A33,'CCR2006'!$A$8:$E$100,3,FALSE)</f>
        <v>#N/A</v>
      </c>
      <c r="E33">
        <f>VLOOKUP($A33,'CCR2007'!$A$8:$E$100,3,FALSE)</f>
        <v>0.62303571428571436</v>
      </c>
      <c r="F33" t="e">
        <f>VLOOKUP($A33,'CCR2010'!$A$8:$E$100,3,FALSE)</f>
        <v>#N/A</v>
      </c>
      <c r="G33">
        <f>VLOOKUP($A33,'CCR2011'!$A$8:$E$100,3,FALSE)</f>
        <v>0.6252497142857143</v>
      </c>
      <c r="H33" t="e">
        <f>VLOOKUP($A33,'CCR2012'!$A$8:$E$100,3,FALSE)</f>
        <v>#N/A</v>
      </c>
      <c r="J33" t="e">
        <f>VLOOKUP($A33,'CCR2004'!$A$8:$E$100,4,FALSE)</f>
        <v>#N/A</v>
      </c>
      <c r="K33">
        <f>VLOOKUP($A33,'CCR2005'!$A$8:$E$100,4,FALSE)</f>
        <v>0.51071428571428579</v>
      </c>
      <c r="L33" t="e">
        <f>VLOOKUP($A33,'CCR2006'!$A$8:$E$100,4,FALSE)</f>
        <v>#N/A</v>
      </c>
      <c r="M33">
        <f>VLOOKUP($A33,'CCR2007'!$A$8:$E$100,4,FALSE)</f>
        <v>0.51095238095238094</v>
      </c>
      <c r="N33" t="e">
        <f>VLOOKUP($A33,'CCR2010'!$A$8:$E$100,4,FALSE)</f>
        <v>#N/A</v>
      </c>
      <c r="O33">
        <f>VLOOKUP($A33,'CCR2011'!$A$8:$E$100,4,FALSE)</f>
        <v>0.47797607142857146</v>
      </c>
      <c r="P33" t="e">
        <f>VLOOKUP($A33,'CCR2012'!$A$8:$E$100,4,FALSE)</f>
        <v>#N/A</v>
      </c>
      <c r="R33" t="e">
        <f>VLOOKUP($A33,'CCR2004'!$A$8:$E$100,5,FALSE)</f>
        <v>#N/A</v>
      </c>
      <c r="S33">
        <f>VLOOKUP($A33,'CCR2005'!$A$8:$E$100,5,FALSE)</f>
        <v>0.44345238095238093</v>
      </c>
      <c r="T33" t="e">
        <f>VLOOKUP($A33,'CCR2006'!$A$8:$E$100,5,FALSE)</f>
        <v>#N/A</v>
      </c>
      <c r="U33">
        <f>VLOOKUP($A33,'CCR2007'!$A$8:$E$100,5,FALSE)</f>
        <v>0.4403061224489796</v>
      </c>
      <c r="V33" t="e">
        <f>VLOOKUP($A33,'CCR2010'!$A$8:$E$100,5,FALSE)</f>
        <v>#N/A</v>
      </c>
      <c r="W33">
        <f>VLOOKUP($A33,'CCR2011'!$A$8:$E$100,5,FALSE)</f>
        <v>0.46488071428571426</v>
      </c>
      <c r="X33" t="e">
        <f>VLOOKUP($A33,'CCR2012'!$A$8:$E$100,5,FALSE)</f>
        <v>#N/A</v>
      </c>
      <c r="Z33" t="str">
        <f>VLOOKUP($A33,AssignmentMatrix!$P$3:$Y$82,2,FALSE)</f>
        <v>..</v>
      </c>
      <c r="AA33">
        <f>VLOOKUP($A33,AssignmentMatrix!$P$3:$Y$82,3,FALSE)</f>
        <v>2005</v>
      </c>
      <c r="AB33">
        <f>VLOOKUP($A33,AssignmentMatrix!$P$3:$Y$82,4,FALSE)</f>
        <v>2007</v>
      </c>
      <c r="AC33">
        <f>VLOOKUP($A33,AssignmentMatrix!$P$3:$Y$82,5,FALSE)</f>
        <v>2007</v>
      </c>
      <c r="AD33">
        <f>VLOOKUP($A33,AssignmentMatrix!$P$3:$Y$82,6,FALSE)</f>
        <v>2011</v>
      </c>
      <c r="AE33">
        <f>VLOOKUP($A33,AssignmentMatrix!$P$3:$Y$82,7,FALSE)</f>
        <v>2011</v>
      </c>
      <c r="AF33">
        <f>VLOOKUP($A33,AssignmentMatrix!$P$3:$Y$82,8,FALSE)</f>
        <v>2011</v>
      </c>
      <c r="AG33">
        <f>VLOOKUP($A33,AssignmentMatrix!$P$3:$Y$82,9,FALSE)</f>
        <v>2011</v>
      </c>
      <c r="AH33">
        <f>VLOOKUP($A33,AssignmentMatrix!$P$3:$Y$82,10,FALSE)</f>
        <v>2011</v>
      </c>
      <c r="AI33">
        <f>VLOOKUP($A33,AssignmentMatrix!$P$3:$Z$82,11,FALSE)</f>
        <v>2011</v>
      </c>
      <c r="AJ33">
        <f>VLOOKUP($A33,AssignmentMatrix!$P$3:$AB$82,12,FALSE)</f>
        <v>2011</v>
      </c>
    </row>
    <row r="34" spans="1:36" x14ac:dyDescent="0.35">
      <c r="A34" t="s">
        <v>29</v>
      </c>
      <c r="B34" t="e">
        <f>VLOOKUP($A34,'CCR2004'!$A$8:$E$100,3,FALSE)</f>
        <v>#N/A</v>
      </c>
      <c r="C34" t="e">
        <f>VLOOKUP($A34,'CCR2005'!$A$8:$E$100,3,FALSE)</f>
        <v>#N/A</v>
      </c>
      <c r="D34" t="e">
        <f>VLOOKUP($A34,'CCR2006'!$A$8:$E$100,3,FALSE)</f>
        <v>#N/A</v>
      </c>
      <c r="E34" t="e">
        <f>VLOOKUP($A34,'CCR2007'!$A$8:$E$100,3,FALSE)</f>
        <v>#N/A</v>
      </c>
      <c r="F34">
        <f>VLOOKUP($A34,'CCR2010'!$A$8:$E$100,3,FALSE)</f>
        <v>0.69719387755102047</v>
      </c>
      <c r="G34" t="e">
        <f>VLOOKUP($A34,'CCR2011'!$A$8:$E$100,3,FALSE)</f>
        <v>#N/A</v>
      </c>
      <c r="H34">
        <f>VLOOKUP($A34,'CCR2012'!$A$8:$E$100,3,FALSE)</f>
        <v>0.70238095238095244</v>
      </c>
      <c r="J34" t="e">
        <f>VLOOKUP($A34,'CCR2004'!$A$8:$E$100,4,FALSE)</f>
        <v>#N/A</v>
      </c>
      <c r="K34" t="e">
        <f>VLOOKUP($A34,'CCR2005'!$A$8:$E$100,4,FALSE)</f>
        <v>#N/A</v>
      </c>
      <c r="L34" t="e">
        <f>VLOOKUP($A34,'CCR2006'!$A$8:$E$100,4,FALSE)</f>
        <v>#N/A</v>
      </c>
      <c r="M34" t="e">
        <f>VLOOKUP($A34,'CCR2007'!$A$8:$E$100,4,FALSE)</f>
        <v>#N/A</v>
      </c>
      <c r="N34">
        <f>VLOOKUP($A34,'CCR2010'!$A$8:$E$100,4,FALSE)</f>
        <v>0.57976190476190481</v>
      </c>
      <c r="O34" t="e">
        <f>VLOOKUP($A34,'CCR2011'!$A$8:$E$100,4,FALSE)</f>
        <v>#N/A</v>
      </c>
      <c r="P34">
        <f>VLOOKUP($A34,'CCR2012'!$A$8:$E$100,4,FALSE)</f>
        <v>0.58869047619047621</v>
      </c>
      <c r="R34" t="e">
        <f>VLOOKUP($A34,'CCR2004'!$A$8:$E$100,5,FALSE)</f>
        <v>#N/A</v>
      </c>
      <c r="S34" t="e">
        <f>VLOOKUP($A34,'CCR2005'!$A$8:$E$100,5,FALSE)</f>
        <v>#N/A</v>
      </c>
      <c r="T34" t="e">
        <f>VLOOKUP($A34,'CCR2006'!$A$8:$E$100,5,FALSE)</f>
        <v>#N/A</v>
      </c>
      <c r="U34" t="e">
        <f>VLOOKUP($A34,'CCR2007'!$A$8:$E$100,5,FALSE)</f>
        <v>#N/A</v>
      </c>
      <c r="V34">
        <f>VLOOKUP($A34,'CCR2010'!$A$8:$E$100,5,FALSE)</f>
        <v>0.5178571428571429</v>
      </c>
      <c r="W34" t="e">
        <f>VLOOKUP($A34,'CCR2011'!$A$8:$E$100,5,FALSE)</f>
        <v>#N/A</v>
      </c>
      <c r="X34">
        <f>VLOOKUP($A34,'CCR2012'!$A$8:$E$100,5,FALSE)</f>
        <v>0.53273809523809523</v>
      </c>
      <c r="Z34" t="str">
        <f>VLOOKUP($A34,AssignmentMatrix!$P$3:$Y$82,2,FALSE)</f>
        <v>..</v>
      </c>
      <c r="AA34" t="str">
        <f>VLOOKUP($A34,AssignmentMatrix!$P$3:$Y$82,3,FALSE)</f>
        <v>..</v>
      </c>
      <c r="AB34" t="str">
        <f>VLOOKUP($A34,AssignmentMatrix!$P$3:$Y$82,4,FALSE)</f>
        <v>..</v>
      </c>
      <c r="AC34" t="str">
        <f>VLOOKUP($A34,AssignmentMatrix!$P$3:$Y$82,5,FALSE)</f>
        <v>..</v>
      </c>
      <c r="AD34" t="str">
        <f>VLOOKUP($A34,AssignmentMatrix!$P$3:$Y$82,6,FALSE)</f>
        <v>..</v>
      </c>
      <c r="AE34" t="str">
        <f>VLOOKUP($A34,AssignmentMatrix!$P$3:$Y$82,7,FALSE)</f>
        <v>..</v>
      </c>
      <c r="AF34">
        <f>VLOOKUP($A34,AssignmentMatrix!$P$3:$Y$82,8,FALSE)</f>
        <v>2010</v>
      </c>
      <c r="AG34">
        <f>VLOOKUP($A34,AssignmentMatrix!$P$3:$Y$82,9,FALSE)</f>
        <v>2012</v>
      </c>
      <c r="AH34">
        <f>VLOOKUP($A34,AssignmentMatrix!$P$3:$Y$82,10,FALSE)</f>
        <v>2012</v>
      </c>
      <c r="AI34">
        <f>VLOOKUP($A34,AssignmentMatrix!$P$3:$Z$82,11,FALSE)</f>
        <v>2012</v>
      </c>
      <c r="AJ34">
        <f>VLOOKUP($A34,AssignmentMatrix!$P$3:$AB$82,12,FALSE)</f>
        <v>2012</v>
      </c>
    </row>
    <row r="35" spans="1:36" x14ac:dyDescent="0.35">
      <c r="A35" t="s">
        <v>30</v>
      </c>
      <c r="B35" t="e">
        <f>VLOOKUP($A35,'CCR2004'!$A$8:$E$100,3,FALSE)</f>
        <v>#N/A</v>
      </c>
      <c r="C35" t="e">
        <f>VLOOKUP($A35,'CCR2005'!$A$8:$E$100,3,FALSE)</f>
        <v>#N/A</v>
      </c>
      <c r="D35" t="e">
        <f>VLOOKUP($A35,'CCR2006'!$A$8:$E$100,3,FALSE)</f>
        <v>#N/A</v>
      </c>
      <c r="E35" t="e">
        <f>VLOOKUP($A35,'CCR2007'!$A$8:$E$100,3,FALSE)</f>
        <v>#N/A</v>
      </c>
      <c r="F35" t="e">
        <f>VLOOKUP($A35,'CCR2010'!$A$8:$E$100,3,FALSE)</f>
        <v>#N/A</v>
      </c>
      <c r="G35" t="e">
        <f>VLOOKUP($A35,'CCR2011'!$A$8:$E$100,3,FALSE)</f>
        <v>#N/A</v>
      </c>
      <c r="H35" t="e">
        <f>VLOOKUP($A35,'CCR2012'!$A$8:$E$100,3,FALSE)</f>
        <v>#N/A</v>
      </c>
      <c r="J35" t="e">
        <f>VLOOKUP($A35,'CCR2004'!$A$8:$E$100,4,FALSE)</f>
        <v>#N/A</v>
      </c>
      <c r="K35" t="e">
        <f>VLOOKUP($A35,'CCR2005'!$A$8:$E$100,4,FALSE)</f>
        <v>#N/A</v>
      </c>
      <c r="L35" t="e">
        <f>VLOOKUP($A35,'CCR2006'!$A$8:$E$100,4,FALSE)</f>
        <v>#N/A</v>
      </c>
      <c r="M35" t="e">
        <f>VLOOKUP($A35,'CCR2007'!$A$8:$E$100,4,FALSE)</f>
        <v>#N/A</v>
      </c>
      <c r="N35" t="e">
        <f>VLOOKUP($A35,'CCR2010'!$A$8:$E$100,4,FALSE)</f>
        <v>#N/A</v>
      </c>
      <c r="O35" t="e">
        <f>VLOOKUP($A35,'CCR2011'!$A$8:$E$100,4,FALSE)</f>
        <v>#N/A</v>
      </c>
      <c r="P35" t="e">
        <f>VLOOKUP($A35,'CCR2012'!$A$8:$E$100,4,FALSE)</f>
        <v>#N/A</v>
      </c>
      <c r="R35" t="e">
        <f>VLOOKUP($A35,'CCR2004'!$A$8:$E$100,5,FALSE)</f>
        <v>#N/A</v>
      </c>
      <c r="S35" t="e">
        <f>VLOOKUP($A35,'CCR2005'!$A$8:$E$100,5,FALSE)</f>
        <v>#N/A</v>
      </c>
      <c r="T35" t="e">
        <f>VLOOKUP($A35,'CCR2006'!$A$8:$E$100,5,FALSE)</f>
        <v>#N/A</v>
      </c>
      <c r="U35" t="e">
        <f>VLOOKUP($A35,'CCR2007'!$A$8:$E$100,5,FALSE)</f>
        <v>#N/A</v>
      </c>
      <c r="V35" t="e">
        <f>VLOOKUP($A35,'CCR2010'!$A$8:$E$100,5,FALSE)</f>
        <v>#N/A</v>
      </c>
      <c r="W35" t="e">
        <f>VLOOKUP($A35,'CCR2011'!$A$8:$E$100,5,FALSE)</f>
        <v>#N/A</v>
      </c>
      <c r="X35" t="e">
        <f>VLOOKUP($A35,'CCR2012'!$A$8:$E$100,5,FALSE)</f>
        <v>#N/A</v>
      </c>
      <c r="Z35" t="e">
        <f>VLOOKUP($A35,AssignmentMatrix!$P$3:$Y$82,2,FALSE)</f>
        <v>#N/A</v>
      </c>
      <c r="AA35" t="e">
        <f>VLOOKUP($A35,AssignmentMatrix!$P$3:$Y$82,3,FALSE)</f>
        <v>#N/A</v>
      </c>
      <c r="AB35" t="e">
        <f>VLOOKUP($A35,AssignmentMatrix!$P$3:$Y$82,4,FALSE)</f>
        <v>#N/A</v>
      </c>
      <c r="AC35" t="e">
        <f>VLOOKUP($A35,AssignmentMatrix!$P$3:$Y$82,5,FALSE)</f>
        <v>#N/A</v>
      </c>
      <c r="AD35" t="e">
        <f>VLOOKUP($A35,AssignmentMatrix!$P$3:$Y$82,6,FALSE)</f>
        <v>#N/A</v>
      </c>
      <c r="AE35" t="e">
        <f>VLOOKUP($A35,AssignmentMatrix!$P$3:$Y$82,7,FALSE)</f>
        <v>#N/A</v>
      </c>
      <c r="AF35" t="e">
        <f>VLOOKUP($A35,AssignmentMatrix!$P$3:$Y$82,8,FALSE)</f>
        <v>#N/A</v>
      </c>
      <c r="AG35" t="e">
        <f>VLOOKUP($A35,AssignmentMatrix!$P$3:$Y$82,9,FALSE)</f>
        <v>#N/A</v>
      </c>
      <c r="AH35" t="e">
        <f>VLOOKUP($A35,AssignmentMatrix!$P$3:$Y$82,10,FALSE)</f>
        <v>#N/A</v>
      </c>
      <c r="AI35" t="e">
        <f>VLOOKUP($A35,AssignmentMatrix!$P$3:$Z$82,11,FALSE)</f>
        <v>#N/A</v>
      </c>
      <c r="AJ35" t="e">
        <f>VLOOKUP($A35,AssignmentMatrix!$P$3:$AB$82,12,FALSE)</f>
        <v>#N/A</v>
      </c>
    </row>
    <row r="36" spans="1:36" x14ac:dyDescent="0.35">
      <c r="A36" t="s">
        <v>31</v>
      </c>
      <c r="B36" t="e">
        <f>VLOOKUP($A36,'CCR2004'!$A$8:$E$100,3,FALSE)</f>
        <v>#N/A</v>
      </c>
      <c r="C36" t="e">
        <f>VLOOKUP($A36,'CCR2005'!$A$8:$E$100,3,FALSE)</f>
        <v>#N/A</v>
      </c>
      <c r="D36" t="e">
        <f>VLOOKUP($A36,'CCR2006'!$A$8:$E$100,3,FALSE)</f>
        <v>#N/A</v>
      </c>
      <c r="E36" t="e">
        <f>VLOOKUP($A36,'CCR2007'!$A$8:$E$100,3,FALSE)</f>
        <v>#N/A</v>
      </c>
      <c r="F36" t="e">
        <f>VLOOKUP($A36,'CCR2010'!$A$8:$E$100,3,FALSE)</f>
        <v>#N/A</v>
      </c>
      <c r="G36" t="e">
        <f>VLOOKUP($A36,'CCR2011'!$A$8:$E$100,3,FALSE)</f>
        <v>#N/A</v>
      </c>
      <c r="H36" t="e">
        <f>VLOOKUP($A36,'CCR2012'!$A$8:$E$100,3,FALSE)</f>
        <v>#N/A</v>
      </c>
      <c r="J36" t="e">
        <f>VLOOKUP($A36,'CCR2004'!$A$8:$E$100,4,FALSE)</f>
        <v>#N/A</v>
      </c>
      <c r="K36" t="e">
        <f>VLOOKUP($A36,'CCR2005'!$A$8:$E$100,4,FALSE)</f>
        <v>#N/A</v>
      </c>
      <c r="L36" t="e">
        <f>VLOOKUP($A36,'CCR2006'!$A$8:$E$100,4,FALSE)</f>
        <v>#N/A</v>
      </c>
      <c r="M36" t="e">
        <f>VLOOKUP($A36,'CCR2007'!$A$8:$E$100,4,FALSE)</f>
        <v>#N/A</v>
      </c>
      <c r="N36" t="e">
        <f>VLOOKUP($A36,'CCR2010'!$A$8:$E$100,4,FALSE)</f>
        <v>#N/A</v>
      </c>
      <c r="O36" t="e">
        <f>VLOOKUP($A36,'CCR2011'!$A$8:$E$100,4,FALSE)</f>
        <v>#N/A</v>
      </c>
      <c r="P36" t="e">
        <f>VLOOKUP($A36,'CCR2012'!$A$8:$E$100,4,FALSE)</f>
        <v>#N/A</v>
      </c>
      <c r="R36" t="e">
        <f>VLOOKUP($A36,'CCR2004'!$A$8:$E$100,5,FALSE)</f>
        <v>#N/A</v>
      </c>
      <c r="S36" t="e">
        <f>VLOOKUP($A36,'CCR2005'!$A$8:$E$100,5,FALSE)</f>
        <v>#N/A</v>
      </c>
      <c r="T36" t="e">
        <f>VLOOKUP($A36,'CCR2006'!$A$8:$E$100,5,FALSE)</f>
        <v>#N/A</v>
      </c>
      <c r="U36" t="e">
        <f>VLOOKUP($A36,'CCR2007'!$A$8:$E$100,5,FALSE)</f>
        <v>#N/A</v>
      </c>
      <c r="V36" t="e">
        <f>VLOOKUP($A36,'CCR2010'!$A$8:$E$100,5,FALSE)</f>
        <v>#N/A</v>
      </c>
      <c r="W36" t="e">
        <f>VLOOKUP($A36,'CCR2011'!$A$8:$E$100,5,FALSE)</f>
        <v>#N/A</v>
      </c>
      <c r="X36" t="e">
        <f>VLOOKUP($A36,'CCR2012'!$A$8:$E$100,5,FALSE)</f>
        <v>#N/A</v>
      </c>
      <c r="Z36" t="e">
        <f>VLOOKUP($A36,AssignmentMatrix!$P$3:$Y$82,2,FALSE)</f>
        <v>#N/A</v>
      </c>
      <c r="AA36" t="e">
        <f>VLOOKUP($A36,AssignmentMatrix!$P$3:$Y$82,3,FALSE)</f>
        <v>#N/A</v>
      </c>
      <c r="AB36" t="e">
        <f>VLOOKUP($A36,AssignmentMatrix!$P$3:$Y$82,4,FALSE)</f>
        <v>#N/A</v>
      </c>
      <c r="AC36" t="e">
        <f>VLOOKUP($A36,AssignmentMatrix!$P$3:$Y$82,5,FALSE)</f>
        <v>#N/A</v>
      </c>
      <c r="AD36" t="e">
        <f>VLOOKUP($A36,AssignmentMatrix!$P$3:$Y$82,6,FALSE)</f>
        <v>#N/A</v>
      </c>
      <c r="AE36" t="e">
        <f>VLOOKUP($A36,AssignmentMatrix!$P$3:$Y$82,7,FALSE)</f>
        <v>#N/A</v>
      </c>
      <c r="AF36" t="e">
        <f>VLOOKUP($A36,AssignmentMatrix!$P$3:$Y$82,8,FALSE)</f>
        <v>#N/A</v>
      </c>
      <c r="AG36" t="e">
        <f>VLOOKUP($A36,AssignmentMatrix!$P$3:$Y$82,9,FALSE)</f>
        <v>#N/A</v>
      </c>
      <c r="AH36" t="e">
        <f>VLOOKUP($A36,AssignmentMatrix!$P$3:$Y$82,10,FALSE)</f>
        <v>#N/A</v>
      </c>
      <c r="AI36" t="e">
        <f>VLOOKUP($A36,AssignmentMatrix!$P$3:$Z$82,11,FALSE)</f>
        <v>#N/A</v>
      </c>
      <c r="AJ36" t="e">
        <f>VLOOKUP($A36,AssignmentMatrix!$P$3:$AB$82,12,FALSE)</f>
        <v>#N/A</v>
      </c>
    </row>
    <row r="37" spans="1:36" x14ac:dyDescent="0.35">
      <c r="A37" t="s">
        <v>32</v>
      </c>
      <c r="B37" t="e">
        <f>VLOOKUP($A37,'CCR2004'!$A$8:$E$100,3,FALSE)</f>
        <v>#N/A</v>
      </c>
      <c r="C37">
        <f>VLOOKUP($A37,'CCR2005'!$A$8:$E$100,3,FALSE)</f>
        <v>0.38392857142857145</v>
      </c>
      <c r="D37" t="e">
        <f>VLOOKUP($A37,'CCR2006'!$A$8:$E$100,3,FALSE)</f>
        <v>#N/A</v>
      </c>
      <c r="E37">
        <f>VLOOKUP($A37,'CCR2007'!$A$8:$E$100,3,FALSE)</f>
        <v>0.50208333333333333</v>
      </c>
      <c r="F37" t="e">
        <f>VLOOKUP($A37,'CCR2010'!$A$8:$E$100,3,FALSE)</f>
        <v>#N/A</v>
      </c>
      <c r="G37">
        <f>VLOOKUP($A37,'CCR2011'!$A$8:$E$100,3,FALSE)</f>
        <v>0.57845225</v>
      </c>
      <c r="H37" t="e">
        <f>VLOOKUP($A37,'CCR2012'!$A$8:$E$100,3,FALSE)</f>
        <v>#N/A</v>
      </c>
      <c r="J37" t="e">
        <f>VLOOKUP($A37,'CCR2004'!$A$8:$E$100,4,FALSE)</f>
        <v>#N/A</v>
      </c>
      <c r="K37">
        <f>VLOOKUP($A37,'CCR2005'!$A$8:$E$100,4,FALSE)</f>
        <v>0.58571428571428563</v>
      </c>
      <c r="L37" t="e">
        <f>VLOOKUP($A37,'CCR2006'!$A$8:$E$100,4,FALSE)</f>
        <v>#N/A</v>
      </c>
      <c r="M37">
        <f>VLOOKUP($A37,'CCR2007'!$A$8:$E$100,4,FALSE)</f>
        <v>0.65476190476190488</v>
      </c>
      <c r="N37" t="e">
        <f>VLOOKUP($A37,'CCR2010'!$A$8:$E$100,4,FALSE)</f>
        <v>#N/A</v>
      </c>
      <c r="O37">
        <f>VLOOKUP($A37,'CCR2011'!$A$8:$E$100,4,FALSE)</f>
        <v>0.69880714285714285</v>
      </c>
      <c r="P37" t="e">
        <f>VLOOKUP($A37,'CCR2012'!$A$8:$E$100,4,FALSE)</f>
        <v>#N/A</v>
      </c>
      <c r="R37" t="e">
        <f>VLOOKUP($A37,'CCR2004'!$A$8:$E$100,5,FALSE)</f>
        <v>#N/A</v>
      </c>
      <c r="S37">
        <f>VLOOKUP($A37,'CCR2005'!$A$8:$E$100,5,FALSE)</f>
        <v>0.51249999999999996</v>
      </c>
      <c r="T37" t="e">
        <f>VLOOKUP($A37,'CCR2006'!$A$8:$E$100,5,FALSE)</f>
        <v>#N/A</v>
      </c>
      <c r="U37">
        <f>VLOOKUP($A37,'CCR2007'!$A$8:$E$100,5,FALSE)</f>
        <v>0.58903061224489794</v>
      </c>
      <c r="V37" t="e">
        <f>VLOOKUP($A37,'CCR2010'!$A$8:$E$100,5,FALSE)</f>
        <v>#N/A</v>
      </c>
      <c r="W37">
        <f>VLOOKUP($A37,'CCR2011'!$A$8:$E$100,5,FALSE)</f>
        <v>0.65416642857142848</v>
      </c>
      <c r="X37" t="e">
        <f>VLOOKUP($A37,'CCR2012'!$A$8:$E$100,5,FALSE)</f>
        <v>#N/A</v>
      </c>
      <c r="Z37" t="str">
        <f>VLOOKUP($A37,AssignmentMatrix!$P$3:$Y$82,2,FALSE)</f>
        <v>..</v>
      </c>
      <c r="AA37">
        <f>VLOOKUP($A37,AssignmentMatrix!$P$3:$Y$82,3,FALSE)</f>
        <v>2005</v>
      </c>
      <c r="AB37">
        <f>VLOOKUP($A37,AssignmentMatrix!$P$3:$Y$82,4,FALSE)</f>
        <v>2007</v>
      </c>
      <c r="AC37">
        <f>VLOOKUP($A37,AssignmentMatrix!$P$3:$Y$82,5,FALSE)</f>
        <v>2007</v>
      </c>
      <c r="AD37">
        <f>VLOOKUP($A37,AssignmentMatrix!$P$3:$Y$82,6,FALSE)</f>
        <v>2011</v>
      </c>
      <c r="AE37">
        <f>VLOOKUP($A37,AssignmentMatrix!$P$3:$Y$82,7,FALSE)</f>
        <v>2011</v>
      </c>
      <c r="AF37">
        <f>VLOOKUP($A37,AssignmentMatrix!$P$3:$Y$82,8,FALSE)</f>
        <v>2011</v>
      </c>
      <c r="AG37">
        <f>VLOOKUP($A37,AssignmentMatrix!$P$3:$Y$82,9,FALSE)</f>
        <v>2011</v>
      </c>
      <c r="AH37">
        <f>VLOOKUP($A37,AssignmentMatrix!$P$3:$Y$82,10,FALSE)</f>
        <v>2011</v>
      </c>
      <c r="AI37">
        <f>VLOOKUP($A37,AssignmentMatrix!$P$3:$Z$82,11,FALSE)</f>
        <v>2011</v>
      </c>
      <c r="AJ37">
        <f>VLOOKUP($A37,AssignmentMatrix!$P$3:$AB$82,12,FALSE)</f>
        <v>2011</v>
      </c>
    </row>
    <row r="38" spans="1:36" x14ac:dyDescent="0.35">
      <c r="A38" s="19" t="s">
        <v>33</v>
      </c>
      <c r="B38" t="e">
        <f>VLOOKUP($A38,'CCR2004'!$A$8:$E$100,3,FALSE)</f>
        <v>#N/A</v>
      </c>
      <c r="C38" t="e">
        <f>VLOOKUP($A38,'CCR2005'!$A$8:$E$100,3,FALSE)</f>
        <v>#N/A</v>
      </c>
      <c r="D38" t="e">
        <f>VLOOKUP($A38,'CCR2006'!$A$8:$E$100,3,FALSE)</f>
        <v>#N/A</v>
      </c>
      <c r="E38" t="e">
        <f>VLOOKUP($A38,'CCR2007'!$A$8:$E$100,3,FALSE)</f>
        <v>#N/A</v>
      </c>
      <c r="F38" t="e">
        <f>VLOOKUP($A38,'CCR2010'!$A$8:$E$100,3,FALSE)</f>
        <v>#N/A</v>
      </c>
      <c r="G38" t="e">
        <f>VLOOKUP($A38,'CCR2011'!$A$8:$E$100,3,FALSE)</f>
        <v>#N/A</v>
      </c>
      <c r="H38" t="e">
        <f>VLOOKUP($A38,'CCR2012'!$A$8:$E$100,3,FALSE)</f>
        <v>#N/A</v>
      </c>
      <c r="J38" t="e">
        <f>VLOOKUP($A38,'CCR2004'!$A$8:$E$100,4,FALSE)</f>
        <v>#N/A</v>
      </c>
      <c r="K38" t="e">
        <f>VLOOKUP($A38,'CCR2005'!$A$8:$E$100,4,FALSE)</f>
        <v>#N/A</v>
      </c>
      <c r="L38" t="e">
        <f>VLOOKUP($A38,'CCR2006'!$A$8:$E$100,4,FALSE)</f>
        <v>#N/A</v>
      </c>
      <c r="M38" t="e">
        <f>VLOOKUP($A38,'CCR2007'!$A$8:$E$100,4,FALSE)</f>
        <v>#N/A</v>
      </c>
      <c r="N38" t="e">
        <f>VLOOKUP($A38,'CCR2010'!$A$8:$E$100,4,FALSE)</f>
        <v>#N/A</v>
      </c>
      <c r="O38" t="e">
        <f>VLOOKUP($A38,'CCR2011'!$A$8:$E$100,4,FALSE)</f>
        <v>#N/A</v>
      </c>
      <c r="P38" t="e">
        <f>VLOOKUP($A38,'CCR2012'!$A$8:$E$100,4,FALSE)</f>
        <v>#N/A</v>
      </c>
      <c r="R38" t="e">
        <f>VLOOKUP($A38,'CCR2004'!$A$8:$E$100,5,FALSE)</f>
        <v>#N/A</v>
      </c>
      <c r="S38" t="e">
        <f>VLOOKUP($A38,'CCR2005'!$A$8:$E$100,5,FALSE)</f>
        <v>#N/A</v>
      </c>
      <c r="T38" t="e">
        <f>VLOOKUP($A38,'CCR2006'!$A$8:$E$100,5,FALSE)</f>
        <v>#N/A</v>
      </c>
      <c r="U38" t="e">
        <f>VLOOKUP($A38,'CCR2007'!$A$8:$E$100,5,FALSE)</f>
        <v>#N/A</v>
      </c>
      <c r="V38" t="e">
        <f>VLOOKUP($A38,'CCR2010'!$A$8:$E$100,5,FALSE)</f>
        <v>#N/A</v>
      </c>
      <c r="W38" t="e">
        <f>VLOOKUP($A38,'CCR2011'!$A$8:$E$100,5,FALSE)</f>
        <v>#N/A</v>
      </c>
      <c r="X38" t="e">
        <f>VLOOKUP($A38,'CCR2012'!$A$8:$E$100,5,FALSE)</f>
        <v>#N/A</v>
      </c>
      <c r="Z38" t="e">
        <f>VLOOKUP($A38,AssignmentMatrix!$P$3:$Y$82,2,FALSE)</f>
        <v>#N/A</v>
      </c>
      <c r="AA38" t="e">
        <f>VLOOKUP($A38,AssignmentMatrix!$P$3:$Y$82,3,FALSE)</f>
        <v>#N/A</v>
      </c>
      <c r="AB38" t="e">
        <f>VLOOKUP($A38,AssignmentMatrix!$P$3:$Y$82,4,FALSE)</f>
        <v>#N/A</v>
      </c>
      <c r="AC38" t="e">
        <f>VLOOKUP($A38,AssignmentMatrix!$P$3:$Y$82,5,FALSE)</f>
        <v>#N/A</v>
      </c>
      <c r="AD38" t="e">
        <f>VLOOKUP($A38,AssignmentMatrix!$P$3:$Y$82,6,FALSE)</f>
        <v>#N/A</v>
      </c>
      <c r="AE38" t="e">
        <f>VLOOKUP($A38,AssignmentMatrix!$P$3:$Y$82,7,FALSE)</f>
        <v>#N/A</v>
      </c>
      <c r="AF38" t="e">
        <f>VLOOKUP($A38,AssignmentMatrix!$P$3:$Y$82,8,FALSE)</f>
        <v>#N/A</v>
      </c>
      <c r="AG38" t="e">
        <f>VLOOKUP($A38,AssignmentMatrix!$P$3:$Y$82,9,FALSE)</f>
        <v>#N/A</v>
      </c>
      <c r="AH38" t="e">
        <f>VLOOKUP($A38,AssignmentMatrix!$P$3:$Y$82,10,FALSE)</f>
        <v>#N/A</v>
      </c>
      <c r="AI38" t="e">
        <f>VLOOKUP($A38,AssignmentMatrix!$P$3:$Z$82,11,FALSE)</f>
        <v>#N/A</v>
      </c>
      <c r="AJ38" t="e">
        <f>VLOOKUP($A38,AssignmentMatrix!$P$3:$AB$82,12,FALSE)</f>
        <v>#N/A</v>
      </c>
    </row>
    <row r="39" spans="1:36" x14ac:dyDescent="0.35">
      <c r="A39" t="s">
        <v>34</v>
      </c>
      <c r="B39" t="e">
        <f>VLOOKUP($A39,'CCR2004'!$A$8:$E$100,3,FALSE)</f>
        <v>#N/A</v>
      </c>
      <c r="C39" t="e">
        <f>VLOOKUP($A39,'CCR2005'!$A$8:$E$100,3,FALSE)</f>
        <v>#N/A</v>
      </c>
      <c r="D39" t="e">
        <f>VLOOKUP($A39,'CCR2006'!$A$8:$E$100,3,FALSE)</f>
        <v>#N/A</v>
      </c>
      <c r="E39" t="e">
        <f>VLOOKUP($A39,'CCR2007'!$A$8:$E$100,3,FALSE)</f>
        <v>#N/A</v>
      </c>
      <c r="F39" t="e">
        <f>VLOOKUP($A39,'CCR2010'!$A$8:$E$100,3,FALSE)</f>
        <v>#N/A</v>
      </c>
      <c r="G39" t="e">
        <f>VLOOKUP($A39,'CCR2011'!$A$8:$E$100,3,FALSE)</f>
        <v>#N/A</v>
      </c>
      <c r="H39" t="e">
        <f>VLOOKUP($A39,'CCR2012'!$A$8:$E$100,3,FALSE)</f>
        <v>#N/A</v>
      </c>
      <c r="J39" t="e">
        <f>VLOOKUP($A39,'CCR2004'!$A$8:$E$100,4,FALSE)</f>
        <v>#N/A</v>
      </c>
      <c r="K39" t="e">
        <f>VLOOKUP($A39,'CCR2005'!$A$8:$E$100,4,FALSE)</f>
        <v>#N/A</v>
      </c>
      <c r="L39" t="e">
        <f>VLOOKUP($A39,'CCR2006'!$A$8:$E$100,4,FALSE)</f>
        <v>#N/A</v>
      </c>
      <c r="M39" t="e">
        <f>VLOOKUP($A39,'CCR2007'!$A$8:$E$100,4,FALSE)</f>
        <v>#N/A</v>
      </c>
      <c r="N39" t="e">
        <f>VLOOKUP($A39,'CCR2010'!$A$8:$E$100,4,FALSE)</f>
        <v>#N/A</v>
      </c>
      <c r="O39" t="e">
        <f>VLOOKUP($A39,'CCR2011'!$A$8:$E$100,4,FALSE)</f>
        <v>#N/A</v>
      </c>
      <c r="P39" t="e">
        <f>VLOOKUP($A39,'CCR2012'!$A$8:$E$100,4,FALSE)</f>
        <v>#N/A</v>
      </c>
      <c r="R39" t="e">
        <f>VLOOKUP($A39,'CCR2004'!$A$8:$E$100,5,FALSE)</f>
        <v>#N/A</v>
      </c>
      <c r="S39" t="e">
        <f>VLOOKUP($A39,'CCR2005'!$A$8:$E$100,5,FALSE)</f>
        <v>#N/A</v>
      </c>
      <c r="T39" t="e">
        <f>VLOOKUP($A39,'CCR2006'!$A$8:$E$100,5,FALSE)</f>
        <v>#N/A</v>
      </c>
      <c r="U39" t="e">
        <f>VLOOKUP($A39,'CCR2007'!$A$8:$E$100,5,FALSE)</f>
        <v>#N/A</v>
      </c>
      <c r="V39" t="e">
        <f>VLOOKUP($A39,'CCR2010'!$A$8:$E$100,5,FALSE)</f>
        <v>#N/A</v>
      </c>
      <c r="W39" t="e">
        <f>VLOOKUP($A39,'CCR2011'!$A$8:$E$100,5,FALSE)</f>
        <v>#N/A</v>
      </c>
      <c r="X39" t="e">
        <f>VLOOKUP($A39,'CCR2012'!$A$8:$E$100,5,FALSE)</f>
        <v>#N/A</v>
      </c>
      <c r="Z39" t="e">
        <f>VLOOKUP($A39,AssignmentMatrix!$P$3:$Y$82,2,FALSE)</f>
        <v>#N/A</v>
      </c>
      <c r="AA39" t="e">
        <f>VLOOKUP($A39,AssignmentMatrix!$P$3:$Y$82,3,FALSE)</f>
        <v>#N/A</v>
      </c>
      <c r="AB39" t="e">
        <f>VLOOKUP($A39,AssignmentMatrix!$P$3:$Y$82,4,FALSE)</f>
        <v>#N/A</v>
      </c>
      <c r="AC39" t="e">
        <f>VLOOKUP($A39,AssignmentMatrix!$P$3:$Y$82,5,FALSE)</f>
        <v>#N/A</v>
      </c>
      <c r="AD39" t="e">
        <f>VLOOKUP($A39,AssignmentMatrix!$P$3:$Y$82,6,FALSE)</f>
        <v>#N/A</v>
      </c>
      <c r="AE39" t="e">
        <f>VLOOKUP($A39,AssignmentMatrix!$P$3:$Y$82,7,FALSE)</f>
        <v>#N/A</v>
      </c>
      <c r="AF39" t="e">
        <f>VLOOKUP($A39,AssignmentMatrix!$P$3:$Y$82,8,FALSE)</f>
        <v>#N/A</v>
      </c>
      <c r="AG39" t="e">
        <f>VLOOKUP($A39,AssignmentMatrix!$P$3:$Y$82,9,FALSE)</f>
        <v>#N/A</v>
      </c>
      <c r="AH39" t="e">
        <f>VLOOKUP($A39,AssignmentMatrix!$P$3:$Y$82,10,FALSE)</f>
        <v>#N/A</v>
      </c>
      <c r="AI39" t="e">
        <f>VLOOKUP($A39,AssignmentMatrix!$P$3:$Z$82,11,FALSE)</f>
        <v>#N/A</v>
      </c>
      <c r="AJ39" t="e">
        <f>VLOOKUP($A39,AssignmentMatrix!$P$3:$AB$82,12,FALSE)</f>
        <v>#N/A</v>
      </c>
    </row>
    <row r="40" spans="1:36" x14ac:dyDescent="0.35">
      <c r="A40" t="s">
        <v>35</v>
      </c>
      <c r="B40" t="e">
        <f>VLOOKUP($A40,'CCR2004'!$A$8:$E$100,3,FALSE)</f>
        <v>#N/A</v>
      </c>
      <c r="C40" t="e">
        <f>VLOOKUP($A40,'CCR2005'!$A$8:$E$100,3,FALSE)</f>
        <v>#N/A</v>
      </c>
      <c r="D40" t="e">
        <f>VLOOKUP($A40,'CCR2006'!$A$8:$E$100,3,FALSE)</f>
        <v>#N/A</v>
      </c>
      <c r="E40" t="e">
        <f>VLOOKUP($A40,'CCR2007'!$A$8:$E$100,3,FALSE)</f>
        <v>#N/A</v>
      </c>
      <c r="F40" t="e">
        <f>VLOOKUP($A40,'CCR2010'!$A$8:$E$100,3,FALSE)</f>
        <v>#N/A</v>
      </c>
      <c r="G40" t="e">
        <f>VLOOKUP($A40,'CCR2011'!$A$8:$E$100,3,FALSE)</f>
        <v>#N/A</v>
      </c>
      <c r="H40" t="e">
        <f>VLOOKUP($A40,'CCR2012'!$A$8:$E$100,3,FALSE)</f>
        <v>#N/A</v>
      </c>
      <c r="J40" t="e">
        <f>VLOOKUP($A40,'CCR2004'!$A$8:$E$100,4,FALSE)</f>
        <v>#N/A</v>
      </c>
      <c r="K40" t="e">
        <f>VLOOKUP($A40,'CCR2005'!$A$8:$E$100,4,FALSE)</f>
        <v>#N/A</v>
      </c>
      <c r="L40" t="e">
        <f>VLOOKUP($A40,'CCR2006'!$A$8:$E$100,4,FALSE)</f>
        <v>#N/A</v>
      </c>
      <c r="M40" t="e">
        <f>VLOOKUP($A40,'CCR2007'!$A$8:$E$100,4,FALSE)</f>
        <v>#N/A</v>
      </c>
      <c r="N40" t="e">
        <f>VLOOKUP($A40,'CCR2010'!$A$8:$E$100,4,FALSE)</f>
        <v>#N/A</v>
      </c>
      <c r="O40" t="e">
        <f>VLOOKUP($A40,'CCR2011'!$A$8:$E$100,4,FALSE)</f>
        <v>#N/A</v>
      </c>
      <c r="P40" t="e">
        <f>VLOOKUP($A40,'CCR2012'!$A$8:$E$100,4,FALSE)</f>
        <v>#N/A</v>
      </c>
      <c r="R40" t="e">
        <f>VLOOKUP($A40,'CCR2004'!$A$8:$E$100,5,FALSE)</f>
        <v>#N/A</v>
      </c>
      <c r="S40" t="e">
        <f>VLOOKUP($A40,'CCR2005'!$A$8:$E$100,5,FALSE)</f>
        <v>#N/A</v>
      </c>
      <c r="T40" t="e">
        <f>VLOOKUP($A40,'CCR2006'!$A$8:$E$100,5,FALSE)</f>
        <v>#N/A</v>
      </c>
      <c r="U40" t="e">
        <f>VLOOKUP($A40,'CCR2007'!$A$8:$E$100,5,FALSE)</f>
        <v>#N/A</v>
      </c>
      <c r="V40" t="e">
        <f>VLOOKUP($A40,'CCR2010'!$A$8:$E$100,5,FALSE)</f>
        <v>#N/A</v>
      </c>
      <c r="W40" t="e">
        <f>VLOOKUP($A40,'CCR2011'!$A$8:$E$100,5,FALSE)</f>
        <v>#N/A</v>
      </c>
      <c r="X40" t="e">
        <f>VLOOKUP($A40,'CCR2012'!$A$8:$E$100,5,FALSE)</f>
        <v>#N/A</v>
      </c>
      <c r="Z40" t="e">
        <f>VLOOKUP($A40,AssignmentMatrix!$P$3:$Y$82,2,FALSE)</f>
        <v>#N/A</v>
      </c>
      <c r="AA40" t="e">
        <f>VLOOKUP($A40,AssignmentMatrix!$P$3:$Y$82,3,FALSE)</f>
        <v>#N/A</v>
      </c>
      <c r="AB40" t="e">
        <f>VLOOKUP($A40,AssignmentMatrix!$P$3:$Y$82,4,FALSE)</f>
        <v>#N/A</v>
      </c>
      <c r="AC40" t="e">
        <f>VLOOKUP($A40,AssignmentMatrix!$P$3:$Y$82,5,FALSE)</f>
        <v>#N/A</v>
      </c>
      <c r="AD40" t="e">
        <f>VLOOKUP($A40,AssignmentMatrix!$P$3:$Y$82,6,FALSE)</f>
        <v>#N/A</v>
      </c>
      <c r="AE40" t="e">
        <f>VLOOKUP($A40,AssignmentMatrix!$P$3:$Y$82,7,FALSE)</f>
        <v>#N/A</v>
      </c>
      <c r="AF40" t="e">
        <f>VLOOKUP($A40,AssignmentMatrix!$P$3:$Y$82,8,FALSE)</f>
        <v>#N/A</v>
      </c>
      <c r="AG40" t="e">
        <f>VLOOKUP($A40,AssignmentMatrix!$P$3:$Y$82,9,FALSE)</f>
        <v>#N/A</v>
      </c>
      <c r="AH40" t="e">
        <f>VLOOKUP($A40,AssignmentMatrix!$P$3:$Y$82,10,FALSE)</f>
        <v>#N/A</v>
      </c>
      <c r="AI40" t="e">
        <f>VLOOKUP($A40,AssignmentMatrix!$P$3:$Z$82,11,FALSE)</f>
        <v>#N/A</v>
      </c>
      <c r="AJ40" t="e">
        <f>VLOOKUP($A40,AssignmentMatrix!$P$3:$AB$82,12,FALSE)</f>
        <v>#N/A</v>
      </c>
    </row>
    <row r="41" spans="1:36" x14ac:dyDescent="0.35">
      <c r="A41" t="s">
        <v>36</v>
      </c>
      <c r="B41" t="e">
        <f>VLOOKUP($A41,'CCR2004'!$A$8:$E$100,3,FALSE)</f>
        <v>#N/A</v>
      </c>
      <c r="C41" t="e">
        <f>VLOOKUP($A41,'CCR2005'!$A$8:$E$100,3,FALSE)</f>
        <v>#N/A</v>
      </c>
      <c r="D41" t="e">
        <f>VLOOKUP($A41,'CCR2006'!$A$8:$E$100,3,FALSE)</f>
        <v>#N/A</v>
      </c>
      <c r="E41" t="e">
        <f>VLOOKUP($A41,'CCR2007'!$A$8:$E$100,3,FALSE)</f>
        <v>#N/A</v>
      </c>
      <c r="F41" t="e">
        <f>VLOOKUP($A41,'CCR2010'!$A$8:$E$100,3,FALSE)</f>
        <v>#N/A</v>
      </c>
      <c r="G41" t="e">
        <f>VLOOKUP($A41,'CCR2011'!$A$8:$E$100,3,FALSE)</f>
        <v>#N/A</v>
      </c>
      <c r="H41" t="e">
        <f>VLOOKUP($A41,'CCR2012'!$A$8:$E$100,3,FALSE)</f>
        <v>#N/A</v>
      </c>
      <c r="J41" t="e">
        <f>VLOOKUP($A41,'CCR2004'!$A$8:$E$100,4,FALSE)</f>
        <v>#N/A</v>
      </c>
      <c r="K41" t="e">
        <f>VLOOKUP($A41,'CCR2005'!$A$8:$E$100,4,FALSE)</f>
        <v>#N/A</v>
      </c>
      <c r="L41" t="e">
        <f>VLOOKUP($A41,'CCR2006'!$A$8:$E$100,4,FALSE)</f>
        <v>#N/A</v>
      </c>
      <c r="M41" t="e">
        <f>VLOOKUP($A41,'CCR2007'!$A$8:$E$100,4,FALSE)</f>
        <v>#N/A</v>
      </c>
      <c r="N41" t="e">
        <f>VLOOKUP($A41,'CCR2010'!$A$8:$E$100,4,FALSE)</f>
        <v>#N/A</v>
      </c>
      <c r="O41" t="e">
        <f>VLOOKUP($A41,'CCR2011'!$A$8:$E$100,4,FALSE)</f>
        <v>#N/A</v>
      </c>
      <c r="P41" t="e">
        <f>VLOOKUP($A41,'CCR2012'!$A$8:$E$100,4,FALSE)</f>
        <v>#N/A</v>
      </c>
      <c r="R41" t="e">
        <f>VLOOKUP($A41,'CCR2004'!$A$8:$E$100,5,FALSE)</f>
        <v>#N/A</v>
      </c>
      <c r="S41" t="e">
        <f>VLOOKUP($A41,'CCR2005'!$A$8:$E$100,5,FALSE)</f>
        <v>#N/A</v>
      </c>
      <c r="T41" t="e">
        <f>VLOOKUP($A41,'CCR2006'!$A$8:$E$100,5,FALSE)</f>
        <v>#N/A</v>
      </c>
      <c r="U41" t="e">
        <f>VLOOKUP($A41,'CCR2007'!$A$8:$E$100,5,FALSE)</f>
        <v>#N/A</v>
      </c>
      <c r="V41" t="e">
        <f>VLOOKUP($A41,'CCR2010'!$A$8:$E$100,5,FALSE)</f>
        <v>#N/A</v>
      </c>
      <c r="W41" t="e">
        <f>VLOOKUP($A41,'CCR2011'!$A$8:$E$100,5,FALSE)</f>
        <v>#N/A</v>
      </c>
      <c r="X41" t="e">
        <f>VLOOKUP($A41,'CCR2012'!$A$8:$E$100,5,FALSE)</f>
        <v>#N/A</v>
      </c>
      <c r="Z41" t="e">
        <f>VLOOKUP($A41,AssignmentMatrix!$P$3:$Y$82,2,FALSE)</f>
        <v>#N/A</v>
      </c>
      <c r="AA41" t="e">
        <f>VLOOKUP($A41,AssignmentMatrix!$P$3:$Y$82,3,FALSE)</f>
        <v>#N/A</v>
      </c>
      <c r="AB41" t="e">
        <f>VLOOKUP($A41,AssignmentMatrix!$P$3:$Y$82,4,FALSE)</f>
        <v>#N/A</v>
      </c>
      <c r="AC41" t="e">
        <f>VLOOKUP($A41,AssignmentMatrix!$P$3:$Y$82,5,FALSE)</f>
        <v>#N/A</v>
      </c>
      <c r="AD41" t="e">
        <f>VLOOKUP($A41,AssignmentMatrix!$P$3:$Y$82,6,FALSE)</f>
        <v>#N/A</v>
      </c>
      <c r="AE41" t="e">
        <f>VLOOKUP($A41,AssignmentMatrix!$P$3:$Y$82,7,FALSE)</f>
        <v>#N/A</v>
      </c>
      <c r="AF41" t="e">
        <f>VLOOKUP($A41,AssignmentMatrix!$P$3:$Y$82,8,FALSE)</f>
        <v>#N/A</v>
      </c>
      <c r="AG41" t="e">
        <f>VLOOKUP($A41,AssignmentMatrix!$P$3:$Y$82,9,FALSE)</f>
        <v>#N/A</v>
      </c>
      <c r="AH41" t="e">
        <f>VLOOKUP($A41,AssignmentMatrix!$P$3:$Y$82,10,FALSE)</f>
        <v>#N/A</v>
      </c>
      <c r="AI41" t="e">
        <f>VLOOKUP($A41,AssignmentMatrix!$P$3:$Z$82,11,FALSE)</f>
        <v>#N/A</v>
      </c>
      <c r="AJ41" t="e">
        <f>VLOOKUP($A41,AssignmentMatrix!$P$3:$AB$82,12,FALSE)</f>
        <v>#N/A</v>
      </c>
    </row>
    <row r="42" spans="1:36" x14ac:dyDescent="0.35">
      <c r="A42" t="s">
        <v>37</v>
      </c>
      <c r="B42" t="e">
        <f>VLOOKUP($A42,'CCR2004'!$A$8:$E$100,3,FALSE)</f>
        <v>#N/A</v>
      </c>
      <c r="C42" t="e">
        <f>VLOOKUP($A42,'CCR2005'!$A$8:$E$100,3,FALSE)</f>
        <v>#N/A</v>
      </c>
      <c r="D42" t="e">
        <f>VLOOKUP($A42,'CCR2006'!$A$8:$E$100,3,FALSE)</f>
        <v>#N/A</v>
      </c>
      <c r="E42" t="e">
        <f>VLOOKUP($A42,'CCR2007'!$A$8:$E$100,3,FALSE)</f>
        <v>#N/A</v>
      </c>
      <c r="F42" t="e">
        <f>VLOOKUP($A42,'CCR2010'!$A$8:$E$100,3,FALSE)</f>
        <v>#N/A</v>
      </c>
      <c r="G42" t="e">
        <f>VLOOKUP($A42,'CCR2011'!$A$8:$E$100,3,FALSE)</f>
        <v>#N/A</v>
      </c>
      <c r="H42" t="e">
        <f>VLOOKUP($A42,'CCR2012'!$A$8:$E$100,3,FALSE)</f>
        <v>#N/A</v>
      </c>
      <c r="J42" t="e">
        <f>VLOOKUP($A42,'CCR2004'!$A$8:$E$100,4,FALSE)</f>
        <v>#N/A</v>
      </c>
      <c r="K42" t="e">
        <f>VLOOKUP($A42,'CCR2005'!$A$8:$E$100,4,FALSE)</f>
        <v>#N/A</v>
      </c>
      <c r="L42" t="e">
        <f>VLOOKUP($A42,'CCR2006'!$A$8:$E$100,4,FALSE)</f>
        <v>#N/A</v>
      </c>
      <c r="M42" t="e">
        <f>VLOOKUP($A42,'CCR2007'!$A$8:$E$100,4,FALSE)</f>
        <v>#N/A</v>
      </c>
      <c r="N42" t="e">
        <f>VLOOKUP($A42,'CCR2010'!$A$8:$E$100,4,FALSE)</f>
        <v>#N/A</v>
      </c>
      <c r="O42" t="e">
        <f>VLOOKUP($A42,'CCR2011'!$A$8:$E$100,4,FALSE)</f>
        <v>#N/A</v>
      </c>
      <c r="P42" t="e">
        <f>VLOOKUP($A42,'CCR2012'!$A$8:$E$100,4,FALSE)</f>
        <v>#N/A</v>
      </c>
      <c r="R42" t="e">
        <f>VLOOKUP($A42,'CCR2004'!$A$8:$E$100,5,FALSE)</f>
        <v>#N/A</v>
      </c>
      <c r="S42" t="e">
        <f>VLOOKUP($A42,'CCR2005'!$A$8:$E$100,5,FALSE)</f>
        <v>#N/A</v>
      </c>
      <c r="T42" t="e">
        <f>VLOOKUP($A42,'CCR2006'!$A$8:$E$100,5,FALSE)</f>
        <v>#N/A</v>
      </c>
      <c r="U42" t="e">
        <f>VLOOKUP($A42,'CCR2007'!$A$8:$E$100,5,FALSE)</f>
        <v>#N/A</v>
      </c>
      <c r="V42" t="e">
        <f>VLOOKUP($A42,'CCR2010'!$A$8:$E$100,5,FALSE)</f>
        <v>#N/A</v>
      </c>
      <c r="W42" t="e">
        <f>VLOOKUP($A42,'CCR2011'!$A$8:$E$100,5,FALSE)</f>
        <v>#N/A</v>
      </c>
      <c r="X42" t="e">
        <f>VLOOKUP($A42,'CCR2012'!$A$8:$E$100,5,FALSE)</f>
        <v>#N/A</v>
      </c>
      <c r="Z42" t="e">
        <f>VLOOKUP($A42,AssignmentMatrix!$P$3:$Y$82,2,FALSE)</f>
        <v>#N/A</v>
      </c>
      <c r="AA42" t="e">
        <f>VLOOKUP($A42,AssignmentMatrix!$P$3:$Y$82,3,FALSE)</f>
        <v>#N/A</v>
      </c>
      <c r="AB42" t="e">
        <f>VLOOKUP($A42,AssignmentMatrix!$P$3:$Y$82,4,FALSE)</f>
        <v>#N/A</v>
      </c>
      <c r="AC42" t="e">
        <f>VLOOKUP($A42,AssignmentMatrix!$P$3:$Y$82,5,FALSE)</f>
        <v>#N/A</v>
      </c>
      <c r="AD42" t="e">
        <f>VLOOKUP($A42,AssignmentMatrix!$P$3:$Y$82,6,FALSE)</f>
        <v>#N/A</v>
      </c>
      <c r="AE42" t="e">
        <f>VLOOKUP($A42,AssignmentMatrix!$P$3:$Y$82,7,FALSE)</f>
        <v>#N/A</v>
      </c>
      <c r="AF42" t="e">
        <f>VLOOKUP($A42,AssignmentMatrix!$P$3:$Y$82,8,FALSE)</f>
        <v>#N/A</v>
      </c>
      <c r="AG42" t="e">
        <f>VLOOKUP($A42,AssignmentMatrix!$P$3:$Y$82,9,FALSE)</f>
        <v>#N/A</v>
      </c>
      <c r="AH42" t="e">
        <f>VLOOKUP($A42,AssignmentMatrix!$P$3:$Y$82,10,FALSE)</f>
        <v>#N/A</v>
      </c>
      <c r="AI42" t="e">
        <f>VLOOKUP($A42,AssignmentMatrix!$P$3:$Z$82,11,FALSE)</f>
        <v>#N/A</v>
      </c>
      <c r="AJ42" t="e">
        <f>VLOOKUP($A42,AssignmentMatrix!$P$3:$AB$82,12,FALSE)</f>
        <v>#N/A</v>
      </c>
    </row>
    <row r="43" spans="1:36" x14ac:dyDescent="0.35">
      <c r="A43" t="s">
        <v>38</v>
      </c>
      <c r="B43" t="e">
        <f>VLOOKUP($A43,'CCR2004'!$A$8:$E$100,3,FALSE)</f>
        <v>#N/A</v>
      </c>
      <c r="C43" t="e">
        <f>VLOOKUP($A43,'CCR2005'!$A$8:$E$100,3,FALSE)</f>
        <v>#N/A</v>
      </c>
      <c r="D43" t="e">
        <f>VLOOKUP($A43,'CCR2006'!$A$8:$E$100,3,FALSE)</f>
        <v>#N/A</v>
      </c>
      <c r="E43" t="e">
        <f>VLOOKUP($A43,'CCR2007'!$A$8:$E$100,3,FALSE)</f>
        <v>#N/A</v>
      </c>
      <c r="F43" t="e">
        <f>VLOOKUP($A43,'CCR2010'!$A$8:$E$100,3,FALSE)</f>
        <v>#N/A</v>
      </c>
      <c r="G43" t="e">
        <f>VLOOKUP($A43,'CCR2011'!$A$8:$E$100,3,FALSE)</f>
        <v>#N/A</v>
      </c>
      <c r="H43" t="e">
        <f>VLOOKUP($A43,'CCR2012'!$A$8:$E$100,3,FALSE)</f>
        <v>#N/A</v>
      </c>
      <c r="J43" t="e">
        <f>VLOOKUP($A43,'CCR2004'!$A$8:$E$100,4,FALSE)</f>
        <v>#N/A</v>
      </c>
      <c r="K43" t="e">
        <f>VLOOKUP($A43,'CCR2005'!$A$8:$E$100,4,FALSE)</f>
        <v>#N/A</v>
      </c>
      <c r="L43" t="e">
        <f>VLOOKUP($A43,'CCR2006'!$A$8:$E$100,4,FALSE)</f>
        <v>#N/A</v>
      </c>
      <c r="M43" t="e">
        <f>VLOOKUP($A43,'CCR2007'!$A$8:$E$100,4,FALSE)</f>
        <v>#N/A</v>
      </c>
      <c r="N43" t="e">
        <f>VLOOKUP($A43,'CCR2010'!$A$8:$E$100,4,FALSE)</f>
        <v>#N/A</v>
      </c>
      <c r="O43" t="e">
        <f>VLOOKUP($A43,'CCR2011'!$A$8:$E$100,4,FALSE)</f>
        <v>#N/A</v>
      </c>
      <c r="P43" t="e">
        <f>VLOOKUP($A43,'CCR2012'!$A$8:$E$100,4,FALSE)</f>
        <v>#N/A</v>
      </c>
      <c r="R43" t="e">
        <f>VLOOKUP($A43,'CCR2004'!$A$8:$E$100,5,FALSE)</f>
        <v>#N/A</v>
      </c>
      <c r="S43" t="e">
        <f>VLOOKUP($A43,'CCR2005'!$A$8:$E$100,5,FALSE)</f>
        <v>#N/A</v>
      </c>
      <c r="T43" t="e">
        <f>VLOOKUP($A43,'CCR2006'!$A$8:$E$100,5,FALSE)</f>
        <v>#N/A</v>
      </c>
      <c r="U43" t="e">
        <f>VLOOKUP($A43,'CCR2007'!$A$8:$E$100,5,FALSE)</f>
        <v>#N/A</v>
      </c>
      <c r="V43" t="e">
        <f>VLOOKUP($A43,'CCR2010'!$A$8:$E$100,5,FALSE)</f>
        <v>#N/A</v>
      </c>
      <c r="W43" t="e">
        <f>VLOOKUP($A43,'CCR2011'!$A$8:$E$100,5,FALSE)</f>
        <v>#N/A</v>
      </c>
      <c r="X43" t="e">
        <f>VLOOKUP($A43,'CCR2012'!$A$8:$E$100,5,FALSE)</f>
        <v>#N/A</v>
      </c>
      <c r="Z43" t="e">
        <f>VLOOKUP($A43,AssignmentMatrix!$P$3:$Y$82,2,FALSE)</f>
        <v>#N/A</v>
      </c>
      <c r="AA43" t="e">
        <f>VLOOKUP($A43,AssignmentMatrix!$P$3:$Y$82,3,FALSE)</f>
        <v>#N/A</v>
      </c>
      <c r="AB43" t="e">
        <f>VLOOKUP($A43,AssignmentMatrix!$P$3:$Y$82,4,FALSE)</f>
        <v>#N/A</v>
      </c>
      <c r="AC43" t="e">
        <f>VLOOKUP($A43,AssignmentMatrix!$P$3:$Y$82,5,FALSE)</f>
        <v>#N/A</v>
      </c>
      <c r="AD43" t="e">
        <f>VLOOKUP($A43,AssignmentMatrix!$P$3:$Y$82,6,FALSE)</f>
        <v>#N/A</v>
      </c>
      <c r="AE43" t="e">
        <f>VLOOKUP($A43,AssignmentMatrix!$P$3:$Y$82,7,FALSE)</f>
        <v>#N/A</v>
      </c>
      <c r="AF43" t="e">
        <f>VLOOKUP($A43,AssignmentMatrix!$P$3:$Y$82,8,FALSE)</f>
        <v>#N/A</v>
      </c>
      <c r="AG43" t="e">
        <f>VLOOKUP($A43,AssignmentMatrix!$P$3:$Y$82,9,FALSE)</f>
        <v>#N/A</v>
      </c>
      <c r="AH43" t="e">
        <f>VLOOKUP($A43,AssignmentMatrix!$P$3:$Y$82,10,FALSE)</f>
        <v>#N/A</v>
      </c>
      <c r="AI43" t="e">
        <f>VLOOKUP($A43,AssignmentMatrix!$P$3:$Z$82,11,FALSE)</f>
        <v>#N/A</v>
      </c>
      <c r="AJ43" t="e">
        <f>VLOOKUP($A43,AssignmentMatrix!$P$3:$AB$82,12,FALSE)</f>
        <v>#N/A</v>
      </c>
    </row>
    <row r="44" spans="1:36" x14ac:dyDescent="0.35">
      <c r="A44" t="s">
        <v>39</v>
      </c>
      <c r="B44" t="e">
        <f>VLOOKUP($A44,'CCR2004'!$A$8:$E$100,3,FALSE)</f>
        <v>#N/A</v>
      </c>
      <c r="C44" t="e">
        <f>VLOOKUP($A44,'CCR2005'!$A$8:$E$100,3,FALSE)</f>
        <v>#N/A</v>
      </c>
      <c r="D44" t="e">
        <f>VLOOKUP($A44,'CCR2006'!$A$8:$E$100,3,FALSE)</f>
        <v>#N/A</v>
      </c>
      <c r="E44" t="e">
        <f>VLOOKUP($A44,'CCR2007'!$A$8:$E$100,3,FALSE)</f>
        <v>#N/A</v>
      </c>
      <c r="F44" t="e">
        <f>VLOOKUP($A44,'CCR2010'!$A$8:$E$100,3,FALSE)</f>
        <v>#N/A</v>
      </c>
      <c r="G44" t="e">
        <f>VLOOKUP($A44,'CCR2011'!$A$8:$E$100,3,FALSE)</f>
        <v>#N/A</v>
      </c>
      <c r="H44" t="e">
        <f>VLOOKUP($A44,'CCR2012'!$A$8:$E$100,3,FALSE)</f>
        <v>#N/A</v>
      </c>
      <c r="J44" t="e">
        <f>VLOOKUP($A44,'CCR2004'!$A$8:$E$100,4,FALSE)</f>
        <v>#N/A</v>
      </c>
      <c r="K44" t="e">
        <f>VLOOKUP($A44,'CCR2005'!$A$8:$E$100,4,FALSE)</f>
        <v>#N/A</v>
      </c>
      <c r="L44" t="e">
        <f>VLOOKUP($A44,'CCR2006'!$A$8:$E$100,4,FALSE)</f>
        <v>#N/A</v>
      </c>
      <c r="M44" t="e">
        <f>VLOOKUP($A44,'CCR2007'!$A$8:$E$100,4,FALSE)</f>
        <v>#N/A</v>
      </c>
      <c r="N44" t="e">
        <f>VLOOKUP($A44,'CCR2010'!$A$8:$E$100,4,FALSE)</f>
        <v>#N/A</v>
      </c>
      <c r="O44" t="e">
        <f>VLOOKUP($A44,'CCR2011'!$A$8:$E$100,4,FALSE)</f>
        <v>#N/A</v>
      </c>
      <c r="P44" t="e">
        <f>VLOOKUP($A44,'CCR2012'!$A$8:$E$100,4,FALSE)</f>
        <v>#N/A</v>
      </c>
      <c r="R44" t="e">
        <f>VLOOKUP($A44,'CCR2004'!$A$8:$E$100,5,FALSE)</f>
        <v>#N/A</v>
      </c>
      <c r="S44" t="e">
        <f>VLOOKUP($A44,'CCR2005'!$A$8:$E$100,5,FALSE)</f>
        <v>#N/A</v>
      </c>
      <c r="T44" t="e">
        <f>VLOOKUP($A44,'CCR2006'!$A$8:$E$100,5,FALSE)</f>
        <v>#N/A</v>
      </c>
      <c r="U44" t="e">
        <f>VLOOKUP($A44,'CCR2007'!$A$8:$E$100,5,FALSE)</f>
        <v>#N/A</v>
      </c>
      <c r="V44" t="e">
        <f>VLOOKUP($A44,'CCR2010'!$A$8:$E$100,5,FALSE)</f>
        <v>#N/A</v>
      </c>
      <c r="W44" t="e">
        <f>VLOOKUP($A44,'CCR2011'!$A$8:$E$100,5,FALSE)</f>
        <v>#N/A</v>
      </c>
      <c r="X44" t="e">
        <f>VLOOKUP($A44,'CCR2012'!$A$8:$E$100,5,FALSE)</f>
        <v>#N/A</v>
      </c>
      <c r="Z44" t="e">
        <f>VLOOKUP($A44,AssignmentMatrix!$P$3:$Y$82,2,FALSE)</f>
        <v>#N/A</v>
      </c>
      <c r="AA44" t="e">
        <f>VLOOKUP($A44,AssignmentMatrix!$P$3:$Y$82,3,FALSE)</f>
        <v>#N/A</v>
      </c>
      <c r="AB44" t="e">
        <f>VLOOKUP($A44,AssignmentMatrix!$P$3:$Y$82,4,FALSE)</f>
        <v>#N/A</v>
      </c>
      <c r="AC44" t="e">
        <f>VLOOKUP($A44,AssignmentMatrix!$P$3:$Y$82,5,FALSE)</f>
        <v>#N/A</v>
      </c>
      <c r="AD44" t="e">
        <f>VLOOKUP($A44,AssignmentMatrix!$P$3:$Y$82,6,FALSE)</f>
        <v>#N/A</v>
      </c>
      <c r="AE44" t="e">
        <f>VLOOKUP($A44,AssignmentMatrix!$P$3:$Y$82,7,FALSE)</f>
        <v>#N/A</v>
      </c>
      <c r="AF44" t="e">
        <f>VLOOKUP($A44,AssignmentMatrix!$P$3:$Y$82,8,FALSE)</f>
        <v>#N/A</v>
      </c>
      <c r="AG44" t="e">
        <f>VLOOKUP($A44,AssignmentMatrix!$P$3:$Y$82,9,FALSE)</f>
        <v>#N/A</v>
      </c>
      <c r="AH44" t="e">
        <f>VLOOKUP($A44,AssignmentMatrix!$P$3:$Y$82,10,FALSE)</f>
        <v>#N/A</v>
      </c>
      <c r="AI44" t="e">
        <f>VLOOKUP($A44,AssignmentMatrix!$P$3:$Z$82,11,FALSE)</f>
        <v>#N/A</v>
      </c>
      <c r="AJ44" t="e">
        <f>VLOOKUP($A44,AssignmentMatrix!$P$3:$AB$82,12,FALSE)</f>
        <v>#N/A</v>
      </c>
    </row>
    <row r="45" spans="1:36" x14ac:dyDescent="0.35">
      <c r="A45" t="s">
        <v>40</v>
      </c>
      <c r="B45" t="e">
        <f>VLOOKUP($A45,'CCR2004'!$A$8:$E$100,3,FALSE)</f>
        <v>#N/A</v>
      </c>
      <c r="C45" t="e">
        <f>VLOOKUP($A45,'CCR2005'!$A$8:$E$100,3,FALSE)</f>
        <v>#N/A</v>
      </c>
      <c r="D45" t="e">
        <f>VLOOKUP($A45,'CCR2006'!$A$8:$E$100,3,FALSE)</f>
        <v>#N/A</v>
      </c>
      <c r="E45" t="e">
        <f>VLOOKUP($A45,'CCR2007'!$A$8:$E$100,3,FALSE)</f>
        <v>#N/A</v>
      </c>
      <c r="F45" t="e">
        <f>VLOOKUP($A45,'CCR2010'!$A$8:$E$100,3,FALSE)</f>
        <v>#N/A</v>
      </c>
      <c r="G45" t="e">
        <f>VLOOKUP($A45,'CCR2011'!$A$8:$E$100,3,FALSE)</f>
        <v>#N/A</v>
      </c>
      <c r="H45" t="e">
        <f>VLOOKUP($A45,'CCR2012'!$A$8:$E$100,3,FALSE)</f>
        <v>#N/A</v>
      </c>
      <c r="J45" t="e">
        <f>VLOOKUP($A45,'CCR2004'!$A$8:$E$100,4,FALSE)</f>
        <v>#N/A</v>
      </c>
      <c r="K45" t="e">
        <f>VLOOKUP($A45,'CCR2005'!$A$8:$E$100,4,FALSE)</f>
        <v>#N/A</v>
      </c>
      <c r="L45" t="e">
        <f>VLOOKUP($A45,'CCR2006'!$A$8:$E$100,4,FALSE)</f>
        <v>#N/A</v>
      </c>
      <c r="M45" t="e">
        <f>VLOOKUP($A45,'CCR2007'!$A$8:$E$100,4,FALSE)</f>
        <v>#N/A</v>
      </c>
      <c r="N45" t="e">
        <f>VLOOKUP($A45,'CCR2010'!$A$8:$E$100,4,FALSE)</f>
        <v>#N/A</v>
      </c>
      <c r="O45" t="e">
        <f>VLOOKUP($A45,'CCR2011'!$A$8:$E$100,4,FALSE)</f>
        <v>#N/A</v>
      </c>
      <c r="P45" t="e">
        <f>VLOOKUP($A45,'CCR2012'!$A$8:$E$100,4,FALSE)</f>
        <v>#N/A</v>
      </c>
      <c r="R45" t="e">
        <f>VLOOKUP($A45,'CCR2004'!$A$8:$E$100,5,FALSE)</f>
        <v>#N/A</v>
      </c>
      <c r="S45" t="e">
        <f>VLOOKUP($A45,'CCR2005'!$A$8:$E$100,5,FALSE)</f>
        <v>#N/A</v>
      </c>
      <c r="T45" t="e">
        <f>VLOOKUP($A45,'CCR2006'!$A$8:$E$100,5,FALSE)</f>
        <v>#N/A</v>
      </c>
      <c r="U45" t="e">
        <f>VLOOKUP($A45,'CCR2007'!$A$8:$E$100,5,FALSE)</f>
        <v>#N/A</v>
      </c>
      <c r="V45" t="e">
        <f>VLOOKUP($A45,'CCR2010'!$A$8:$E$100,5,FALSE)</f>
        <v>#N/A</v>
      </c>
      <c r="W45" t="e">
        <f>VLOOKUP($A45,'CCR2011'!$A$8:$E$100,5,FALSE)</f>
        <v>#N/A</v>
      </c>
      <c r="X45" t="e">
        <f>VLOOKUP($A45,'CCR2012'!$A$8:$E$100,5,FALSE)</f>
        <v>#N/A</v>
      </c>
      <c r="Z45" t="e">
        <f>VLOOKUP($A45,AssignmentMatrix!$P$3:$Y$82,2,FALSE)</f>
        <v>#N/A</v>
      </c>
      <c r="AA45" t="e">
        <f>VLOOKUP($A45,AssignmentMatrix!$P$3:$Y$82,3,FALSE)</f>
        <v>#N/A</v>
      </c>
      <c r="AB45" t="e">
        <f>VLOOKUP($A45,AssignmentMatrix!$P$3:$Y$82,4,FALSE)</f>
        <v>#N/A</v>
      </c>
      <c r="AC45" t="e">
        <f>VLOOKUP($A45,AssignmentMatrix!$P$3:$Y$82,5,FALSE)</f>
        <v>#N/A</v>
      </c>
      <c r="AD45" t="e">
        <f>VLOOKUP($A45,AssignmentMatrix!$P$3:$Y$82,6,FALSE)</f>
        <v>#N/A</v>
      </c>
      <c r="AE45" t="e">
        <f>VLOOKUP($A45,AssignmentMatrix!$P$3:$Y$82,7,FALSE)</f>
        <v>#N/A</v>
      </c>
      <c r="AF45" t="e">
        <f>VLOOKUP($A45,AssignmentMatrix!$P$3:$Y$82,8,FALSE)</f>
        <v>#N/A</v>
      </c>
      <c r="AG45" t="e">
        <f>VLOOKUP($A45,AssignmentMatrix!$P$3:$Y$82,9,FALSE)</f>
        <v>#N/A</v>
      </c>
      <c r="AH45" t="e">
        <f>VLOOKUP($A45,AssignmentMatrix!$P$3:$Y$82,10,FALSE)</f>
        <v>#N/A</v>
      </c>
      <c r="AI45" t="e">
        <f>VLOOKUP($A45,AssignmentMatrix!$P$3:$Z$82,11,FALSE)</f>
        <v>#N/A</v>
      </c>
      <c r="AJ45" t="e">
        <f>VLOOKUP($A45,AssignmentMatrix!$P$3:$AB$82,12,FALSE)</f>
        <v>#N/A</v>
      </c>
    </row>
    <row r="46" spans="1:36" x14ac:dyDescent="0.35">
      <c r="A46" t="s">
        <v>41</v>
      </c>
      <c r="B46" t="e">
        <f>VLOOKUP($A46,'CCR2004'!$A$8:$E$100,3,FALSE)</f>
        <v>#N/A</v>
      </c>
      <c r="C46">
        <f>VLOOKUP($A46,'CCR2005'!$A$8:$E$100,3,FALSE)</f>
        <v>0.2</v>
      </c>
      <c r="D46" t="e">
        <f>VLOOKUP($A46,'CCR2006'!$A$8:$E$100,3,FALSE)</f>
        <v>#N/A</v>
      </c>
      <c r="E46">
        <f>VLOOKUP($A46,'CCR2007'!$A$8:$E$100,3,FALSE)</f>
        <v>0.23625850340136056</v>
      </c>
      <c r="F46" t="e">
        <f>VLOOKUP($A46,'CCR2010'!$A$8:$E$100,3,FALSE)</f>
        <v>#N/A</v>
      </c>
      <c r="G46">
        <f>VLOOKUP($A46,'CCR2011'!$A$8:$E$100,3,FALSE)</f>
        <v>0.2060832107142857</v>
      </c>
      <c r="H46" t="e">
        <f>VLOOKUP($A46,'CCR2012'!$A$8:$E$100,3,FALSE)</f>
        <v>#N/A</v>
      </c>
      <c r="J46" t="e">
        <f>VLOOKUP($A46,'CCR2004'!$A$8:$E$100,4,FALSE)</f>
        <v>#N/A</v>
      </c>
      <c r="K46">
        <f>VLOOKUP($A46,'CCR2005'!$A$8:$E$100,4,FALSE)</f>
        <v>0.25595238095238093</v>
      </c>
      <c r="L46" t="e">
        <f>VLOOKUP($A46,'CCR2006'!$A$8:$E$100,4,FALSE)</f>
        <v>#N/A</v>
      </c>
      <c r="M46">
        <f>VLOOKUP($A46,'CCR2007'!$A$8:$E$100,4,FALSE)</f>
        <v>0.3180952380952381</v>
      </c>
      <c r="N46" t="e">
        <f>VLOOKUP($A46,'CCR2010'!$A$8:$E$100,4,FALSE)</f>
        <v>#N/A</v>
      </c>
      <c r="O46">
        <f>VLOOKUP($A46,'CCR2011'!$A$8:$E$100,4,FALSE)</f>
        <v>0.25238071428571429</v>
      </c>
      <c r="P46" t="e">
        <f>VLOOKUP($A46,'CCR2012'!$A$8:$E$100,4,FALSE)</f>
        <v>#N/A</v>
      </c>
      <c r="R46" t="e">
        <f>VLOOKUP($A46,'CCR2004'!$A$8:$E$100,5,FALSE)</f>
        <v>#N/A</v>
      </c>
      <c r="S46">
        <f>VLOOKUP($A46,'CCR2005'!$A$8:$E$100,5,FALSE)</f>
        <v>0.31607142857142856</v>
      </c>
      <c r="T46" t="e">
        <f>VLOOKUP($A46,'CCR2006'!$A$8:$E$100,5,FALSE)</f>
        <v>#N/A</v>
      </c>
      <c r="U46">
        <f>VLOOKUP($A46,'CCR2007'!$A$8:$E$100,5,FALSE)</f>
        <v>0.35510204081632651</v>
      </c>
      <c r="V46" t="e">
        <f>VLOOKUP($A46,'CCR2010'!$A$8:$E$100,5,FALSE)</f>
        <v>#N/A</v>
      </c>
      <c r="W46">
        <f>VLOOKUP($A46,'CCR2011'!$A$8:$E$100,5,FALSE)</f>
        <v>0.35488071428571427</v>
      </c>
      <c r="X46" t="e">
        <f>VLOOKUP($A46,'CCR2012'!$A$8:$E$100,5,FALSE)</f>
        <v>#N/A</v>
      </c>
      <c r="Z46" t="str">
        <f>VLOOKUP($A46,AssignmentMatrix!$P$3:$Y$82,2,FALSE)</f>
        <v>..</v>
      </c>
      <c r="AA46">
        <f>VLOOKUP($A46,AssignmentMatrix!$P$3:$Y$82,3,FALSE)</f>
        <v>2005</v>
      </c>
      <c r="AB46">
        <f>VLOOKUP($A46,AssignmentMatrix!$P$3:$Y$82,4,FALSE)</f>
        <v>2007</v>
      </c>
      <c r="AC46">
        <f>VLOOKUP($A46,AssignmentMatrix!$P$3:$Y$82,5,FALSE)</f>
        <v>2007</v>
      </c>
      <c r="AD46">
        <f>VLOOKUP($A46,AssignmentMatrix!$P$3:$Y$82,6,FALSE)</f>
        <v>2011</v>
      </c>
      <c r="AE46">
        <f>VLOOKUP($A46,AssignmentMatrix!$P$3:$Y$82,7,FALSE)</f>
        <v>2011</v>
      </c>
      <c r="AF46">
        <f>VLOOKUP($A46,AssignmentMatrix!$P$3:$Y$82,8,FALSE)</f>
        <v>2011</v>
      </c>
      <c r="AG46">
        <f>VLOOKUP($A46,AssignmentMatrix!$P$3:$Y$82,9,FALSE)</f>
        <v>2011</v>
      </c>
      <c r="AH46">
        <f>VLOOKUP($A46,AssignmentMatrix!$P$3:$Y$82,10,FALSE)</f>
        <v>2011</v>
      </c>
      <c r="AI46">
        <f>VLOOKUP($A46,AssignmentMatrix!$P$3:$Z$82,11,FALSE)</f>
        <v>2011</v>
      </c>
      <c r="AJ46">
        <f>VLOOKUP($A46,AssignmentMatrix!$P$3:$AB$82,12,FALSE)</f>
        <v>2011</v>
      </c>
    </row>
    <row r="47" spans="1:36" x14ac:dyDescent="0.35">
      <c r="A47" t="s">
        <v>42</v>
      </c>
      <c r="B47" t="e">
        <f>VLOOKUP($A47,'CCR2004'!$A$8:$E$100,3,FALSE)</f>
        <v>#N/A</v>
      </c>
      <c r="C47" t="e">
        <f>VLOOKUP($A47,'CCR2005'!$A$8:$E$100,3,FALSE)</f>
        <v>#N/A</v>
      </c>
      <c r="D47" t="e">
        <f>VLOOKUP($A47,'CCR2006'!$A$8:$E$100,3,FALSE)</f>
        <v>#N/A</v>
      </c>
      <c r="E47" t="e">
        <f>VLOOKUP($A47,'CCR2007'!$A$8:$E$100,3,FALSE)</f>
        <v>#N/A</v>
      </c>
      <c r="F47">
        <f>VLOOKUP($A47,'CCR2010'!$A$8:$E$100,3,FALSE)</f>
        <v>0.37465986394557826</v>
      </c>
      <c r="G47" t="e">
        <f>VLOOKUP($A47,'CCR2011'!$A$8:$E$100,3,FALSE)</f>
        <v>#N/A</v>
      </c>
      <c r="H47" t="e">
        <f>VLOOKUP($A47,'CCR2012'!$A$8:$E$100,3,FALSE)</f>
        <v>#N/A</v>
      </c>
      <c r="J47" t="e">
        <f>VLOOKUP($A47,'CCR2004'!$A$8:$E$100,4,FALSE)</f>
        <v>#N/A</v>
      </c>
      <c r="K47" t="e">
        <f>VLOOKUP($A47,'CCR2005'!$A$8:$E$100,4,FALSE)</f>
        <v>#N/A</v>
      </c>
      <c r="L47" t="e">
        <f>VLOOKUP($A47,'CCR2006'!$A$8:$E$100,4,FALSE)</f>
        <v>#N/A</v>
      </c>
      <c r="M47" t="e">
        <f>VLOOKUP($A47,'CCR2007'!$A$8:$E$100,4,FALSE)</f>
        <v>#N/A</v>
      </c>
      <c r="N47">
        <f>VLOOKUP($A47,'CCR2010'!$A$8:$E$100,4,FALSE)</f>
        <v>0.34880952380952379</v>
      </c>
      <c r="O47" t="e">
        <f>VLOOKUP($A47,'CCR2011'!$A$8:$E$100,4,FALSE)</f>
        <v>#N/A</v>
      </c>
      <c r="P47" t="e">
        <f>VLOOKUP($A47,'CCR2012'!$A$8:$E$100,4,FALSE)</f>
        <v>#N/A</v>
      </c>
      <c r="R47" t="e">
        <f>VLOOKUP($A47,'CCR2004'!$A$8:$E$100,5,FALSE)</f>
        <v>#N/A</v>
      </c>
      <c r="S47" t="e">
        <f>VLOOKUP($A47,'CCR2005'!$A$8:$E$100,5,FALSE)</f>
        <v>#N/A</v>
      </c>
      <c r="T47" t="e">
        <f>VLOOKUP($A47,'CCR2006'!$A$8:$E$100,5,FALSE)</f>
        <v>#N/A</v>
      </c>
      <c r="U47" t="e">
        <f>VLOOKUP($A47,'CCR2007'!$A$8:$E$100,5,FALSE)</f>
        <v>#N/A</v>
      </c>
      <c r="V47">
        <f>VLOOKUP($A47,'CCR2010'!$A$8:$E$100,5,FALSE)</f>
        <v>0.28869047619047622</v>
      </c>
      <c r="W47" t="e">
        <f>VLOOKUP($A47,'CCR2011'!$A$8:$E$100,5,FALSE)</f>
        <v>#N/A</v>
      </c>
      <c r="X47" t="e">
        <f>VLOOKUP($A47,'CCR2012'!$A$8:$E$100,5,FALSE)</f>
        <v>#N/A</v>
      </c>
      <c r="Z47" t="str">
        <f>VLOOKUP($A47,AssignmentMatrix!$P$3:$Y$82,2,FALSE)</f>
        <v>..</v>
      </c>
      <c r="AA47" t="str">
        <f>VLOOKUP($A47,AssignmentMatrix!$P$3:$Y$82,3,FALSE)</f>
        <v>..</v>
      </c>
      <c r="AB47" t="str">
        <f>VLOOKUP($A47,AssignmentMatrix!$P$3:$Y$82,4,FALSE)</f>
        <v>..</v>
      </c>
      <c r="AC47" t="str">
        <f>VLOOKUP($A47,AssignmentMatrix!$P$3:$Y$82,5,FALSE)</f>
        <v>..</v>
      </c>
      <c r="AD47" t="str">
        <f>VLOOKUP($A47,AssignmentMatrix!$P$3:$Y$82,6,FALSE)</f>
        <v>..</v>
      </c>
      <c r="AE47" t="str">
        <f>VLOOKUP($A47,AssignmentMatrix!$P$3:$Y$82,7,FALSE)</f>
        <v>..</v>
      </c>
      <c r="AF47">
        <f>VLOOKUP($A47,AssignmentMatrix!$P$3:$Y$82,8,FALSE)</f>
        <v>2010</v>
      </c>
      <c r="AG47">
        <f>VLOOKUP($A47,AssignmentMatrix!$P$3:$Y$82,9,FALSE)</f>
        <v>2010</v>
      </c>
      <c r="AH47">
        <f>VLOOKUP($A47,AssignmentMatrix!$P$3:$Y$82,10,FALSE)</f>
        <v>2010</v>
      </c>
      <c r="AI47">
        <f>VLOOKUP($A47,AssignmentMatrix!$P$3:$Z$82,11,FALSE)</f>
        <v>2010</v>
      </c>
      <c r="AJ47">
        <f>VLOOKUP($A47,AssignmentMatrix!$P$3:$AB$82,12,FALSE)</f>
        <v>2010</v>
      </c>
    </row>
    <row r="48" spans="1:36" x14ac:dyDescent="0.35">
      <c r="A48" t="s">
        <v>43</v>
      </c>
      <c r="B48" t="e">
        <f>VLOOKUP($A48,'CCR2004'!$A$8:$E$100,3,FALSE)</f>
        <v>#N/A</v>
      </c>
      <c r="C48" t="e">
        <f>VLOOKUP($A48,'CCR2005'!$A$8:$E$100,3,FALSE)</f>
        <v>#N/A</v>
      </c>
      <c r="D48" t="e">
        <f>VLOOKUP($A48,'CCR2006'!$A$8:$E$100,3,FALSE)</f>
        <v>#N/A</v>
      </c>
      <c r="E48" t="e">
        <f>VLOOKUP($A48,'CCR2007'!$A$8:$E$100,3,FALSE)</f>
        <v>#N/A</v>
      </c>
      <c r="F48" t="e">
        <f>VLOOKUP($A48,'CCR2010'!$A$8:$E$100,3,FALSE)</f>
        <v>#N/A</v>
      </c>
      <c r="G48" t="e">
        <f>VLOOKUP($A48,'CCR2011'!$A$8:$E$100,3,FALSE)</f>
        <v>#N/A</v>
      </c>
      <c r="H48" t="e">
        <f>VLOOKUP($A48,'CCR2012'!$A$8:$E$100,3,FALSE)</f>
        <v>#N/A</v>
      </c>
      <c r="J48" t="e">
        <f>VLOOKUP($A48,'CCR2004'!$A$8:$E$100,4,FALSE)</f>
        <v>#N/A</v>
      </c>
      <c r="K48" t="e">
        <f>VLOOKUP($A48,'CCR2005'!$A$8:$E$100,4,FALSE)</f>
        <v>#N/A</v>
      </c>
      <c r="L48" t="e">
        <f>VLOOKUP($A48,'CCR2006'!$A$8:$E$100,4,FALSE)</f>
        <v>#N/A</v>
      </c>
      <c r="M48" t="e">
        <f>VLOOKUP($A48,'CCR2007'!$A$8:$E$100,4,FALSE)</f>
        <v>#N/A</v>
      </c>
      <c r="N48" t="e">
        <f>VLOOKUP($A48,'CCR2010'!$A$8:$E$100,4,FALSE)</f>
        <v>#N/A</v>
      </c>
      <c r="O48" t="e">
        <f>VLOOKUP($A48,'CCR2011'!$A$8:$E$100,4,FALSE)</f>
        <v>#N/A</v>
      </c>
      <c r="P48" t="e">
        <f>VLOOKUP($A48,'CCR2012'!$A$8:$E$100,4,FALSE)</f>
        <v>#N/A</v>
      </c>
      <c r="R48" t="e">
        <f>VLOOKUP($A48,'CCR2004'!$A$8:$E$100,5,FALSE)</f>
        <v>#N/A</v>
      </c>
      <c r="S48" t="e">
        <f>VLOOKUP($A48,'CCR2005'!$A$8:$E$100,5,FALSE)</f>
        <v>#N/A</v>
      </c>
      <c r="T48" t="e">
        <f>VLOOKUP($A48,'CCR2006'!$A$8:$E$100,5,FALSE)</f>
        <v>#N/A</v>
      </c>
      <c r="U48" t="e">
        <f>VLOOKUP($A48,'CCR2007'!$A$8:$E$100,5,FALSE)</f>
        <v>#N/A</v>
      </c>
      <c r="V48" t="e">
        <f>VLOOKUP($A48,'CCR2010'!$A$8:$E$100,5,FALSE)</f>
        <v>#N/A</v>
      </c>
      <c r="W48" t="e">
        <f>VLOOKUP($A48,'CCR2011'!$A$8:$E$100,5,FALSE)</f>
        <v>#N/A</v>
      </c>
      <c r="X48" t="e">
        <f>VLOOKUP($A48,'CCR2012'!$A$8:$E$100,5,FALSE)</f>
        <v>#N/A</v>
      </c>
      <c r="Z48" t="e">
        <f>VLOOKUP($A48,AssignmentMatrix!$P$3:$Y$82,2,FALSE)</f>
        <v>#N/A</v>
      </c>
      <c r="AA48" t="e">
        <f>VLOOKUP($A48,AssignmentMatrix!$P$3:$Y$82,3,FALSE)</f>
        <v>#N/A</v>
      </c>
      <c r="AB48" t="e">
        <f>VLOOKUP($A48,AssignmentMatrix!$P$3:$Y$82,4,FALSE)</f>
        <v>#N/A</v>
      </c>
      <c r="AC48" t="e">
        <f>VLOOKUP($A48,AssignmentMatrix!$P$3:$Y$82,5,FALSE)</f>
        <v>#N/A</v>
      </c>
      <c r="AD48" t="e">
        <f>VLOOKUP($A48,AssignmentMatrix!$P$3:$Y$82,6,FALSE)</f>
        <v>#N/A</v>
      </c>
      <c r="AE48" t="e">
        <f>VLOOKUP($A48,AssignmentMatrix!$P$3:$Y$82,7,FALSE)</f>
        <v>#N/A</v>
      </c>
      <c r="AF48" t="e">
        <f>VLOOKUP($A48,AssignmentMatrix!$P$3:$Y$82,8,FALSE)</f>
        <v>#N/A</v>
      </c>
      <c r="AG48" t="e">
        <f>VLOOKUP($A48,AssignmentMatrix!$P$3:$Y$82,9,FALSE)</f>
        <v>#N/A</v>
      </c>
      <c r="AH48" t="e">
        <f>VLOOKUP($A48,AssignmentMatrix!$P$3:$Y$82,10,FALSE)</f>
        <v>#N/A</v>
      </c>
      <c r="AI48" t="e">
        <f>VLOOKUP($A48,AssignmentMatrix!$P$3:$Z$82,11,FALSE)</f>
        <v>#N/A</v>
      </c>
      <c r="AJ48" t="e">
        <f>VLOOKUP($A48,AssignmentMatrix!$P$3:$AB$82,12,FALSE)</f>
        <v>#N/A</v>
      </c>
    </row>
    <row r="49" spans="1:36" x14ac:dyDescent="0.35">
      <c r="A49" t="s">
        <v>44</v>
      </c>
      <c r="B49" t="e">
        <f>VLOOKUP($A49,'CCR2004'!$A$8:$E$100,3,FALSE)</f>
        <v>#N/A</v>
      </c>
      <c r="C49" t="e">
        <f>VLOOKUP($A49,'CCR2005'!$A$8:$E$100,3,FALSE)</f>
        <v>#N/A</v>
      </c>
      <c r="D49" t="e">
        <f>VLOOKUP($A49,'CCR2006'!$A$8:$E$100,3,FALSE)</f>
        <v>#N/A</v>
      </c>
      <c r="E49" t="e">
        <f>VLOOKUP($A49,'CCR2007'!$A$8:$E$100,3,FALSE)</f>
        <v>#N/A</v>
      </c>
      <c r="F49" t="e">
        <f>VLOOKUP($A49,'CCR2010'!$A$8:$E$100,3,FALSE)</f>
        <v>#N/A</v>
      </c>
      <c r="G49" t="e">
        <f>VLOOKUP($A49,'CCR2011'!$A$8:$E$100,3,FALSE)</f>
        <v>#N/A</v>
      </c>
      <c r="H49" t="e">
        <f>VLOOKUP($A49,'CCR2012'!$A$8:$E$100,3,FALSE)</f>
        <v>#N/A</v>
      </c>
      <c r="J49" t="e">
        <f>VLOOKUP($A49,'CCR2004'!$A$8:$E$100,4,FALSE)</f>
        <v>#N/A</v>
      </c>
      <c r="K49" t="e">
        <f>VLOOKUP($A49,'CCR2005'!$A$8:$E$100,4,FALSE)</f>
        <v>#N/A</v>
      </c>
      <c r="L49" t="e">
        <f>VLOOKUP($A49,'CCR2006'!$A$8:$E$100,4,FALSE)</f>
        <v>#N/A</v>
      </c>
      <c r="M49" t="e">
        <f>VLOOKUP($A49,'CCR2007'!$A$8:$E$100,4,FALSE)</f>
        <v>#N/A</v>
      </c>
      <c r="N49" t="e">
        <f>VLOOKUP($A49,'CCR2010'!$A$8:$E$100,4,FALSE)</f>
        <v>#N/A</v>
      </c>
      <c r="O49" t="e">
        <f>VLOOKUP($A49,'CCR2011'!$A$8:$E$100,4,FALSE)</f>
        <v>#N/A</v>
      </c>
      <c r="P49" t="e">
        <f>VLOOKUP($A49,'CCR2012'!$A$8:$E$100,4,FALSE)</f>
        <v>#N/A</v>
      </c>
      <c r="R49" t="e">
        <f>VLOOKUP($A49,'CCR2004'!$A$8:$E$100,5,FALSE)</f>
        <v>#N/A</v>
      </c>
      <c r="S49" t="e">
        <f>VLOOKUP($A49,'CCR2005'!$A$8:$E$100,5,FALSE)</f>
        <v>#N/A</v>
      </c>
      <c r="T49" t="e">
        <f>VLOOKUP($A49,'CCR2006'!$A$8:$E$100,5,FALSE)</f>
        <v>#N/A</v>
      </c>
      <c r="U49" t="e">
        <f>VLOOKUP($A49,'CCR2007'!$A$8:$E$100,5,FALSE)</f>
        <v>#N/A</v>
      </c>
      <c r="V49" t="e">
        <f>VLOOKUP($A49,'CCR2010'!$A$8:$E$100,5,FALSE)</f>
        <v>#N/A</v>
      </c>
      <c r="W49" t="e">
        <f>VLOOKUP($A49,'CCR2011'!$A$8:$E$100,5,FALSE)</f>
        <v>#N/A</v>
      </c>
      <c r="X49" t="e">
        <f>VLOOKUP($A49,'CCR2012'!$A$8:$E$100,5,FALSE)</f>
        <v>#N/A</v>
      </c>
      <c r="Z49" t="e">
        <f>VLOOKUP($A49,AssignmentMatrix!$P$3:$Y$82,2,FALSE)</f>
        <v>#N/A</v>
      </c>
      <c r="AA49" t="e">
        <f>VLOOKUP($A49,AssignmentMatrix!$P$3:$Y$82,3,FALSE)</f>
        <v>#N/A</v>
      </c>
      <c r="AB49" t="e">
        <f>VLOOKUP($A49,AssignmentMatrix!$P$3:$Y$82,4,FALSE)</f>
        <v>#N/A</v>
      </c>
      <c r="AC49" t="e">
        <f>VLOOKUP($A49,AssignmentMatrix!$P$3:$Y$82,5,FALSE)</f>
        <v>#N/A</v>
      </c>
      <c r="AD49" t="e">
        <f>VLOOKUP($A49,AssignmentMatrix!$P$3:$Y$82,6,FALSE)</f>
        <v>#N/A</v>
      </c>
      <c r="AE49" t="e">
        <f>VLOOKUP($A49,AssignmentMatrix!$P$3:$Y$82,7,FALSE)</f>
        <v>#N/A</v>
      </c>
      <c r="AF49" t="e">
        <f>VLOOKUP($A49,AssignmentMatrix!$P$3:$Y$82,8,FALSE)</f>
        <v>#N/A</v>
      </c>
      <c r="AG49" t="e">
        <f>VLOOKUP($A49,AssignmentMatrix!$P$3:$Y$82,9,FALSE)</f>
        <v>#N/A</v>
      </c>
      <c r="AH49" t="e">
        <f>VLOOKUP($A49,AssignmentMatrix!$P$3:$Y$82,10,FALSE)</f>
        <v>#N/A</v>
      </c>
      <c r="AI49" t="e">
        <f>VLOOKUP($A49,AssignmentMatrix!$P$3:$Z$82,11,FALSE)</f>
        <v>#N/A</v>
      </c>
      <c r="AJ49" t="e">
        <f>VLOOKUP($A49,AssignmentMatrix!$P$3:$AB$82,12,FALSE)</f>
        <v>#N/A</v>
      </c>
    </row>
    <row r="50" spans="1:36" x14ac:dyDescent="0.35">
      <c r="A50" t="s">
        <v>45</v>
      </c>
      <c r="B50" t="e">
        <f>VLOOKUP($A50,'CCR2004'!$A$8:$E$100,3,FALSE)</f>
        <v>#N/A</v>
      </c>
      <c r="C50" t="e">
        <f>VLOOKUP($A50,'CCR2005'!$A$8:$E$100,3,FALSE)</f>
        <v>#N/A</v>
      </c>
      <c r="D50" t="e">
        <f>VLOOKUP($A50,'CCR2006'!$A$8:$E$100,3,FALSE)</f>
        <v>#N/A</v>
      </c>
      <c r="E50" t="e">
        <f>VLOOKUP($A50,'CCR2007'!$A$8:$E$100,3,FALSE)</f>
        <v>#N/A</v>
      </c>
      <c r="F50" t="e">
        <f>VLOOKUP($A50,'CCR2010'!$A$8:$E$100,3,FALSE)</f>
        <v>#N/A</v>
      </c>
      <c r="G50" t="e">
        <f>VLOOKUP($A50,'CCR2011'!$A$8:$E$100,3,FALSE)</f>
        <v>#N/A</v>
      </c>
      <c r="H50" t="e">
        <f>VLOOKUP($A50,'CCR2012'!$A$8:$E$100,3,FALSE)</f>
        <v>#N/A</v>
      </c>
      <c r="J50" t="e">
        <f>VLOOKUP($A50,'CCR2004'!$A$8:$E$100,4,FALSE)</f>
        <v>#N/A</v>
      </c>
      <c r="K50" t="e">
        <f>VLOOKUP($A50,'CCR2005'!$A$8:$E$100,4,FALSE)</f>
        <v>#N/A</v>
      </c>
      <c r="L50" t="e">
        <f>VLOOKUP($A50,'CCR2006'!$A$8:$E$100,4,FALSE)</f>
        <v>#N/A</v>
      </c>
      <c r="M50" t="e">
        <f>VLOOKUP($A50,'CCR2007'!$A$8:$E$100,4,FALSE)</f>
        <v>#N/A</v>
      </c>
      <c r="N50" t="e">
        <f>VLOOKUP($A50,'CCR2010'!$A$8:$E$100,4,FALSE)</f>
        <v>#N/A</v>
      </c>
      <c r="O50" t="e">
        <f>VLOOKUP($A50,'CCR2011'!$A$8:$E$100,4,FALSE)</f>
        <v>#N/A</v>
      </c>
      <c r="P50" t="e">
        <f>VLOOKUP($A50,'CCR2012'!$A$8:$E$100,4,FALSE)</f>
        <v>#N/A</v>
      </c>
      <c r="R50" t="e">
        <f>VLOOKUP($A50,'CCR2004'!$A$8:$E$100,5,FALSE)</f>
        <v>#N/A</v>
      </c>
      <c r="S50" t="e">
        <f>VLOOKUP($A50,'CCR2005'!$A$8:$E$100,5,FALSE)</f>
        <v>#N/A</v>
      </c>
      <c r="T50" t="e">
        <f>VLOOKUP($A50,'CCR2006'!$A$8:$E$100,5,FALSE)</f>
        <v>#N/A</v>
      </c>
      <c r="U50" t="e">
        <f>VLOOKUP($A50,'CCR2007'!$A$8:$E$100,5,FALSE)</f>
        <v>#N/A</v>
      </c>
      <c r="V50" t="e">
        <f>VLOOKUP($A50,'CCR2010'!$A$8:$E$100,5,FALSE)</f>
        <v>#N/A</v>
      </c>
      <c r="W50" t="e">
        <f>VLOOKUP($A50,'CCR2011'!$A$8:$E$100,5,FALSE)</f>
        <v>#N/A</v>
      </c>
      <c r="X50" t="e">
        <f>VLOOKUP($A50,'CCR2012'!$A$8:$E$100,5,FALSE)</f>
        <v>#N/A</v>
      </c>
      <c r="Z50" t="e">
        <f>VLOOKUP($A50,AssignmentMatrix!$P$3:$Y$82,2,FALSE)</f>
        <v>#N/A</v>
      </c>
      <c r="AA50" t="e">
        <f>VLOOKUP($A50,AssignmentMatrix!$P$3:$Y$82,3,FALSE)</f>
        <v>#N/A</v>
      </c>
      <c r="AB50" t="e">
        <f>VLOOKUP($A50,AssignmentMatrix!$P$3:$Y$82,4,FALSE)</f>
        <v>#N/A</v>
      </c>
      <c r="AC50" t="e">
        <f>VLOOKUP($A50,AssignmentMatrix!$P$3:$Y$82,5,FALSE)</f>
        <v>#N/A</v>
      </c>
      <c r="AD50" t="e">
        <f>VLOOKUP($A50,AssignmentMatrix!$P$3:$Y$82,6,FALSE)</f>
        <v>#N/A</v>
      </c>
      <c r="AE50" t="e">
        <f>VLOOKUP($A50,AssignmentMatrix!$P$3:$Y$82,7,FALSE)</f>
        <v>#N/A</v>
      </c>
      <c r="AF50" t="e">
        <f>VLOOKUP($A50,AssignmentMatrix!$P$3:$Y$82,8,FALSE)</f>
        <v>#N/A</v>
      </c>
      <c r="AG50" t="e">
        <f>VLOOKUP($A50,AssignmentMatrix!$P$3:$Y$82,9,FALSE)</f>
        <v>#N/A</v>
      </c>
      <c r="AH50" t="e">
        <f>VLOOKUP($A50,AssignmentMatrix!$P$3:$Y$82,10,FALSE)</f>
        <v>#N/A</v>
      </c>
      <c r="AI50" t="e">
        <f>VLOOKUP($A50,AssignmentMatrix!$P$3:$Z$82,11,FALSE)</f>
        <v>#N/A</v>
      </c>
      <c r="AJ50" t="e">
        <f>VLOOKUP($A50,AssignmentMatrix!$P$3:$AB$82,12,FALSE)</f>
        <v>#N/A</v>
      </c>
    </row>
    <row r="51" spans="1:36" x14ac:dyDescent="0.35">
      <c r="A51" t="s">
        <v>46</v>
      </c>
      <c r="B51" t="e">
        <f>VLOOKUP($A51,'CCR2004'!$A$8:$E$100,3,FALSE)</f>
        <v>#N/A</v>
      </c>
      <c r="C51">
        <f>VLOOKUP($A51,'CCR2005'!$A$8:$E$100,3,FALSE)</f>
        <v>0.66309523809523818</v>
      </c>
      <c r="D51" t="e">
        <f>VLOOKUP($A51,'CCR2006'!$A$8:$E$100,3,FALSE)</f>
        <v>#N/A</v>
      </c>
      <c r="E51">
        <f>VLOOKUP($A51,'CCR2007'!$A$8:$E$100,3,FALSE)</f>
        <v>0.60837585034013608</v>
      </c>
      <c r="F51" t="e">
        <f>VLOOKUP($A51,'CCR2010'!$A$8:$E$100,3,FALSE)</f>
        <v>#N/A</v>
      </c>
      <c r="G51">
        <f>VLOOKUP($A51,'CCR2011'!$A$8:$E$100,3,FALSE)</f>
        <v>0.59751167857142851</v>
      </c>
      <c r="H51" t="e">
        <f>VLOOKUP($A51,'CCR2012'!$A$8:$E$100,3,FALSE)</f>
        <v>#N/A</v>
      </c>
      <c r="J51" t="e">
        <f>VLOOKUP($A51,'CCR2004'!$A$8:$E$100,4,FALSE)</f>
        <v>#N/A</v>
      </c>
      <c r="K51">
        <f>VLOOKUP($A51,'CCR2005'!$A$8:$E$100,4,FALSE)</f>
        <v>0.61428571428571421</v>
      </c>
      <c r="L51" t="e">
        <f>VLOOKUP($A51,'CCR2006'!$A$8:$E$100,4,FALSE)</f>
        <v>#N/A</v>
      </c>
      <c r="M51">
        <f>VLOOKUP($A51,'CCR2007'!$A$8:$E$100,4,FALSE)</f>
        <v>0.54047619047619055</v>
      </c>
      <c r="N51" t="e">
        <f>VLOOKUP($A51,'CCR2010'!$A$8:$E$100,4,FALSE)</f>
        <v>#N/A</v>
      </c>
      <c r="O51">
        <f>VLOOKUP($A51,'CCR2011'!$A$8:$E$100,4,FALSE)</f>
        <v>0.56964285714285712</v>
      </c>
      <c r="P51" t="e">
        <f>VLOOKUP($A51,'CCR2012'!$A$8:$E$100,4,FALSE)</f>
        <v>#N/A</v>
      </c>
      <c r="R51" t="e">
        <f>VLOOKUP($A51,'CCR2004'!$A$8:$E$100,5,FALSE)</f>
        <v>#N/A</v>
      </c>
      <c r="S51">
        <f>VLOOKUP($A51,'CCR2005'!$A$8:$E$100,5,FALSE)</f>
        <v>0.53988095238095235</v>
      </c>
      <c r="T51" t="e">
        <f>VLOOKUP($A51,'CCR2006'!$A$8:$E$100,5,FALSE)</f>
        <v>#N/A</v>
      </c>
      <c r="U51">
        <f>VLOOKUP($A51,'CCR2007'!$A$8:$E$100,5,FALSE)</f>
        <v>0.53443877551020413</v>
      </c>
      <c r="V51" t="e">
        <f>VLOOKUP($A51,'CCR2010'!$A$8:$E$100,5,FALSE)</f>
        <v>#N/A</v>
      </c>
      <c r="W51">
        <f>VLOOKUP($A51,'CCR2011'!$A$8:$E$100,5,FALSE)</f>
        <v>0.50178571428571428</v>
      </c>
      <c r="X51" t="e">
        <f>VLOOKUP($A51,'CCR2012'!$A$8:$E$100,5,FALSE)</f>
        <v>#N/A</v>
      </c>
      <c r="Z51" t="str">
        <f>VLOOKUP($A51,AssignmentMatrix!$P$3:$Y$82,2,FALSE)</f>
        <v>..</v>
      </c>
      <c r="AA51">
        <f>VLOOKUP($A51,AssignmentMatrix!$P$3:$Y$82,3,FALSE)</f>
        <v>2005</v>
      </c>
      <c r="AB51">
        <f>VLOOKUP($A51,AssignmentMatrix!$P$3:$Y$82,4,FALSE)</f>
        <v>2007</v>
      </c>
      <c r="AC51">
        <f>VLOOKUP($A51,AssignmentMatrix!$P$3:$Y$82,5,FALSE)</f>
        <v>2007</v>
      </c>
      <c r="AD51">
        <f>VLOOKUP($A51,AssignmentMatrix!$P$3:$Y$82,6,FALSE)</f>
        <v>2011</v>
      </c>
      <c r="AE51">
        <f>VLOOKUP($A51,AssignmentMatrix!$P$3:$Y$82,7,FALSE)</f>
        <v>2011</v>
      </c>
      <c r="AF51">
        <f>VLOOKUP($A51,AssignmentMatrix!$P$3:$Y$82,8,FALSE)</f>
        <v>2011</v>
      </c>
      <c r="AG51">
        <f>VLOOKUP($A51,AssignmentMatrix!$P$3:$Y$82,9,FALSE)</f>
        <v>2011</v>
      </c>
      <c r="AH51">
        <f>VLOOKUP($A51,AssignmentMatrix!$P$3:$Y$82,10,FALSE)</f>
        <v>2011</v>
      </c>
      <c r="AI51">
        <f>VLOOKUP($A51,AssignmentMatrix!$P$3:$Z$82,11,FALSE)</f>
        <v>2011</v>
      </c>
      <c r="AJ51">
        <f>VLOOKUP($A51,AssignmentMatrix!$P$3:$AB$82,12,FALSE)</f>
        <v>2011</v>
      </c>
    </row>
    <row r="52" spans="1:36" x14ac:dyDescent="0.35">
      <c r="A52" t="s">
        <v>47</v>
      </c>
      <c r="B52" t="e">
        <f>VLOOKUP($A52,'CCR2004'!$A$8:$E$100,3,FALSE)</f>
        <v>#N/A</v>
      </c>
      <c r="C52" t="e">
        <f>VLOOKUP($A52,'CCR2005'!$A$8:$E$100,3,FALSE)</f>
        <v>#N/A</v>
      </c>
      <c r="D52" t="e">
        <f>VLOOKUP($A52,'CCR2006'!$A$8:$E$100,3,FALSE)</f>
        <v>#N/A</v>
      </c>
      <c r="E52" t="e">
        <f>VLOOKUP($A52,'CCR2007'!$A$8:$E$100,3,FALSE)</f>
        <v>#N/A</v>
      </c>
      <c r="F52" t="e">
        <f>VLOOKUP($A52,'CCR2010'!$A$8:$E$100,3,FALSE)</f>
        <v>#N/A</v>
      </c>
      <c r="G52" t="e">
        <f>VLOOKUP($A52,'CCR2011'!$A$8:$E$100,3,FALSE)</f>
        <v>#N/A</v>
      </c>
      <c r="H52" t="e">
        <f>VLOOKUP($A52,'CCR2012'!$A$8:$E$100,3,FALSE)</f>
        <v>#N/A</v>
      </c>
      <c r="J52" t="e">
        <f>VLOOKUP($A52,'CCR2004'!$A$8:$E$100,4,FALSE)</f>
        <v>#N/A</v>
      </c>
      <c r="K52" t="e">
        <f>VLOOKUP($A52,'CCR2005'!$A$8:$E$100,4,FALSE)</f>
        <v>#N/A</v>
      </c>
      <c r="L52" t="e">
        <f>VLOOKUP($A52,'CCR2006'!$A$8:$E$100,4,FALSE)</f>
        <v>#N/A</v>
      </c>
      <c r="M52" t="e">
        <f>VLOOKUP($A52,'CCR2007'!$A$8:$E$100,4,FALSE)</f>
        <v>#N/A</v>
      </c>
      <c r="N52" t="e">
        <f>VLOOKUP($A52,'CCR2010'!$A$8:$E$100,4,FALSE)</f>
        <v>#N/A</v>
      </c>
      <c r="O52" t="e">
        <f>VLOOKUP($A52,'CCR2011'!$A$8:$E$100,4,FALSE)</f>
        <v>#N/A</v>
      </c>
      <c r="P52" t="e">
        <f>VLOOKUP($A52,'CCR2012'!$A$8:$E$100,4,FALSE)</f>
        <v>#N/A</v>
      </c>
      <c r="R52" t="e">
        <f>VLOOKUP($A52,'CCR2004'!$A$8:$E$100,5,FALSE)</f>
        <v>#N/A</v>
      </c>
      <c r="S52" t="e">
        <f>VLOOKUP($A52,'CCR2005'!$A$8:$E$100,5,FALSE)</f>
        <v>#N/A</v>
      </c>
      <c r="T52" t="e">
        <f>VLOOKUP($A52,'CCR2006'!$A$8:$E$100,5,FALSE)</f>
        <v>#N/A</v>
      </c>
      <c r="U52" t="e">
        <f>VLOOKUP($A52,'CCR2007'!$A$8:$E$100,5,FALSE)</f>
        <v>#N/A</v>
      </c>
      <c r="V52" t="e">
        <f>VLOOKUP($A52,'CCR2010'!$A$8:$E$100,5,FALSE)</f>
        <v>#N/A</v>
      </c>
      <c r="W52" t="e">
        <f>VLOOKUP($A52,'CCR2011'!$A$8:$E$100,5,FALSE)</f>
        <v>#N/A</v>
      </c>
      <c r="X52" t="e">
        <f>VLOOKUP($A52,'CCR2012'!$A$8:$E$100,5,FALSE)</f>
        <v>#N/A</v>
      </c>
      <c r="Z52" t="e">
        <f>VLOOKUP($A52,AssignmentMatrix!$P$3:$Y$82,2,FALSE)</f>
        <v>#N/A</v>
      </c>
      <c r="AA52" t="e">
        <f>VLOOKUP($A52,AssignmentMatrix!$P$3:$Y$82,3,FALSE)</f>
        <v>#N/A</v>
      </c>
      <c r="AB52" t="e">
        <f>VLOOKUP($A52,AssignmentMatrix!$P$3:$Y$82,4,FALSE)</f>
        <v>#N/A</v>
      </c>
      <c r="AC52" t="e">
        <f>VLOOKUP($A52,AssignmentMatrix!$P$3:$Y$82,5,FALSE)</f>
        <v>#N/A</v>
      </c>
      <c r="AD52" t="e">
        <f>VLOOKUP($A52,AssignmentMatrix!$P$3:$Y$82,6,FALSE)</f>
        <v>#N/A</v>
      </c>
      <c r="AE52" t="e">
        <f>VLOOKUP($A52,AssignmentMatrix!$P$3:$Y$82,7,FALSE)</f>
        <v>#N/A</v>
      </c>
      <c r="AF52" t="e">
        <f>VLOOKUP($A52,AssignmentMatrix!$P$3:$Y$82,8,FALSE)</f>
        <v>#N/A</v>
      </c>
      <c r="AG52" t="e">
        <f>VLOOKUP($A52,AssignmentMatrix!$P$3:$Y$82,9,FALSE)</f>
        <v>#N/A</v>
      </c>
      <c r="AH52" t="e">
        <f>VLOOKUP($A52,AssignmentMatrix!$P$3:$Y$82,10,FALSE)</f>
        <v>#N/A</v>
      </c>
      <c r="AI52" t="e">
        <f>VLOOKUP($A52,AssignmentMatrix!$P$3:$Z$82,11,FALSE)</f>
        <v>#N/A</v>
      </c>
      <c r="AJ52" t="e">
        <f>VLOOKUP($A52,AssignmentMatrix!$P$3:$AB$82,12,FALSE)</f>
        <v>#N/A</v>
      </c>
    </row>
    <row r="53" spans="1:36" x14ac:dyDescent="0.35">
      <c r="A53" t="s">
        <v>48</v>
      </c>
      <c r="B53" t="e">
        <f>VLOOKUP($A53,'CCR2004'!$A$8:$E$100,3,FALSE)</f>
        <v>#N/A</v>
      </c>
      <c r="C53" t="e">
        <f>VLOOKUP($A53,'CCR2005'!$A$8:$E$100,3,FALSE)</f>
        <v>#N/A</v>
      </c>
      <c r="D53" t="e">
        <f>VLOOKUP($A53,'CCR2006'!$A$8:$E$100,3,FALSE)</f>
        <v>#N/A</v>
      </c>
      <c r="E53" t="e">
        <f>VLOOKUP($A53,'CCR2007'!$A$8:$E$100,3,FALSE)</f>
        <v>#N/A</v>
      </c>
      <c r="F53" t="e">
        <f>VLOOKUP($A53,'CCR2010'!$A$8:$E$100,3,FALSE)</f>
        <v>#N/A</v>
      </c>
      <c r="G53" t="e">
        <f>VLOOKUP($A53,'CCR2011'!$A$8:$E$100,3,FALSE)</f>
        <v>#N/A</v>
      </c>
      <c r="H53" t="e">
        <f>VLOOKUP($A53,'CCR2012'!$A$8:$E$100,3,FALSE)</f>
        <v>#N/A</v>
      </c>
      <c r="J53" t="e">
        <f>VLOOKUP($A53,'CCR2004'!$A$8:$E$100,4,FALSE)</f>
        <v>#N/A</v>
      </c>
      <c r="K53" t="e">
        <f>VLOOKUP($A53,'CCR2005'!$A$8:$E$100,4,FALSE)</f>
        <v>#N/A</v>
      </c>
      <c r="L53" t="e">
        <f>VLOOKUP($A53,'CCR2006'!$A$8:$E$100,4,FALSE)</f>
        <v>#N/A</v>
      </c>
      <c r="M53" t="e">
        <f>VLOOKUP($A53,'CCR2007'!$A$8:$E$100,4,FALSE)</f>
        <v>#N/A</v>
      </c>
      <c r="N53" t="e">
        <f>VLOOKUP($A53,'CCR2010'!$A$8:$E$100,4,FALSE)</f>
        <v>#N/A</v>
      </c>
      <c r="O53" t="e">
        <f>VLOOKUP($A53,'CCR2011'!$A$8:$E$100,4,FALSE)</f>
        <v>#N/A</v>
      </c>
      <c r="P53" t="e">
        <f>VLOOKUP($A53,'CCR2012'!$A$8:$E$100,4,FALSE)</f>
        <v>#N/A</v>
      </c>
      <c r="R53" t="e">
        <f>VLOOKUP($A53,'CCR2004'!$A$8:$E$100,5,FALSE)</f>
        <v>#N/A</v>
      </c>
      <c r="S53" t="e">
        <f>VLOOKUP($A53,'CCR2005'!$A$8:$E$100,5,FALSE)</f>
        <v>#N/A</v>
      </c>
      <c r="T53" t="e">
        <f>VLOOKUP($A53,'CCR2006'!$A$8:$E$100,5,FALSE)</f>
        <v>#N/A</v>
      </c>
      <c r="U53" t="e">
        <f>VLOOKUP($A53,'CCR2007'!$A$8:$E$100,5,FALSE)</f>
        <v>#N/A</v>
      </c>
      <c r="V53" t="e">
        <f>VLOOKUP($A53,'CCR2010'!$A$8:$E$100,5,FALSE)</f>
        <v>#N/A</v>
      </c>
      <c r="W53" t="e">
        <f>VLOOKUP($A53,'CCR2011'!$A$8:$E$100,5,FALSE)</f>
        <v>#N/A</v>
      </c>
      <c r="X53" t="e">
        <f>VLOOKUP($A53,'CCR2012'!$A$8:$E$100,5,FALSE)</f>
        <v>#N/A</v>
      </c>
      <c r="Z53" t="e">
        <f>VLOOKUP($A53,AssignmentMatrix!$P$3:$Y$82,2,FALSE)</f>
        <v>#N/A</v>
      </c>
      <c r="AA53" t="e">
        <f>VLOOKUP($A53,AssignmentMatrix!$P$3:$Y$82,3,FALSE)</f>
        <v>#N/A</v>
      </c>
      <c r="AB53" t="e">
        <f>VLOOKUP($A53,AssignmentMatrix!$P$3:$Y$82,4,FALSE)</f>
        <v>#N/A</v>
      </c>
      <c r="AC53" t="e">
        <f>VLOOKUP($A53,AssignmentMatrix!$P$3:$Y$82,5,FALSE)</f>
        <v>#N/A</v>
      </c>
      <c r="AD53" t="e">
        <f>VLOOKUP($A53,AssignmentMatrix!$P$3:$Y$82,6,FALSE)</f>
        <v>#N/A</v>
      </c>
      <c r="AE53" t="e">
        <f>VLOOKUP($A53,AssignmentMatrix!$P$3:$Y$82,7,FALSE)</f>
        <v>#N/A</v>
      </c>
      <c r="AF53" t="e">
        <f>VLOOKUP($A53,AssignmentMatrix!$P$3:$Y$82,8,FALSE)</f>
        <v>#N/A</v>
      </c>
      <c r="AG53" t="e">
        <f>VLOOKUP($A53,AssignmentMatrix!$P$3:$Y$82,9,FALSE)</f>
        <v>#N/A</v>
      </c>
      <c r="AH53" t="e">
        <f>VLOOKUP($A53,AssignmentMatrix!$P$3:$Y$82,10,FALSE)</f>
        <v>#N/A</v>
      </c>
      <c r="AI53" t="e">
        <f>VLOOKUP($A53,AssignmentMatrix!$P$3:$Z$82,11,FALSE)</f>
        <v>#N/A</v>
      </c>
      <c r="AJ53" t="e">
        <f>VLOOKUP($A53,AssignmentMatrix!$P$3:$AB$82,12,FALSE)</f>
        <v>#N/A</v>
      </c>
    </row>
    <row r="54" spans="1:36" x14ac:dyDescent="0.35">
      <c r="A54" t="s">
        <v>49</v>
      </c>
      <c r="B54" t="e">
        <f>VLOOKUP($A54,'CCR2004'!$A$8:$E$100,3,FALSE)</f>
        <v>#N/A</v>
      </c>
      <c r="C54" t="e">
        <f>VLOOKUP($A54,'CCR2005'!$A$8:$E$100,3,FALSE)</f>
        <v>#N/A</v>
      </c>
      <c r="D54" t="e">
        <f>VLOOKUP($A54,'CCR2006'!$A$8:$E$100,3,FALSE)</f>
        <v>#N/A</v>
      </c>
      <c r="E54" t="e">
        <f>VLOOKUP($A54,'CCR2007'!$A$8:$E$100,3,FALSE)</f>
        <v>#N/A</v>
      </c>
      <c r="F54" t="e">
        <f>VLOOKUP($A54,'CCR2010'!$A$8:$E$100,3,FALSE)</f>
        <v>#N/A</v>
      </c>
      <c r="G54" t="e">
        <f>VLOOKUP($A54,'CCR2011'!$A$8:$E$100,3,FALSE)</f>
        <v>#N/A</v>
      </c>
      <c r="H54" t="e">
        <f>VLOOKUP($A54,'CCR2012'!$A$8:$E$100,3,FALSE)</f>
        <v>#N/A</v>
      </c>
      <c r="J54" t="e">
        <f>VLOOKUP($A54,'CCR2004'!$A$8:$E$100,4,FALSE)</f>
        <v>#N/A</v>
      </c>
      <c r="K54" t="e">
        <f>VLOOKUP($A54,'CCR2005'!$A$8:$E$100,4,FALSE)</f>
        <v>#N/A</v>
      </c>
      <c r="L54" t="e">
        <f>VLOOKUP($A54,'CCR2006'!$A$8:$E$100,4,FALSE)</f>
        <v>#N/A</v>
      </c>
      <c r="M54" t="e">
        <f>VLOOKUP($A54,'CCR2007'!$A$8:$E$100,4,FALSE)</f>
        <v>#N/A</v>
      </c>
      <c r="N54" t="e">
        <f>VLOOKUP($A54,'CCR2010'!$A$8:$E$100,4,FALSE)</f>
        <v>#N/A</v>
      </c>
      <c r="O54" t="e">
        <f>VLOOKUP($A54,'CCR2011'!$A$8:$E$100,4,FALSE)</f>
        <v>#N/A</v>
      </c>
      <c r="P54" t="e">
        <f>VLOOKUP($A54,'CCR2012'!$A$8:$E$100,4,FALSE)</f>
        <v>#N/A</v>
      </c>
      <c r="R54" t="e">
        <f>VLOOKUP($A54,'CCR2004'!$A$8:$E$100,5,FALSE)</f>
        <v>#N/A</v>
      </c>
      <c r="S54" t="e">
        <f>VLOOKUP($A54,'CCR2005'!$A$8:$E$100,5,FALSE)</f>
        <v>#N/A</v>
      </c>
      <c r="T54" t="e">
        <f>VLOOKUP($A54,'CCR2006'!$A$8:$E$100,5,FALSE)</f>
        <v>#N/A</v>
      </c>
      <c r="U54" t="e">
        <f>VLOOKUP($A54,'CCR2007'!$A$8:$E$100,5,FALSE)</f>
        <v>#N/A</v>
      </c>
      <c r="V54" t="e">
        <f>VLOOKUP($A54,'CCR2010'!$A$8:$E$100,5,FALSE)</f>
        <v>#N/A</v>
      </c>
      <c r="W54" t="e">
        <f>VLOOKUP($A54,'CCR2011'!$A$8:$E$100,5,FALSE)</f>
        <v>#N/A</v>
      </c>
      <c r="X54" t="e">
        <f>VLOOKUP($A54,'CCR2012'!$A$8:$E$100,5,FALSE)</f>
        <v>#N/A</v>
      </c>
      <c r="Z54" t="e">
        <f>VLOOKUP($A54,AssignmentMatrix!$P$3:$Y$82,2,FALSE)</f>
        <v>#N/A</v>
      </c>
      <c r="AA54" t="e">
        <f>VLOOKUP($A54,AssignmentMatrix!$P$3:$Y$82,3,FALSE)</f>
        <v>#N/A</v>
      </c>
      <c r="AB54" t="e">
        <f>VLOOKUP($A54,AssignmentMatrix!$P$3:$Y$82,4,FALSE)</f>
        <v>#N/A</v>
      </c>
      <c r="AC54" t="e">
        <f>VLOOKUP($A54,AssignmentMatrix!$P$3:$Y$82,5,FALSE)</f>
        <v>#N/A</v>
      </c>
      <c r="AD54" t="e">
        <f>VLOOKUP($A54,AssignmentMatrix!$P$3:$Y$82,6,FALSE)</f>
        <v>#N/A</v>
      </c>
      <c r="AE54" t="e">
        <f>VLOOKUP($A54,AssignmentMatrix!$P$3:$Y$82,7,FALSE)</f>
        <v>#N/A</v>
      </c>
      <c r="AF54" t="e">
        <f>VLOOKUP($A54,AssignmentMatrix!$P$3:$Y$82,8,FALSE)</f>
        <v>#N/A</v>
      </c>
      <c r="AG54" t="e">
        <f>VLOOKUP($A54,AssignmentMatrix!$P$3:$Y$82,9,FALSE)</f>
        <v>#N/A</v>
      </c>
      <c r="AH54" t="e">
        <f>VLOOKUP($A54,AssignmentMatrix!$P$3:$Y$82,10,FALSE)</f>
        <v>#N/A</v>
      </c>
      <c r="AI54" t="e">
        <f>VLOOKUP($A54,AssignmentMatrix!$P$3:$Z$82,11,FALSE)</f>
        <v>#N/A</v>
      </c>
      <c r="AJ54" t="e">
        <f>VLOOKUP($A54,AssignmentMatrix!$P$3:$AB$82,12,FALSE)</f>
        <v>#N/A</v>
      </c>
    </row>
    <row r="55" spans="1:36" x14ac:dyDescent="0.35">
      <c r="A55" t="s">
        <v>50</v>
      </c>
      <c r="B55" t="e">
        <f>VLOOKUP($A55,'CCR2004'!$A$8:$E$100,3,FALSE)</f>
        <v>#N/A</v>
      </c>
      <c r="C55" t="e">
        <f>VLOOKUP($A55,'CCR2005'!$A$8:$E$100,3,FALSE)</f>
        <v>#N/A</v>
      </c>
      <c r="D55" t="e">
        <f>VLOOKUP($A55,'CCR2006'!$A$8:$E$100,3,FALSE)</f>
        <v>#N/A</v>
      </c>
      <c r="E55" t="e">
        <f>VLOOKUP($A55,'CCR2007'!$A$8:$E$100,3,FALSE)</f>
        <v>#N/A</v>
      </c>
      <c r="F55" t="e">
        <f>VLOOKUP($A55,'CCR2010'!$A$8:$E$100,3,FALSE)</f>
        <v>#N/A</v>
      </c>
      <c r="G55" t="e">
        <f>VLOOKUP($A55,'CCR2011'!$A$8:$E$100,3,FALSE)</f>
        <v>#N/A</v>
      </c>
      <c r="H55" t="e">
        <f>VLOOKUP($A55,'CCR2012'!$A$8:$E$100,3,FALSE)</f>
        <v>#N/A</v>
      </c>
      <c r="J55" t="e">
        <f>VLOOKUP($A55,'CCR2004'!$A$8:$E$100,4,FALSE)</f>
        <v>#N/A</v>
      </c>
      <c r="K55" t="e">
        <f>VLOOKUP($A55,'CCR2005'!$A$8:$E$100,4,FALSE)</f>
        <v>#N/A</v>
      </c>
      <c r="L55" t="e">
        <f>VLOOKUP($A55,'CCR2006'!$A$8:$E$100,4,FALSE)</f>
        <v>#N/A</v>
      </c>
      <c r="M55" t="e">
        <f>VLOOKUP($A55,'CCR2007'!$A$8:$E$100,4,FALSE)</f>
        <v>#N/A</v>
      </c>
      <c r="N55" t="e">
        <f>VLOOKUP($A55,'CCR2010'!$A$8:$E$100,4,FALSE)</f>
        <v>#N/A</v>
      </c>
      <c r="O55" t="e">
        <f>VLOOKUP($A55,'CCR2011'!$A$8:$E$100,4,FALSE)</f>
        <v>#N/A</v>
      </c>
      <c r="P55" t="e">
        <f>VLOOKUP($A55,'CCR2012'!$A$8:$E$100,4,FALSE)</f>
        <v>#N/A</v>
      </c>
      <c r="R55" t="e">
        <f>VLOOKUP($A55,'CCR2004'!$A$8:$E$100,5,FALSE)</f>
        <v>#N/A</v>
      </c>
      <c r="S55" t="e">
        <f>VLOOKUP($A55,'CCR2005'!$A$8:$E$100,5,FALSE)</f>
        <v>#N/A</v>
      </c>
      <c r="T55" t="e">
        <f>VLOOKUP($A55,'CCR2006'!$A$8:$E$100,5,FALSE)</f>
        <v>#N/A</v>
      </c>
      <c r="U55" t="e">
        <f>VLOOKUP($A55,'CCR2007'!$A$8:$E$100,5,FALSE)</f>
        <v>#N/A</v>
      </c>
      <c r="V55" t="e">
        <f>VLOOKUP($A55,'CCR2010'!$A$8:$E$100,5,FALSE)</f>
        <v>#N/A</v>
      </c>
      <c r="W55" t="e">
        <f>VLOOKUP($A55,'CCR2011'!$A$8:$E$100,5,FALSE)</f>
        <v>#N/A</v>
      </c>
      <c r="X55" t="e">
        <f>VLOOKUP($A55,'CCR2012'!$A$8:$E$100,5,FALSE)</f>
        <v>#N/A</v>
      </c>
      <c r="Z55" t="e">
        <f>VLOOKUP($A55,AssignmentMatrix!$P$3:$Y$82,2,FALSE)</f>
        <v>#N/A</v>
      </c>
      <c r="AA55" t="e">
        <f>VLOOKUP($A55,AssignmentMatrix!$P$3:$Y$82,3,FALSE)</f>
        <v>#N/A</v>
      </c>
      <c r="AB55" t="e">
        <f>VLOOKUP($A55,AssignmentMatrix!$P$3:$Y$82,4,FALSE)</f>
        <v>#N/A</v>
      </c>
      <c r="AC55" t="e">
        <f>VLOOKUP($A55,AssignmentMatrix!$P$3:$Y$82,5,FALSE)</f>
        <v>#N/A</v>
      </c>
      <c r="AD55" t="e">
        <f>VLOOKUP($A55,AssignmentMatrix!$P$3:$Y$82,6,FALSE)</f>
        <v>#N/A</v>
      </c>
      <c r="AE55" t="e">
        <f>VLOOKUP($A55,AssignmentMatrix!$P$3:$Y$82,7,FALSE)</f>
        <v>#N/A</v>
      </c>
      <c r="AF55" t="e">
        <f>VLOOKUP($A55,AssignmentMatrix!$P$3:$Y$82,8,FALSE)</f>
        <v>#N/A</v>
      </c>
      <c r="AG55" t="e">
        <f>VLOOKUP($A55,AssignmentMatrix!$P$3:$Y$82,9,FALSE)</f>
        <v>#N/A</v>
      </c>
      <c r="AH55" t="e">
        <f>VLOOKUP($A55,AssignmentMatrix!$P$3:$Y$82,10,FALSE)</f>
        <v>#N/A</v>
      </c>
      <c r="AI55" t="e">
        <f>VLOOKUP($A55,AssignmentMatrix!$P$3:$Z$82,11,FALSE)</f>
        <v>#N/A</v>
      </c>
      <c r="AJ55" t="e">
        <f>VLOOKUP($A55,AssignmentMatrix!$P$3:$AB$82,12,FALSE)</f>
        <v>#N/A</v>
      </c>
    </row>
    <row r="56" spans="1:36" x14ac:dyDescent="0.35">
      <c r="A56" t="s">
        <v>51</v>
      </c>
      <c r="B56" t="e">
        <f>VLOOKUP($A56,'CCR2004'!$A$8:$E$100,3,FALSE)</f>
        <v>#N/A</v>
      </c>
      <c r="C56" t="e">
        <f>VLOOKUP($A56,'CCR2005'!$A$8:$E$100,3,FALSE)</f>
        <v>#N/A</v>
      </c>
      <c r="D56" t="e">
        <f>VLOOKUP($A56,'CCR2006'!$A$8:$E$100,3,FALSE)</f>
        <v>#N/A</v>
      </c>
      <c r="E56" t="e">
        <f>VLOOKUP($A56,'CCR2007'!$A$8:$E$100,3,FALSE)</f>
        <v>#N/A</v>
      </c>
      <c r="F56" t="e">
        <f>VLOOKUP($A56,'CCR2010'!$A$8:$E$100,3,FALSE)</f>
        <v>#N/A</v>
      </c>
      <c r="G56" t="e">
        <f>VLOOKUP($A56,'CCR2011'!$A$8:$E$100,3,FALSE)</f>
        <v>#N/A</v>
      </c>
      <c r="H56" t="e">
        <f>VLOOKUP($A56,'CCR2012'!$A$8:$E$100,3,FALSE)</f>
        <v>#N/A</v>
      </c>
      <c r="J56" t="e">
        <f>VLOOKUP($A56,'CCR2004'!$A$8:$E$100,4,FALSE)</f>
        <v>#N/A</v>
      </c>
      <c r="K56" t="e">
        <f>VLOOKUP($A56,'CCR2005'!$A$8:$E$100,4,FALSE)</f>
        <v>#N/A</v>
      </c>
      <c r="L56" t="e">
        <f>VLOOKUP($A56,'CCR2006'!$A$8:$E$100,4,FALSE)</f>
        <v>#N/A</v>
      </c>
      <c r="M56" t="e">
        <f>VLOOKUP($A56,'CCR2007'!$A$8:$E$100,4,FALSE)</f>
        <v>#N/A</v>
      </c>
      <c r="N56" t="e">
        <f>VLOOKUP($A56,'CCR2010'!$A$8:$E$100,4,FALSE)</f>
        <v>#N/A</v>
      </c>
      <c r="O56" t="e">
        <f>VLOOKUP($A56,'CCR2011'!$A$8:$E$100,4,FALSE)</f>
        <v>#N/A</v>
      </c>
      <c r="P56" t="e">
        <f>VLOOKUP($A56,'CCR2012'!$A$8:$E$100,4,FALSE)</f>
        <v>#N/A</v>
      </c>
      <c r="R56" t="e">
        <f>VLOOKUP($A56,'CCR2004'!$A$8:$E$100,5,FALSE)</f>
        <v>#N/A</v>
      </c>
      <c r="S56" t="e">
        <f>VLOOKUP($A56,'CCR2005'!$A$8:$E$100,5,FALSE)</f>
        <v>#N/A</v>
      </c>
      <c r="T56" t="e">
        <f>VLOOKUP($A56,'CCR2006'!$A$8:$E$100,5,FALSE)</f>
        <v>#N/A</v>
      </c>
      <c r="U56" t="e">
        <f>VLOOKUP($A56,'CCR2007'!$A$8:$E$100,5,FALSE)</f>
        <v>#N/A</v>
      </c>
      <c r="V56" t="e">
        <f>VLOOKUP($A56,'CCR2010'!$A$8:$E$100,5,FALSE)</f>
        <v>#N/A</v>
      </c>
      <c r="W56" t="e">
        <f>VLOOKUP($A56,'CCR2011'!$A$8:$E$100,5,FALSE)</f>
        <v>#N/A</v>
      </c>
      <c r="X56" t="e">
        <f>VLOOKUP($A56,'CCR2012'!$A$8:$E$100,5,FALSE)</f>
        <v>#N/A</v>
      </c>
      <c r="Z56" t="e">
        <f>VLOOKUP($A56,AssignmentMatrix!$P$3:$Y$82,2,FALSE)</f>
        <v>#N/A</v>
      </c>
      <c r="AA56" t="e">
        <f>VLOOKUP($A56,AssignmentMatrix!$P$3:$Y$82,3,FALSE)</f>
        <v>#N/A</v>
      </c>
      <c r="AB56" t="e">
        <f>VLOOKUP($A56,AssignmentMatrix!$P$3:$Y$82,4,FALSE)</f>
        <v>#N/A</v>
      </c>
      <c r="AC56" t="e">
        <f>VLOOKUP($A56,AssignmentMatrix!$P$3:$Y$82,5,FALSE)</f>
        <v>#N/A</v>
      </c>
      <c r="AD56" t="e">
        <f>VLOOKUP($A56,AssignmentMatrix!$P$3:$Y$82,6,FALSE)</f>
        <v>#N/A</v>
      </c>
      <c r="AE56" t="e">
        <f>VLOOKUP($A56,AssignmentMatrix!$P$3:$Y$82,7,FALSE)</f>
        <v>#N/A</v>
      </c>
      <c r="AF56" t="e">
        <f>VLOOKUP($A56,AssignmentMatrix!$P$3:$Y$82,8,FALSE)</f>
        <v>#N/A</v>
      </c>
      <c r="AG56" t="e">
        <f>VLOOKUP($A56,AssignmentMatrix!$P$3:$Y$82,9,FALSE)</f>
        <v>#N/A</v>
      </c>
      <c r="AH56" t="e">
        <f>VLOOKUP($A56,AssignmentMatrix!$P$3:$Y$82,10,FALSE)</f>
        <v>#N/A</v>
      </c>
      <c r="AI56" t="e">
        <f>VLOOKUP($A56,AssignmentMatrix!$P$3:$Z$82,11,FALSE)</f>
        <v>#N/A</v>
      </c>
      <c r="AJ56" t="e">
        <f>VLOOKUP($A56,AssignmentMatrix!$P$3:$AB$82,12,FALSE)</f>
        <v>#N/A</v>
      </c>
    </row>
    <row r="57" spans="1:36" x14ac:dyDescent="0.35">
      <c r="A57" t="s">
        <v>52</v>
      </c>
      <c r="B57" t="e">
        <f>VLOOKUP($A57,'CCR2004'!$A$8:$E$100,3,FALSE)</f>
        <v>#N/A</v>
      </c>
      <c r="C57" t="e">
        <f>VLOOKUP($A57,'CCR2005'!$A$8:$E$100,3,FALSE)</f>
        <v>#N/A</v>
      </c>
      <c r="D57" t="e">
        <f>VLOOKUP($A57,'CCR2006'!$A$8:$E$100,3,FALSE)</f>
        <v>#N/A</v>
      </c>
      <c r="E57" t="e">
        <f>VLOOKUP($A57,'CCR2007'!$A$8:$E$100,3,FALSE)</f>
        <v>#N/A</v>
      </c>
      <c r="F57" t="e">
        <f>VLOOKUP($A57,'CCR2010'!$A$8:$E$100,3,FALSE)</f>
        <v>#N/A</v>
      </c>
      <c r="G57" t="e">
        <f>VLOOKUP($A57,'CCR2011'!$A$8:$E$100,3,FALSE)</f>
        <v>#N/A</v>
      </c>
      <c r="H57" t="e">
        <f>VLOOKUP($A57,'CCR2012'!$A$8:$E$100,3,FALSE)</f>
        <v>#N/A</v>
      </c>
      <c r="J57" t="e">
        <f>VLOOKUP($A57,'CCR2004'!$A$8:$E$100,4,FALSE)</f>
        <v>#N/A</v>
      </c>
      <c r="K57" t="e">
        <f>VLOOKUP($A57,'CCR2005'!$A$8:$E$100,4,FALSE)</f>
        <v>#N/A</v>
      </c>
      <c r="L57" t="e">
        <f>VLOOKUP($A57,'CCR2006'!$A$8:$E$100,4,FALSE)</f>
        <v>#N/A</v>
      </c>
      <c r="M57" t="e">
        <f>VLOOKUP($A57,'CCR2007'!$A$8:$E$100,4,FALSE)</f>
        <v>#N/A</v>
      </c>
      <c r="N57" t="e">
        <f>VLOOKUP($A57,'CCR2010'!$A$8:$E$100,4,FALSE)</f>
        <v>#N/A</v>
      </c>
      <c r="O57" t="e">
        <f>VLOOKUP($A57,'CCR2011'!$A$8:$E$100,4,FALSE)</f>
        <v>#N/A</v>
      </c>
      <c r="P57" t="e">
        <f>VLOOKUP($A57,'CCR2012'!$A$8:$E$100,4,FALSE)</f>
        <v>#N/A</v>
      </c>
      <c r="R57" t="e">
        <f>VLOOKUP($A57,'CCR2004'!$A$8:$E$100,5,FALSE)</f>
        <v>#N/A</v>
      </c>
      <c r="S57" t="e">
        <f>VLOOKUP($A57,'CCR2005'!$A$8:$E$100,5,FALSE)</f>
        <v>#N/A</v>
      </c>
      <c r="T57" t="e">
        <f>VLOOKUP($A57,'CCR2006'!$A$8:$E$100,5,FALSE)</f>
        <v>#N/A</v>
      </c>
      <c r="U57" t="e">
        <f>VLOOKUP($A57,'CCR2007'!$A$8:$E$100,5,FALSE)</f>
        <v>#N/A</v>
      </c>
      <c r="V57" t="e">
        <f>VLOOKUP($A57,'CCR2010'!$A$8:$E$100,5,FALSE)</f>
        <v>#N/A</v>
      </c>
      <c r="W57" t="e">
        <f>VLOOKUP($A57,'CCR2011'!$A$8:$E$100,5,FALSE)</f>
        <v>#N/A</v>
      </c>
      <c r="X57" t="e">
        <f>VLOOKUP($A57,'CCR2012'!$A$8:$E$100,5,FALSE)</f>
        <v>#N/A</v>
      </c>
      <c r="Z57" t="e">
        <f>VLOOKUP($A57,AssignmentMatrix!$P$3:$Y$82,2,FALSE)</f>
        <v>#N/A</v>
      </c>
      <c r="AA57" t="e">
        <f>VLOOKUP($A57,AssignmentMatrix!$P$3:$Y$82,3,FALSE)</f>
        <v>#N/A</v>
      </c>
      <c r="AB57" t="e">
        <f>VLOOKUP($A57,AssignmentMatrix!$P$3:$Y$82,4,FALSE)</f>
        <v>#N/A</v>
      </c>
      <c r="AC57" t="e">
        <f>VLOOKUP($A57,AssignmentMatrix!$P$3:$Y$82,5,FALSE)</f>
        <v>#N/A</v>
      </c>
      <c r="AD57" t="e">
        <f>VLOOKUP($A57,AssignmentMatrix!$P$3:$Y$82,6,FALSE)</f>
        <v>#N/A</v>
      </c>
      <c r="AE57" t="e">
        <f>VLOOKUP($A57,AssignmentMatrix!$P$3:$Y$82,7,FALSE)</f>
        <v>#N/A</v>
      </c>
      <c r="AF57" t="e">
        <f>VLOOKUP($A57,AssignmentMatrix!$P$3:$Y$82,8,FALSE)</f>
        <v>#N/A</v>
      </c>
      <c r="AG57" t="e">
        <f>VLOOKUP($A57,AssignmentMatrix!$P$3:$Y$82,9,FALSE)</f>
        <v>#N/A</v>
      </c>
      <c r="AH57" t="e">
        <f>VLOOKUP($A57,AssignmentMatrix!$P$3:$Y$82,10,FALSE)</f>
        <v>#N/A</v>
      </c>
      <c r="AI57" t="e">
        <f>VLOOKUP($A57,AssignmentMatrix!$P$3:$Z$82,11,FALSE)</f>
        <v>#N/A</v>
      </c>
      <c r="AJ57" t="e">
        <f>VLOOKUP($A57,AssignmentMatrix!$P$3:$AB$82,12,FALSE)</f>
        <v>#N/A</v>
      </c>
    </row>
    <row r="58" spans="1:36" x14ac:dyDescent="0.35">
      <c r="A58" t="s">
        <v>53</v>
      </c>
      <c r="B58" t="e">
        <f>VLOOKUP($A58,'CCR2004'!$A$8:$E$100,3,FALSE)</f>
        <v>#N/A</v>
      </c>
      <c r="C58" t="e">
        <f>VLOOKUP($A58,'CCR2005'!$A$8:$E$100,3,FALSE)</f>
        <v>#N/A</v>
      </c>
      <c r="D58" t="e">
        <f>VLOOKUP($A58,'CCR2006'!$A$8:$E$100,3,FALSE)</f>
        <v>#N/A</v>
      </c>
      <c r="E58" t="e">
        <f>VLOOKUP($A58,'CCR2007'!$A$8:$E$100,3,FALSE)</f>
        <v>#N/A</v>
      </c>
      <c r="F58" t="e">
        <f>VLOOKUP($A58,'CCR2010'!$A$8:$E$100,3,FALSE)</f>
        <v>#N/A</v>
      </c>
      <c r="G58" t="e">
        <f>VLOOKUP($A58,'CCR2011'!$A$8:$E$100,3,FALSE)</f>
        <v>#N/A</v>
      </c>
      <c r="H58" t="e">
        <f>VLOOKUP($A58,'CCR2012'!$A$8:$E$100,3,FALSE)</f>
        <v>#N/A</v>
      </c>
      <c r="J58" t="e">
        <f>VLOOKUP($A58,'CCR2004'!$A$8:$E$100,4,FALSE)</f>
        <v>#N/A</v>
      </c>
      <c r="K58" t="e">
        <f>VLOOKUP($A58,'CCR2005'!$A$8:$E$100,4,FALSE)</f>
        <v>#N/A</v>
      </c>
      <c r="L58" t="e">
        <f>VLOOKUP($A58,'CCR2006'!$A$8:$E$100,4,FALSE)</f>
        <v>#N/A</v>
      </c>
      <c r="M58" t="e">
        <f>VLOOKUP($A58,'CCR2007'!$A$8:$E$100,4,FALSE)</f>
        <v>#N/A</v>
      </c>
      <c r="N58" t="e">
        <f>VLOOKUP($A58,'CCR2010'!$A$8:$E$100,4,FALSE)</f>
        <v>#N/A</v>
      </c>
      <c r="O58" t="e">
        <f>VLOOKUP($A58,'CCR2011'!$A$8:$E$100,4,FALSE)</f>
        <v>#N/A</v>
      </c>
      <c r="P58" t="e">
        <f>VLOOKUP($A58,'CCR2012'!$A$8:$E$100,4,FALSE)</f>
        <v>#N/A</v>
      </c>
      <c r="R58" t="e">
        <f>VLOOKUP($A58,'CCR2004'!$A$8:$E$100,5,FALSE)</f>
        <v>#N/A</v>
      </c>
      <c r="S58" t="e">
        <f>VLOOKUP($A58,'CCR2005'!$A$8:$E$100,5,FALSE)</f>
        <v>#N/A</v>
      </c>
      <c r="T58" t="e">
        <f>VLOOKUP($A58,'CCR2006'!$A$8:$E$100,5,FALSE)</f>
        <v>#N/A</v>
      </c>
      <c r="U58" t="e">
        <f>VLOOKUP($A58,'CCR2007'!$A$8:$E$100,5,FALSE)</f>
        <v>#N/A</v>
      </c>
      <c r="V58" t="e">
        <f>VLOOKUP($A58,'CCR2010'!$A$8:$E$100,5,FALSE)</f>
        <v>#N/A</v>
      </c>
      <c r="W58" t="e">
        <f>VLOOKUP($A58,'CCR2011'!$A$8:$E$100,5,FALSE)</f>
        <v>#N/A</v>
      </c>
      <c r="X58" t="e">
        <f>VLOOKUP($A58,'CCR2012'!$A$8:$E$100,5,FALSE)</f>
        <v>#N/A</v>
      </c>
      <c r="Z58" t="e">
        <f>VLOOKUP($A58,AssignmentMatrix!$P$3:$Y$82,2,FALSE)</f>
        <v>#N/A</v>
      </c>
      <c r="AA58" t="e">
        <f>VLOOKUP($A58,AssignmentMatrix!$P$3:$Y$82,3,FALSE)</f>
        <v>#N/A</v>
      </c>
      <c r="AB58" t="e">
        <f>VLOOKUP($A58,AssignmentMatrix!$P$3:$Y$82,4,FALSE)</f>
        <v>#N/A</v>
      </c>
      <c r="AC58" t="e">
        <f>VLOOKUP($A58,AssignmentMatrix!$P$3:$Y$82,5,FALSE)</f>
        <v>#N/A</v>
      </c>
      <c r="AD58" t="e">
        <f>VLOOKUP($A58,AssignmentMatrix!$P$3:$Y$82,6,FALSE)</f>
        <v>#N/A</v>
      </c>
      <c r="AE58" t="e">
        <f>VLOOKUP($A58,AssignmentMatrix!$P$3:$Y$82,7,FALSE)</f>
        <v>#N/A</v>
      </c>
      <c r="AF58" t="e">
        <f>VLOOKUP($A58,AssignmentMatrix!$P$3:$Y$82,8,FALSE)</f>
        <v>#N/A</v>
      </c>
      <c r="AG58" t="e">
        <f>VLOOKUP($A58,AssignmentMatrix!$P$3:$Y$82,9,FALSE)</f>
        <v>#N/A</v>
      </c>
      <c r="AH58" t="e">
        <f>VLOOKUP($A58,AssignmentMatrix!$P$3:$Y$82,10,FALSE)</f>
        <v>#N/A</v>
      </c>
      <c r="AI58" t="e">
        <f>VLOOKUP($A58,AssignmentMatrix!$P$3:$Z$82,11,FALSE)</f>
        <v>#N/A</v>
      </c>
      <c r="AJ58" t="e">
        <f>VLOOKUP($A58,AssignmentMatrix!$P$3:$AB$82,12,FALSE)</f>
        <v>#N/A</v>
      </c>
    </row>
    <row r="59" spans="1:36" x14ac:dyDescent="0.35">
      <c r="A59" t="s">
        <v>54</v>
      </c>
      <c r="B59" t="e">
        <f>VLOOKUP($A59,'CCR2004'!$A$8:$E$100,3,FALSE)</f>
        <v>#N/A</v>
      </c>
      <c r="C59" t="e">
        <f>VLOOKUP($A59,'CCR2005'!$A$8:$E$100,3,FALSE)</f>
        <v>#N/A</v>
      </c>
      <c r="D59" t="e">
        <f>VLOOKUP($A59,'CCR2006'!$A$8:$E$100,3,FALSE)</f>
        <v>#N/A</v>
      </c>
      <c r="E59" t="e">
        <f>VLOOKUP($A59,'CCR2007'!$A$8:$E$100,3,FALSE)</f>
        <v>#N/A</v>
      </c>
      <c r="F59" t="e">
        <f>VLOOKUP($A59,'CCR2010'!$A$8:$E$100,3,FALSE)</f>
        <v>#N/A</v>
      </c>
      <c r="G59" t="e">
        <f>VLOOKUP($A59,'CCR2011'!$A$8:$E$100,3,FALSE)</f>
        <v>#N/A</v>
      </c>
      <c r="H59" t="e">
        <f>VLOOKUP($A59,'CCR2012'!$A$8:$E$100,3,FALSE)</f>
        <v>#N/A</v>
      </c>
      <c r="J59" t="e">
        <f>VLOOKUP($A59,'CCR2004'!$A$8:$E$100,4,FALSE)</f>
        <v>#N/A</v>
      </c>
      <c r="K59" t="e">
        <f>VLOOKUP($A59,'CCR2005'!$A$8:$E$100,4,FALSE)</f>
        <v>#N/A</v>
      </c>
      <c r="L59" t="e">
        <f>VLOOKUP($A59,'CCR2006'!$A$8:$E$100,4,FALSE)</f>
        <v>#N/A</v>
      </c>
      <c r="M59" t="e">
        <f>VLOOKUP($A59,'CCR2007'!$A$8:$E$100,4,FALSE)</f>
        <v>#N/A</v>
      </c>
      <c r="N59" t="e">
        <f>VLOOKUP($A59,'CCR2010'!$A$8:$E$100,4,FALSE)</f>
        <v>#N/A</v>
      </c>
      <c r="O59" t="e">
        <f>VLOOKUP($A59,'CCR2011'!$A$8:$E$100,4,FALSE)</f>
        <v>#N/A</v>
      </c>
      <c r="P59" t="e">
        <f>VLOOKUP($A59,'CCR2012'!$A$8:$E$100,4,FALSE)</f>
        <v>#N/A</v>
      </c>
      <c r="R59" t="e">
        <f>VLOOKUP($A59,'CCR2004'!$A$8:$E$100,5,FALSE)</f>
        <v>#N/A</v>
      </c>
      <c r="S59" t="e">
        <f>VLOOKUP($A59,'CCR2005'!$A$8:$E$100,5,FALSE)</f>
        <v>#N/A</v>
      </c>
      <c r="T59" t="e">
        <f>VLOOKUP($A59,'CCR2006'!$A$8:$E$100,5,FALSE)</f>
        <v>#N/A</v>
      </c>
      <c r="U59" t="e">
        <f>VLOOKUP($A59,'CCR2007'!$A$8:$E$100,5,FALSE)</f>
        <v>#N/A</v>
      </c>
      <c r="V59" t="e">
        <f>VLOOKUP($A59,'CCR2010'!$A$8:$E$100,5,FALSE)</f>
        <v>#N/A</v>
      </c>
      <c r="W59" t="e">
        <f>VLOOKUP($A59,'CCR2011'!$A$8:$E$100,5,FALSE)</f>
        <v>#N/A</v>
      </c>
      <c r="X59" t="e">
        <f>VLOOKUP($A59,'CCR2012'!$A$8:$E$100,5,FALSE)</f>
        <v>#N/A</v>
      </c>
      <c r="Z59" t="e">
        <f>VLOOKUP($A59,AssignmentMatrix!$P$3:$Y$82,2,FALSE)</f>
        <v>#N/A</v>
      </c>
      <c r="AA59" t="e">
        <f>VLOOKUP($A59,AssignmentMatrix!$P$3:$Y$82,3,FALSE)</f>
        <v>#N/A</v>
      </c>
      <c r="AB59" t="e">
        <f>VLOOKUP($A59,AssignmentMatrix!$P$3:$Y$82,4,FALSE)</f>
        <v>#N/A</v>
      </c>
      <c r="AC59" t="e">
        <f>VLOOKUP($A59,AssignmentMatrix!$P$3:$Y$82,5,FALSE)</f>
        <v>#N/A</v>
      </c>
      <c r="AD59" t="e">
        <f>VLOOKUP($A59,AssignmentMatrix!$P$3:$Y$82,6,FALSE)</f>
        <v>#N/A</v>
      </c>
      <c r="AE59" t="e">
        <f>VLOOKUP($A59,AssignmentMatrix!$P$3:$Y$82,7,FALSE)</f>
        <v>#N/A</v>
      </c>
      <c r="AF59" t="e">
        <f>VLOOKUP($A59,AssignmentMatrix!$P$3:$Y$82,8,FALSE)</f>
        <v>#N/A</v>
      </c>
      <c r="AG59" t="e">
        <f>VLOOKUP($A59,AssignmentMatrix!$P$3:$Y$82,9,FALSE)</f>
        <v>#N/A</v>
      </c>
      <c r="AH59" t="e">
        <f>VLOOKUP($A59,AssignmentMatrix!$P$3:$Y$82,10,FALSE)</f>
        <v>#N/A</v>
      </c>
      <c r="AI59" t="e">
        <f>VLOOKUP($A59,AssignmentMatrix!$P$3:$Z$82,11,FALSE)</f>
        <v>#N/A</v>
      </c>
      <c r="AJ59" t="e">
        <f>VLOOKUP($A59,AssignmentMatrix!$P$3:$AB$82,12,FALSE)</f>
        <v>#N/A</v>
      </c>
    </row>
    <row r="60" spans="1:36" x14ac:dyDescent="0.35">
      <c r="A60" t="s">
        <v>55</v>
      </c>
      <c r="B60" t="e">
        <f>VLOOKUP($A60,'CCR2004'!$A$8:$E$100,3,FALSE)</f>
        <v>#N/A</v>
      </c>
      <c r="C60" t="e">
        <f>VLOOKUP($A60,'CCR2005'!$A$8:$E$100,3,FALSE)</f>
        <v>#N/A</v>
      </c>
      <c r="D60" t="e">
        <f>VLOOKUP($A60,'CCR2006'!$A$8:$E$100,3,FALSE)</f>
        <v>#N/A</v>
      </c>
      <c r="E60" t="e">
        <f>VLOOKUP($A60,'CCR2007'!$A$8:$E$100,3,FALSE)</f>
        <v>#N/A</v>
      </c>
      <c r="F60" t="e">
        <f>VLOOKUP($A60,'CCR2010'!$A$8:$E$100,3,FALSE)</f>
        <v>#N/A</v>
      </c>
      <c r="G60" t="e">
        <f>VLOOKUP($A60,'CCR2011'!$A$8:$E$100,3,FALSE)</f>
        <v>#N/A</v>
      </c>
      <c r="H60" t="e">
        <f>VLOOKUP($A60,'CCR2012'!$A$8:$E$100,3,FALSE)</f>
        <v>#N/A</v>
      </c>
      <c r="J60" t="e">
        <f>VLOOKUP($A60,'CCR2004'!$A$8:$E$100,4,FALSE)</f>
        <v>#N/A</v>
      </c>
      <c r="K60" t="e">
        <f>VLOOKUP($A60,'CCR2005'!$A$8:$E$100,4,FALSE)</f>
        <v>#N/A</v>
      </c>
      <c r="L60" t="e">
        <f>VLOOKUP($A60,'CCR2006'!$A$8:$E$100,4,FALSE)</f>
        <v>#N/A</v>
      </c>
      <c r="M60" t="e">
        <f>VLOOKUP($A60,'CCR2007'!$A$8:$E$100,4,FALSE)</f>
        <v>#N/A</v>
      </c>
      <c r="N60" t="e">
        <f>VLOOKUP($A60,'CCR2010'!$A$8:$E$100,4,FALSE)</f>
        <v>#N/A</v>
      </c>
      <c r="O60" t="e">
        <f>VLOOKUP($A60,'CCR2011'!$A$8:$E$100,4,FALSE)</f>
        <v>#N/A</v>
      </c>
      <c r="P60" t="e">
        <f>VLOOKUP($A60,'CCR2012'!$A$8:$E$100,4,FALSE)</f>
        <v>#N/A</v>
      </c>
      <c r="R60" t="e">
        <f>VLOOKUP($A60,'CCR2004'!$A$8:$E$100,5,FALSE)</f>
        <v>#N/A</v>
      </c>
      <c r="S60" t="e">
        <f>VLOOKUP($A60,'CCR2005'!$A$8:$E$100,5,FALSE)</f>
        <v>#N/A</v>
      </c>
      <c r="T60" t="e">
        <f>VLOOKUP($A60,'CCR2006'!$A$8:$E$100,5,FALSE)</f>
        <v>#N/A</v>
      </c>
      <c r="U60" t="e">
        <f>VLOOKUP($A60,'CCR2007'!$A$8:$E$100,5,FALSE)</f>
        <v>#N/A</v>
      </c>
      <c r="V60" t="e">
        <f>VLOOKUP($A60,'CCR2010'!$A$8:$E$100,5,FALSE)</f>
        <v>#N/A</v>
      </c>
      <c r="W60" t="e">
        <f>VLOOKUP($A60,'CCR2011'!$A$8:$E$100,5,FALSE)</f>
        <v>#N/A</v>
      </c>
      <c r="X60" t="e">
        <f>VLOOKUP($A60,'CCR2012'!$A$8:$E$100,5,FALSE)</f>
        <v>#N/A</v>
      </c>
      <c r="Z60" t="e">
        <f>VLOOKUP($A60,AssignmentMatrix!$P$3:$Y$82,2,FALSE)</f>
        <v>#N/A</v>
      </c>
      <c r="AA60" t="e">
        <f>VLOOKUP($A60,AssignmentMatrix!$P$3:$Y$82,3,FALSE)</f>
        <v>#N/A</v>
      </c>
      <c r="AB60" t="e">
        <f>VLOOKUP($A60,AssignmentMatrix!$P$3:$Y$82,4,FALSE)</f>
        <v>#N/A</v>
      </c>
      <c r="AC60" t="e">
        <f>VLOOKUP($A60,AssignmentMatrix!$P$3:$Y$82,5,FALSE)</f>
        <v>#N/A</v>
      </c>
      <c r="AD60" t="e">
        <f>VLOOKUP($A60,AssignmentMatrix!$P$3:$Y$82,6,FALSE)</f>
        <v>#N/A</v>
      </c>
      <c r="AE60" t="e">
        <f>VLOOKUP($A60,AssignmentMatrix!$P$3:$Y$82,7,FALSE)</f>
        <v>#N/A</v>
      </c>
      <c r="AF60" t="e">
        <f>VLOOKUP($A60,AssignmentMatrix!$P$3:$Y$82,8,FALSE)</f>
        <v>#N/A</v>
      </c>
      <c r="AG60" t="e">
        <f>VLOOKUP($A60,AssignmentMatrix!$P$3:$Y$82,9,FALSE)</f>
        <v>#N/A</v>
      </c>
      <c r="AH60" t="e">
        <f>VLOOKUP($A60,AssignmentMatrix!$P$3:$Y$82,10,FALSE)</f>
        <v>#N/A</v>
      </c>
      <c r="AI60" t="e">
        <f>VLOOKUP($A60,AssignmentMatrix!$P$3:$Z$82,11,FALSE)</f>
        <v>#N/A</v>
      </c>
      <c r="AJ60" t="e">
        <f>VLOOKUP($A60,AssignmentMatrix!$P$3:$AB$82,12,FALSE)</f>
        <v>#N/A</v>
      </c>
    </row>
    <row r="61" spans="1:36" x14ac:dyDescent="0.35">
      <c r="A61" t="s">
        <v>56</v>
      </c>
      <c r="B61" t="e">
        <f>VLOOKUP($A61,'CCR2004'!$A$8:$E$100,3,FALSE)</f>
        <v>#N/A</v>
      </c>
      <c r="C61" t="e">
        <f>VLOOKUP($A61,'CCR2005'!$A$8:$E$100,3,FALSE)</f>
        <v>#N/A</v>
      </c>
      <c r="D61" t="e">
        <f>VLOOKUP($A61,'CCR2006'!$A$8:$E$100,3,FALSE)</f>
        <v>#N/A</v>
      </c>
      <c r="E61" t="e">
        <f>VLOOKUP($A61,'CCR2007'!$A$8:$E$100,3,FALSE)</f>
        <v>#N/A</v>
      </c>
      <c r="F61" t="e">
        <f>VLOOKUP($A61,'CCR2010'!$A$8:$E$100,3,FALSE)</f>
        <v>#N/A</v>
      </c>
      <c r="G61" t="e">
        <f>VLOOKUP($A61,'CCR2011'!$A$8:$E$100,3,FALSE)</f>
        <v>#N/A</v>
      </c>
      <c r="H61" t="e">
        <f>VLOOKUP($A61,'CCR2012'!$A$8:$E$100,3,FALSE)</f>
        <v>#N/A</v>
      </c>
      <c r="J61" t="e">
        <f>VLOOKUP($A61,'CCR2004'!$A$8:$E$100,4,FALSE)</f>
        <v>#N/A</v>
      </c>
      <c r="K61" t="e">
        <f>VLOOKUP($A61,'CCR2005'!$A$8:$E$100,4,FALSE)</f>
        <v>#N/A</v>
      </c>
      <c r="L61" t="e">
        <f>VLOOKUP($A61,'CCR2006'!$A$8:$E$100,4,FALSE)</f>
        <v>#N/A</v>
      </c>
      <c r="M61" t="e">
        <f>VLOOKUP($A61,'CCR2007'!$A$8:$E$100,4,FALSE)</f>
        <v>#N/A</v>
      </c>
      <c r="N61" t="e">
        <f>VLOOKUP($A61,'CCR2010'!$A$8:$E$100,4,FALSE)</f>
        <v>#N/A</v>
      </c>
      <c r="O61" t="e">
        <f>VLOOKUP($A61,'CCR2011'!$A$8:$E$100,4,FALSE)</f>
        <v>#N/A</v>
      </c>
      <c r="P61" t="e">
        <f>VLOOKUP($A61,'CCR2012'!$A$8:$E$100,4,FALSE)</f>
        <v>#N/A</v>
      </c>
      <c r="R61" t="e">
        <f>VLOOKUP($A61,'CCR2004'!$A$8:$E$100,5,FALSE)</f>
        <v>#N/A</v>
      </c>
      <c r="S61" t="e">
        <f>VLOOKUP($A61,'CCR2005'!$A$8:$E$100,5,FALSE)</f>
        <v>#N/A</v>
      </c>
      <c r="T61" t="e">
        <f>VLOOKUP($A61,'CCR2006'!$A$8:$E$100,5,FALSE)</f>
        <v>#N/A</v>
      </c>
      <c r="U61" t="e">
        <f>VLOOKUP($A61,'CCR2007'!$A$8:$E$100,5,FALSE)</f>
        <v>#N/A</v>
      </c>
      <c r="V61" t="e">
        <f>VLOOKUP($A61,'CCR2010'!$A$8:$E$100,5,FALSE)</f>
        <v>#N/A</v>
      </c>
      <c r="W61" t="e">
        <f>VLOOKUP($A61,'CCR2011'!$A$8:$E$100,5,FALSE)</f>
        <v>#N/A</v>
      </c>
      <c r="X61" t="e">
        <f>VLOOKUP($A61,'CCR2012'!$A$8:$E$100,5,FALSE)</f>
        <v>#N/A</v>
      </c>
      <c r="Z61" t="e">
        <f>VLOOKUP($A61,AssignmentMatrix!$P$3:$Y$82,2,FALSE)</f>
        <v>#N/A</v>
      </c>
      <c r="AA61" t="e">
        <f>VLOOKUP($A61,AssignmentMatrix!$P$3:$Y$82,3,FALSE)</f>
        <v>#N/A</v>
      </c>
      <c r="AB61" t="e">
        <f>VLOOKUP($A61,AssignmentMatrix!$P$3:$Y$82,4,FALSE)</f>
        <v>#N/A</v>
      </c>
      <c r="AC61" t="e">
        <f>VLOOKUP($A61,AssignmentMatrix!$P$3:$Y$82,5,FALSE)</f>
        <v>#N/A</v>
      </c>
      <c r="AD61" t="e">
        <f>VLOOKUP($A61,AssignmentMatrix!$P$3:$Y$82,6,FALSE)</f>
        <v>#N/A</v>
      </c>
      <c r="AE61" t="e">
        <f>VLOOKUP($A61,AssignmentMatrix!$P$3:$Y$82,7,FALSE)</f>
        <v>#N/A</v>
      </c>
      <c r="AF61" t="e">
        <f>VLOOKUP($A61,AssignmentMatrix!$P$3:$Y$82,8,FALSE)</f>
        <v>#N/A</v>
      </c>
      <c r="AG61" t="e">
        <f>VLOOKUP($A61,AssignmentMatrix!$P$3:$Y$82,9,FALSE)</f>
        <v>#N/A</v>
      </c>
      <c r="AH61" t="e">
        <f>VLOOKUP($A61,AssignmentMatrix!$P$3:$Y$82,10,FALSE)</f>
        <v>#N/A</v>
      </c>
      <c r="AI61" t="e">
        <f>VLOOKUP($A61,AssignmentMatrix!$P$3:$Z$82,11,FALSE)</f>
        <v>#N/A</v>
      </c>
      <c r="AJ61" t="e">
        <f>VLOOKUP($A61,AssignmentMatrix!$P$3:$AB$82,12,FALSE)</f>
        <v>#N/A</v>
      </c>
    </row>
    <row r="62" spans="1:36" x14ac:dyDescent="0.35">
      <c r="A62" t="s">
        <v>57</v>
      </c>
      <c r="B62" t="e">
        <f>VLOOKUP($A62,'CCR2004'!$A$8:$E$100,3,FALSE)</f>
        <v>#N/A</v>
      </c>
      <c r="C62" t="e">
        <f>VLOOKUP($A62,'CCR2005'!$A$8:$E$100,3,FALSE)</f>
        <v>#N/A</v>
      </c>
      <c r="D62" t="e">
        <f>VLOOKUP($A62,'CCR2006'!$A$8:$E$100,3,FALSE)</f>
        <v>#N/A</v>
      </c>
      <c r="E62" t="e">
        <f>VLOOKUP($A62,'CCR2007'!$A$8:$E$100,3,FALSE)</f>
        <v>#N/A</v>
      </c>
      <c r="F62" t="e">
        <f>VLOOKUP($A62,'CCR2010'!$A$8:$E$100,3,FALSE)</f>
        <v>#N/A</v>
      </c>
      <c r="G62" t="e">
        <f>VLOOKUP($A62,'CCR2011'!$A$8:$E$100,3,FALSE)</f>
        <v>#N/A</v>
      </c>
      <c r="H62" t="e">
        <f>VLOOKUP($A62,'CCR2012'!$A$8:$E$100,3,FALSE)</f>
        <v>#N/A</v>
      </c>
      <c r="J62" t="e">
        <f>VLOOKUP($A62,'CCR2004'!$A$8:$E$100,4,FALSE)</f>
        <v>#N/A</v>
      </c>
      <c r="K62" t="e">
        <f>VLOOKUP($A62,'CCR2005'!$A$8:$E$100,4,FALSE)</f>
        <v>#N/A</v>
      </c>
      <c r="L62" t="e">
        <f>VLOOKUP($A62,'CCR2006'!$A$8:$E$100,4,FALSE)</f>
        <v>#N/A</v>
      </c>
      <c r="M62" t="e">
        <f>VLOOKUP($A62,'CCR2007'!$A$8:$E$100,4,FALSE)</f>
        <v>#N/A</v>
      </c>
      <c r="N62" t="e">
        <f>VLOOKUP($A62,'CCR2010'!$A$8:$E$100,4,FALSE)</f>
        <v>#N/A</v>
      </c>
      <c r="O62" t="e">
        <f>VLOOKUP($A62,'CCR2011'!$A$8:$E$100,4,FALSE)</f>
        <v>#N/A</v>
      </c>
      <c r="P62" t="e">
        <f>VLOOKUP($A62,'CCR2012'!$A$8:$E$100,4,FALSE)</f>
        <v>#N/A</v>
      </c>
      <c r="R62" t="e">
        <f>VLOOKUP($A62,'CCR2004'!$A$8:$E$100,5,FALSE)</f>
        <v>#N/A</v>
      </c>
      <c r="S62" t="e">
        <f>VLOOKUP($A62,'CCR2005'!$A$8:$E$100,5,FALSE)</f>
        <v>#N/A</v>
      </c>
      <c r="T62" t="e">
        <f>VLOOKUP($A62,'CCR2006'!$A$8:$E$100,5,FALSE)</f>
        <v>#N/A</v>
      </c>
      <c r="U62" t="e">
        <f>VLOOKUP($A62,'CCR2007'!$A$8:$E$100,5,FALSE)</f>
        <v>#N/A</v>
      </c>
      <c r="V62" t="e">
        <f>VLOOKUP($A62,'CCR2010'!$A$8:$E$100,5,FALSE)</f>
        <v>#N/A</v>
      </c>
      <c r="W62" t="e">
        <f>VLOOKUP($A62,'CCR2011'!$A$8:$E$100,5,FALSE)</f>
        <v>#N/A</v>
      </c>
      <c r="X62" t="e">
        <f>VLOOKUP($A62,'CCR2012'!$A$8:$E$100,5,FALSE)</f>
        <v>#N/A</v>
      </c>
      <c r="Z62" t="e">
        <f>VLOOKUP($A62,AssignmentMatrix!$P$3:$Y$82,2,FALSE)</f>
        <v>#N/A</v>
      </c>
      <c r="AA62" t="e">
        <f>VLOOKUP($A62,AssignmentMatrix!$P$3:$Y$82,3,FALSE)</f>
        <v>#N/A</v>
      </c>
      <c r="AB62" t="e">
        <f>VLOOKUP($A62,AssignmentMatrix!$P$3:$Y$82,4,FALSE)</f>
        <v>#N/A</v>
      </c>
      <c r="AC62" t="e">
        <f>VLOOKUP($A62,AssignmentMatrix!$P$3:$Y$82,5,FALSE)</f>
        <v>#N/A</v>
      </c>
      <c r="AD62" t="e">
        <f>VLOOKUP($A62,AssignmentMatrix!$P$3:$Y$82,6,FALSE)</f>
        <v>#N/A</v>
      </c>
      <c r="AE62" t="e">
        <f>VLOOKUP($A62,AssignmentMatrix!$P$3:$Y$82,7,FALSE)</f>
        <v>#N/A</v>
      </c>
      <c r="AF62" t="e">
        <f>VLOOKUP($A62,AssignmentMatrix!$P$3:$Y$82,8,FALSE)</f>
        <v>#N/A</v>
      </c>
      <c r="AG62" t="e">
        <f>VLOOKUP($A62,AssignmentMatrix!$P$3:$Y$82,9,FALSE)</f>
        <v>#N/A</v>
      </c>
      <c r="AH62" t="e">
        <f>VLOOKUP($A62,AssignmentMatrix!$P$3:$Y$82,10,FALSE)</f>
        <v>#N/A</v>
      </c>
      <c r="AI62" t="e">
        <f>VLOOKUP($A62,AssignmentMatrix!$P$3:$Z$82,11,FALSE)</f>
        <v>#N/A</v>
      </c>
      <c r="AJ62" t="e">
        <f>VLOOKUP($A62,AssignmentMatrix!$P$3:$AB$82,12,FALSE)</f>
        <v>#N/A</v>
      </c>
    </row>
    <row r="63" spans="1:36" x14ac:dyDescent="0.35">
      <c r="A63" t="s">
        <v>58</v>
      </c>
      <c r="B63" t="e">
        <f>VLOOKUP($A63,'CCR2004'!$A$8:$E$100,3,FALSE)</f>
        <v>#N/A</v>
      </c>
      <c r="C63" t="e">
        <f>VLOOKUP($A63,'CCR2005'!$A$8:$E$100,3,FALSE)</f>
        <v>#N/A</v>
      </c>
      <c r="D63" t="e">
        <f>VLOOKUP($A63,'CCR2006'!$A$8:$E$100,3,FALSE)</f>
        <v>#N/A</v>
      </c>
      <c r="E63" t="e">
        <f>VLOOKUP($A63,'CCR2007'!$A$8:$E$100,3,FALSE)</f>
        <v>#N/A</v>
      </c>
      <c r="F63" t="e">
        <f>VLOOKUP($A63,'CCR2010'!$A$8:$E$100,3,FALSE)</f>
        <v>#N/A</v>
      </c>
      <c r="G63" t="e">
        <f>VLOOKUP($A63,'CCR2011'!$A$8:$E$100,3,FALSE)</f>
        <v>#N/A</v>
      </c>
      <c r="H63" t="e">
        <f>VLOOKUP($A63,'CCR2012'!$A$8:$E$100,3,FALSE)</f>
        <v>#N/A</v>
      </c>
      <c r="J63" t="e">
        <f>VLOOKUP($A63,'CCR2004'!$A$8:$E$100,4,FALSE)</f>
        <v>#N/A</v>
      </c>
      <c r="K63" t="e">
        <f>VLOOKUP($A63,'CCR2005'!$A$8:$E$100,4,FALSE)</f>
        <v>#N/A</v>
      </c>
      <c r="L63" t="e">
        <f>VLOOKUP($A63,'CCR2006'!$A$8:$E$100,4,FALSE)</f>
        <v>#N/A</v>
      </c>
      <c r="M63" t="e">
        <f>VLOOKUP($A63,'CCR2007'!$A$8:$E$100,4,FALSE)</f>
        <v>#N/A</v>
      </c>
      <c r="N63" t="e">
        <f>VLOOKUP($A63,'CCR2010'!$A$8:$E$100,4,FALSE)</f>
        <v>#N/A</v>
      </c>
      <c r="O63" t="e">
        <f>VLOOKUP($A63,'CCR2011'!$A$8:$E$100,4,FALSE)</f>
        <v>#N/A</v>
      </c>
      <c r="P63" t="e">
        <f>VLOOKUP($A63,'CCR2012'!$A$8:$E$100,4,FALSE)</f>
        <v>#N/A</v>
      </c>
      <c r="R63" t="e">
        <f>VLOOKUP($A63,'CCR2004'!$A$8:$E$100,5,FALSE)</f>
        <v>#N/A</v>
      </c>
      <c r="S63" t="e">
        <f>VLOOKUP($A63,'CCR2005'!$A$8:$E$100,5,FALSE)</f>
        <v>#N/A</v>
      </c>
      <c r="T63" t="e">
        <f>VLOOKUP($A63,'CCR2006'!$A$8:$E$100,5,FALSE)</f>
        <v>#N/A</v>
      </c>
      <c r="U63" t="e">
        <f>VLOOKUP($A63,'CCR2007'!$A$8:$E$100,5,FALSE)</f>
        <v>#N/A</v>
      </c>
      <c r="V63" t="e">
        <f>VLOOKUP($A63,'CCR2010'!$A$8:$E$100,5,FALSE)</f>
        <v>#N/A</v>
      </c>
      <c r="W63" t="e">
        <f>VLOOKUP($A63,'CCR2011'!$A$8:$E$100,5,FALSE)</f>
        <v>#N/A</v>
      </c>
      <c r="X63" t="e">
        <f>VLOOKUP($A63,'CCR2012'!$A$8:$E$100,5,FALSE)</f>
        <v>#N/A</v>
      </c>
      <c r="Z63" t="e">
        <f>VLOOKUP($A63,AssignmentMatrix!$P$3:$Y$82,2,FALSE)</f>
        <v>#N/A</v>
      </c>
      <c r="AA63" t="e">
        <f>VLOOKUP($A63,AssignmentMatrix!$P$3:$Y$82,3,FALSE)</f>
        <v>#N/A</v>
      </c>
      <c r="AB63" t="e">
        <f>VLOOKUP($A63,AssignmentMatrix!$P$3:$Y$82,4,FALSE)</f>
        <v>#N/A</v>
      </c>
      <c r="AC63" t="e">
        <f>VLOOKUP($A63,AssignmentMatrix!$P$3:$Y$82,5,FALSE)</f>
        <v>#N/A</v>
      </c>
      <c r="AD63" t="e">
        <f>VLOOKUP($A63,AssignmentMatrix!$P$3:$Y$82,6,FALSE)</f>
        <v>#N/A</v>
      </c>
      <c r="AE63" t="e">
        <f>VLOOKUP($A63,AssignmentMatrix!$P$3:$Y$82,7,FALSE)</f>
        <v>#N/A</v>
      </c>
      <c r="AF63" t="e">
        <f>VLOOKUP($A63,AssignmentMatrix!$P$3:$Y$82,8,FALSE)</f>
        <v>#N/A</v>
      </c>
      <c r="AG63" t="e">
        <f>VLOOKUP($A63,AssignmentMatrix!$P$3:$Y$82,9,FALSE)</f>
        <v>#N/A</v>
      </c>
      <c r="AH63" t="e">
        <f>VLOOKUP($A63,AssignmentMatrix!$P$3:$Y$82,10,FALSE)</f>
        <v>#N/A</v>
      </c>
      <c r="AI63" t="e">
        <f>VLOOKUP($A63,AssignmentMatrix!$P$3:$Z$82,11,FALSE)</f>
        <v>#N/A</v>
      </c>
      <c r="AJ63" t="e">
        <f>VLOOKUP($A63,AssignmentMatrix!$P$3:$AB$82,12,FALSE)</f>
        <v>#N/A</v>
      </c>
    </row>
    <row r="64" spans="1:36" x14ac:dyDescent="0.35">
      <c r="A64" t="s">
        <v>59</v>
      </c>
      <c r="B64" t="e">
        <f>VLOOKUP($A64,'CCR2004'!$A$8:$E$100,3,FALSE)</f>
        <v>#N/A</v>
      </c>
      <c r="C64" t="e">
        <f>VLOOKUP($A64,'CCR2005'!$A$8:$E$100,3,FALSE)</f>
        <v>#N/A</v>
      </c>
      <c r="D64" t="e">
        <f>VLOOKUP($A64,'CCR2006'!$A$8:$E$100,3,FALSE)</f>
        <v>#N/A</v>
      </c>
      <c r="E64" t="e">
        <f>VLOOKUP($A64,'CCR2007'!$A$8:$E$100,3,FALSE)</f>
        <v>#N/A</v>
      </c>
      <c r="F64" t="e">
        <f>VLOOKUP($A64,'CCR2010'!$A$8:$E$100,3,FALSE)</f>
        <v>#N/A</v>
      </c>
      <c r="G64" t="e">
        <f>VLOOKUP($A64,'CCR2011'!$A$8:$E$100,3,FALSE)</f>
        <v>#N/A</v>
      </c>
      <c r="H64" t="e">
        <f>VLOOKUP($A64,'CCR2012'!$A$8:$E$100,3,FALSE)</f>
        <v>#N/A</v>
      </c>
      <c r="J64" t="e">
        <f>VLOOKUP($A64,'CCR2004'!$A$8:$E$100,4,FALSE)</f>
        <v>#N/A</v>
      </c>
      <c r="K64" t="e">
        <f>VLOOKUP($A64,'CCR2005'!$A$8:$E$100,4,FALSE)</f>
        <v>#N/A</v>
      </c>
      <c r="L64" t="e">
        <f>VLOOKUP($A64,'CCR2006'!$A$8:$E$100,4,FALSE)</f>
        <v>#N/A</v>
      </c>
      <c r="M64" t="e">
        <f>VLOOKUP($A64,'CCR2007'!$A$8:$E$100,4,FALSE)</f>
        <v>#N/A</v>
      </c>
      <c r="N64" t="e">
        <f>VLOOKUP($A64,'CCR2010'!$A$8:$E$100,4,FALSE)</f>
        <v>#N/A</v>
      </c>
      <c r="O64" t="e">
        <f>VLOOKUP($A64,'CCR2011'!$A$8:$E$100,4,FALSE)</f>
        <v>#N/A</v>
      </c>
      <c r="P64" t="e">
        <f>VLOOKUP($A64,'CCR2012'!$A$8:$E$100,4,FALSE)</f>
        <v>#N/A</v>
      </c>
      <c r="R64" t="e">
        <f>VLOOKUP($A64,'CCR2004'!$A$8:$E$100,5,FALSE)</f>
        <v>#N/A</v>
      </c>
      <c r="S64" t="e">
        <f>VLOOKUP($A64,'CCR2005'!$A$8:$E$100,5,FALSE)</f>
        <v>#N/A</v>
      </c>
      <c r="T64" t="e">
        <f>VLOOKUP($A64,'CCR2006'!$A$8:$E$100,5,FALSE)</f>
        <v>#N/A</v>
      </c>
      <c r="U64" t="e">
        <f>VLOOKUP($A64,'CCR2007'!$A$8:$E$100,5,FALSE)</f>
        <v>#N/A</v>
      </c>
      <c r="V64" t="e">
        <f>VLOOKUP($A64,'CCR2010'!$A$8:$E$100,5,FALSE)</f>
        <v>#N/A</v>
      </c>
      <c r="W64" t="e">
        <f>VLOOKUP($A64,'CCR2011'!$A$8:$E$100,5,FALSE)</f>
        <v>#N/A</v>
      </c>
      <c r="X64" t="e">
        <f>VLOOKUP($A64,'CCR2012'!$A$8:$E$100,5,FALSE)</f>
        <v>#N/A</v>
      </c>
      <c r="Z64" t="e">
        <f>VLOOKUP($A64,AssignmentMatrix!$P$3:$Y$82,2,FALSE)</f>
        <v>#N/A</v>
      </c>
      <c r="AA64" t="e">
        <f>VLOOKUP($A64,AssignmentMatrix!$P$3:$Y$82,3,FALSE)</f>
        <v>#N/A</v>
      </c>
      <c r="AB64" t="e">
        <f>VLOOKUP($A64,AssignmentMatrix!$P$3:$Y$82,4,FALSE)</f>
        <v>#N/A</v>
      </c>
      <c r="AC64" t="e">
        <f>VLOOKUP($A64,AssignmentMatrix!$P$3:$Y$82,5,FALSE)</f>
        <v>#N/A</v>
      </c>
      <c r="AD64" t="e">
        <f>VLOOKUP($A64,AssignmentMatrix!$P$3:$Y$82,6,FALSE)</f>
        <v>#N/A</v>
      </c>
      <c r="AE64" t="e">
        <f>VLOOKUP($A64,AssignmentMatrix!$P$3:$Y$82,7,FALSE)</f>
        <v>#N/A</v>
      </c>
      <c r="AF64" t="e">
        <f>VLOOKUP($A64,AssignmentMatrix!$P$3:$Y$82,8,FALSE)</f>
        <v>#N/A</v>
      </c>
      <c r="AG64" t="e">
        <f>VLOOKUP($A64,AssignmentMatrix!$P$3:$Y$82,9,FALSE)</f>
        <v>#N/A</v>
      </c>
      <c r="AH64" t="e">
        <f>VLOOKUP($A64,AssignmentMatrix!$P$3:$Y$82,10,FALSE)</f>
        <v>#N/A</v>
      </c>
      <c r="AI64" t="e">
        <f>VLOOKUP($A64,AssignmentMatrix!$P$3:$Z$82,11,FALSE)</f>
        <v>#N/A</v>
      </c>
      <c r="AJ64" t="e">
        <f>VLOOKUP($A64,AssignmentMatrix!$P$3:$AB$82,12,FALSE)</f>
        <v>#N/A</v>
      </c>
    </row>
    <row r="65" spans="1:36" x14ac:dyDescent="0.35">
      <c r="A65" t="s">
        <v>60</v>
      </c>
      <c r="B65" t="e">
        <f>VLOOKUP($A65,'CCR2004'!$A$8:$E$100,3,FALSE)</f>
        <v>#N/A</v>
      </c>
      <c r="C65" t="e">
        <f>VLOOKUP($A65,'CCR2005'!$A$8:$E$100,3,FALSE)</f>
        <v>#N/A</v>
      </c>
      <c r="D65" t="e">
        <f>VLOOKUP($A65,'CCR2006'!$A$8:$E$100,3,FALSE)</f>
        <v>#N/A</v>
      </c>
      <c r="E65" t="e">
        <f>VLOOKUP($A65,'CCR2007'!$A$8:$E$100,3,FALSE)</f>
        <v>#N/A</v>
      </c>
      <c r="F65" t="e">
        <f>VLOOKUP($A65,'CCR2010'!$A$8:$E$100,3,FALSE)</f>
        <v>#N/A</v>
      </c>
      <c r="G65" t="e">
        <f>VLOOKUP($A65,'CCR2011'!$A$8:$E$100,3,FALSE)</f>
        <v>#N/A</v>
      </c>
      <c r="H65" t="e">
        <f>VLOOKUP($A65,'CCR2012'!$A$8:$E$100,3,FALSE)</f>
        <v>#N/A</v>
      </c>
      <c r="J65" t="e">
        <f>VLOOKUP($A65,'CCR2004'!$A$8:$E$100,4,FALSE)</f>
        <v>#N/A</v>
      </c>
      <c r="K65" t="e">
        <f>VLOOKUP($A65,'CCR2005'!$A$8:$E$100,4,FALSE)</f>
        <v>#N/A</v>
      </c>
      <c r="L65" t="e">
        <f>VLOOKUP($A65,'CCR2006'!$A$8:$E$100,4,FALSE)</f>
        <v>#N/A</v>
      </c>
      <c r="M65" t="e">
        <f>VLOOKUP($A65,'CCR2007'!$A$8:$E$100,4,FALSE)</f>
        <v>#N/A</v>
      </c>
      <c r="N65" t="e">
        <f>VLOOKUP($A65,'CCR2010'!$A$8:$E$100,4,FALSE)</f>
        <v>#N/A</v>
      </c>
      <c r="O65" t="e">
        <f>VLOOKUP($A65,'CCR2011'!$A$8:$E$100,4,FALSE)</f>
        <v>#N/A</v>
      </c>
      <c r="P65" t="e">
        <f>VLOOKUP($A65,'CCR2012'!$A$8:$E$100,4,FALSE)</f>
        <v>#N/A</v>
      </c>
      <c r="R65" t="e">
        <f>VLOOKUP($A65,'CCR2004'!$A$8:$E$100,5,FALSE)</f>
        <v>#N/A</v>
      </c>
      <c r="S65" t="e">
        <f>VLOOKUP($A65,'CCR2005'!$A$8:$E$100,5,FALSE)</f>
        <v>#N/A</v>
      </c>
      <c r="T65" t="e">
        <f>VLOOKUP($A65,'CCR2006'!$A$8:$E$100,5,FALSE)</f>
        <v>#N/A</v>
      </c>
      <c r="U65" t="e">
        <f>VLOOKUP($A65,'CCR2007'!$A$8:$E$100,5,FALSE)</f>
        <v>#N/A</v>
      </c>
      <c r="V65" t="e">
        <f>VLOOKUP($A65,'CCR2010'!$A$8:$E$100,5,FALSE)</f>
        <v>#N/A</v>
      </c>
      <c r="W65" t="e">
        <f>VLOOKUP($A65,'CCR2011'!$A$8:$E$100,5,FALSE)</f>
        <v>#N/A</v>
      </c>
      <c r="X65" t="e">
        <f>VLOOKUP($A65,'CCR2012'!$A$8:$E$100,5,FALSE)</f>
        <v>#N/A</v>
      </c>
      <c r="Z65" t="e">
        <f>VLOOKUP($A65,AssignmentMatrix!$P$3:$Y$82,2,FALSE)</f>
        <v>#N/A</v>
      </c>
      <c r="AA65" t="e">
        <f>VLOOKUP($A65,AssignmentMatrix!$P$3:$Y$82,3,FALSE)</f>
        <v>#N/A</v>
      </c>
      <c r="AB65" t="e">
        <f>VLOOKUP($A65,AssignmentMatrix!$P$3:$Y$82,4,FALSE)</f>
        <v>#N/A</v>
      </c>
      <c r="AC65" t="e">
        <f>VLOOKUP($A65,AssignmentMatrix!$P$3:$Y$82,5,FALSE)</f>
        <v>#N/A</v>
      </c>
      <c r="AD65" t="e">
        <f>VLOOKUP($A65,AssignmentMatrix!$P$3:$Y$82,6,FALSE)</f>
        <v>#N/A</v>
      </c>
      <c r="AE65" t="e">
        <f>VLOOKUP($A65,AssignmentMatrix!$P$3:$Y$82,7,FALSE)</f>
        <v>#N/A</v>
      </c>
      <c r="AF65" t="e">
        <f>VLOOKUP($A65,AssignmentMatrix!$P$3:$Y$82,8,FALSE)</f>
        <v>#N/A</v>
      </c>
      <c r="AG65" t="e">
        <f>VLOOKUP($A65,AssignmentMatrix!$P$3:$Y$82,9,FALSE)</f>
        <v>#N/A</v>
      </c>
      <c r="AH65" t="e">
        <f>VLOOKUP($A65,AssignmentMatrix!$P$3:$Y$82,10,FALSE)</f>
        <v>#N/A</v>
      </c>
      <c r="AI65" t="e">
        <f>VLOOKUP($A65,AssignmentMatrix!$P$3:$Z$82,11,FALSE)</f>
        <v>#N/A</v>
      </c>
      <c r="AJ65" t="e">
        <f>VLOOKUP($A65,AssignmentMatrix!$P$3:$AB$82,12,FALSE)</f>
        <v>#N/A</v>
      </c>
    </row>
    <row r="66" spans="1:36" x14ac:dyDescent="0.35">
      <c r="A66" t="s">
        <v>61</v>
      </c>
      <c r="B66" t="e">
        <f>VLOOKUP($A66,'CCR2004'!$A$8:$E$100,3,FALSE)</f>
        <v>#N/A</v>
      </c>
      <c r="C66" t="e">
        <f>VLOOKUP($A66,'CCR2005'!$A$8:$E$100,3,FALSE)</f>
        <v>#N/A</v>
      </c>
      <c r="D66" t="e">
        <f>VLOOKUP($A66,'CCR2006'!$A$8:$E$100,3,FALSE)</f>
        <v>#N/A</v>
      </c>
      <c r="E66" t="e">
        <f>VLOOKUP($A66,'CCR2007'!$A$8:$E$100,3,FALSE)</f>
        <v>#N/A</v>
      </c>
      <c r="F66" t="e">
        <f>VLOOKUP($A66,'CCR2010'!$A$8:$E$100,3,FALSE)</f>
        <v>#N/A</v>
      </c>
      <c r="G66" t="e">
        <f>VLOOKUP($A66,'CCR2011'!$A$8:$E$100,3,FALSE)</f>
        <v>#N/A</v>
      </c>
      <c r="H66" t="e">
        <f>VLOOKUP($A66,'CCR2012'!$A$8:$E$100,3,FALSE)</f>
        <v>#N/A</v>
      </c>
      <c r="J66" t="e">
        <f>VLOOKUP($A66,'CCR2004'!$A$8:$E$100,4,FALSE)</f>
        <v>#N/A</v>
      </c>
      <c r="K66" t="e">
        <f>VLOOKUP($A66,'CCR2005'!$A$8:$E$100,4,FALSE)</f>
        <v>#N/A</v>
      </c>
      <c r="L66" t="e">
        <f>VLOOKUP($A66,'CCR2006'!$A$8:$E$100,4,FALSE)</f>
        <v>#N/A</v>
      </c>
      <c r="M66" t="e">
        <f>VLOOKUP($A66,'CCR2007'!$A$8:$E$100,4,FALSE)</f>
        <v>#N/A</v>
      </c>
      <c r="N66" t="e">
        <f>VLOOKUP($A66,'CCR2010'!$A$8:$E$100,4,FALSE)</f>
        <v>#N/A</v>
      </c>
      <c r="O66" t="e">
        <f>VLOOKUP($A66,'CCR2011'!$A$8:$E$100,4,FALSE)</f>
        <v>#N/A</v>
      </c>
      <c r="P66" t="e">
        <f>VLOOKUP($A66,'CCR2012'!$A$8:$E$100,4,FALSE)</f>
        <v>#N/A</v>
      </c>
      <c r="R66" t="e">
        <f>VLOOKUP($A66,'CCR2004'!$A$8:$E$100,5,FALSE)</f>
        <v>#N/A</v>
      </c>
      <c r="S66" t="e">
        <f>VLOOKUP($A66,'CCR2005'!$A$8:$E$100,5,FALSE)</f>
        <v>#N/A</v>
      </c>
      <c r="T66" t="e">
        <f>VLOOKUP($A66,'CCR2006'!$A$8:$E$100,5,FALSE)</f>
        <v>#N/A</v>
      </c>
      <c r="U66" t="e">
        <f>VLOOKUP($A66,'CCR2007'!$A$8:$E$100,5,FALSE)</f>
        <v>#N/A</v>
      </c>
      <c r="V66" t="e">
        <f>VLOOKUP($A66,'CCR2010'!$A$8:$E$100,5,FALSE)</f>
        <v>#N/A</v>
      </c>
      <c r="W66" t="e">
        <f>VLOOKUP($A66,'CCR2011'!$A$8:$E$100,5,FALSE)</f>
        <v>#N/A</v>
      </c>
      <c r="X66" t="e">
        <f>VLOOKUP($A66,'CCR2012'!$A$8:$E$100,5,FALSE)</f>
        <v>#N/A</v>
      </c>
      <c r="Z66" t="e">
        <f>VLOOKUP($A66,AssignmentMatrix!$P$3:$Y$82,2,FALSE)</f>
        <v>#N/A</v>
      </c>
      <c r="AA66" t="e">
        <f>VLOOKUP($A66,AssignmentMatrix!$P$3:$Y$82,3,FALSE)</f>
        <v>#N/A</v>
      </c>
      <c r="AB66" t="e">
        <f>VLOOKUP($A66,AssignmentMatrix!$P$3:$Y$82,4,FALSE)</f>
        <v>#N/A</v>
      </c>
      <c r="AC66" t="e">
        <f>VLOOKUP($A66,AssignmentMatrix!$P$3:$Y$82,5,FALSE)</f>
        <v>#N/A</v>
      </c>
      <c r="AD66" t="e">
        <f>VLOOKUP($A66,AssignmentMatrix!$P$3:$Y$82,6,FALSE)</f>
        <v>#N/A</v>
      </c>
      <c r="AE66" t="e">
        <f>VLOOKUP($A66,AssignmentMatrix!$P$3:$Y$82,7,FALSE)</f>
        <v>#N/A</v>
      </c>
      <c r="AF66" t="e">
        <f>VLOOKUP($A66,AssignmentMatrix!$P$3:$Y$82,8,FALSE)</f>
        <v>#N/A</v>
      </c>
      <c r="AG66" t="e">
        <f>VLOOKUP($A66,AssignmentMatrix!$P$3:$Y$82,9,FALSE)</f>
        <v>#N/A</v>
      </c>
      <c r="AH66" t="e">
        <f>VLOOKUP($A66,AssignmentMatrix!$P$3:$Y$82,10,FALSE)</f>
        <v>#N/A</v>
      </c>
      <c r="AI66" t="e">
        <f>VLOOKUP($A66,AssignmentMatrix!$P$3:$Z$82,11,FALSE)</f>
        <v>#N/A</v>
      </c>
      <c r="AJ66" t="e">
        <f>VLOOKUP($A66,AssignmentMatrix!$P$3:$AB$82,12,FALSE)</f>
        <v>#N/A</v>
      </c>
    </row>
    <row r="67" spans="1:36" x14ac:dyDescent="0.35">
      <c r="A67" t="s">
        <v>62</v>
      </c>
      <c r="B67" t="e">
        <f>VLOOKUP($A67,'CCR2004'!$A$8:$E$100,3,FALSE)</f>
        <v>#N/A</v>
      </c>
      <c r="C67" t="e">
        <f>VLOOKUP($A67,'CCR2005'!$A$8:$E$100,3,FALSE)</f>
        <v>#N/A</v>
      </c>
      <c r="D67" t="e">
        <f>VLOOKUP($A67,'CCR2006'!$A$8:$E$100,3,FALSE)</f>
        <v>#N/A</v>
      </c>
      <c r="E67" t="e">
        <f>VLOOKUP($A67,'CCR2007'!$A$8:$E$100,3,FALSE)</f>
        <v>#N/A</v>
      </c>
      <c r="F67" t="e">
        <f>VLOOKUP($A67,'CCR2010'!$A$8:$E$100,3,FALSE)</f>
        <v>#N/A</v>
      </c>
      <c r="G67" t="e">
        <f>VLOOKUP($A67,'CCR2011'!$A$8:$E$100,3,FALSE)</f>
        <v>#N/A</v>
      </c>
      <c r="H67" t="e">
        <f>VLOOKUP($A67,'CCR2012'!$A$8:$E$100,3,FALSE)</f>
        <v>#N/A</v>
      </c>
      <c r="J67" t="e">
        <f>VLOOKUP($A67,'CCR2004'!$A$8:$E$100,4,FALSE)</f>
        <v>#N/A</v>
      </c>
      <c r="K67" t="e">
        <f>VLOOKUP($A67,'CCR2005'!$A$8:$E$100,4,FALSE)</f>
        <v>#N/A</v>
      </c>
      <c r="L67" t="e">
        <f>VLOOKUP($A67,'CCR2006'!$A$8:$E$100,4,FALSE)</f>
        <v>#N/A</v>
      </c>
      <c r="M67" t="e">
        <f>VLOOKUP($A67,'CCR2007'!$A$8:$E$100,4,FALSE)</f>
        <v>#N/A</v>
      </c>
      <c r="N67" t="e">
        <f>VLOOKUP($A67,'CCR2010'!$A$8:$E$100,4,FALSE)</f>
        <v>#N/A</v>
      </c>
      <c r="O67" t="e">
        <f>VLOOKUP($A67,'CCR2011'!$A$8:$E$100,4,FALSE)</f>
        <v>#N/A</v>
      </c>
      <c r="P67" t="e">
        <f>VLOOKUP($A67,'CCR2012'!$A$8:$E$100,4,FALSE)</f>
        <v>#N/A</v>
      </c>
      <c r="R67" t="e">
        <f>VLOOKUP($A67,'CCR2004'!$A$8:$E$100,5,FALSE)</f>
        <v>#N/A</v>
      </c>
      <c r="S67" t="e">
        <f>VLOOKUP($A67,'CCR2005'!$A$8:$E$100,5,FALSE)</f>
        <v>#N/A</v>
      </c>
      <c r="T67" t="e">
        <f>VLOOKUP($A67,'CCR2006'!$A$8:$E$100,5,FALSE)</f>
        <v>#N/A</v>
      </c>
      <c r="U67" t="e">
        <f>VLOOKUP($A67,'CCR2007'!$A$8:$E$100,5,FALSE)</f>
        <v>#N/A</v>
      </c>
      <c r="V67" t="e">
        <f>VLOOKUP($A67,'CCR2010'!$A$8:$E$100,5,FALSE)</f>
        <v>#N/A</v>
      </c>
      <c r="W67" t="e">
        <f>VLOOKUP($A67,'CCR2011'!$A$8:$E$100,5,FALSE)</f>
        <v>#N/A</v>
      </c>
      <c r="X67" t="e">
        <f>VLOOKUP($A67,'CCR2012'!$A$8:$E$100,5,FALSE)</f>
        <v>#N/A</v>
      </c>
      <c r="Z67" t="e">
        <f>VLOOKUP($A67,AssignmentMatrix!$P$3:$Y$82,2,FALSE)</f>
        <v>#N/A</v>
      </c>
      <c r="AA67" t="e">
        <f>VLOOKUP($A67,AssignmentMatrix!$P$3:$Y$82,3,FALSE)</f>
        <v>#N/A</v>
      </c>
      <c r="AB67" t="e">
        <f>VLOOKUP($A67,AssignmentMatrix!$P$3:$Y$82,4,FALSE)</f>
        <v>#N/A</v>
      </c>
      <c r="AC67" t="e">
        <f>VLOOKUP($A67,AssignmentMatrix!$P$3:$Y$82,5,FALSE)</f>
        <v>#N/A</v>
      </c>
      <c r="AD67" t="e">
        <f>VLOOKUP($A67,AssignmentMatrix!$P$3:$Y$82,6,FALSE)</f>
        <v>#N/A</v>
      </c>
      <c r="AE67" t="e">
        <f>VLOOKUP($A67,AssignmentMatrix!$P$3:$Y$82,7,FALSE)</f>
        <v>#N/A</v>
      </c>
      <c r="AF67" t="e">
        <f>VLOOKUP($A67,AssignmentMatrix!$P$3:$Y$82,8,FALSE)</f>
        <v>#N/A</v>
      </c>
      <c r="AG67" t="e">
        <f>VLOOKUP($A67,AssignmentMatrix!$P$3:$Y$82,9,FALSE)</f>
        <v>#N/A</v>
      </c>
      <c r="AH67" t="e">
        <f>VLOOKUP($A67,AssignmentMatrix!$P$3:$Y$82,10,FALSE)</f>
        <v>#N/A</v>
      </c>
      <c r="AI67" t="e">
        <f>VLOOKUP($A67,AssignmentMatrix!$P$3:$Z$82,11,FALSE)</f>
        <v>#N/A</v>
      </c>
      <c r="AJ67" t="e">
        <f>VLOOKUP($A67,AssignmentMatrix!$P$3:$AB$82,12,FALSE)</f>
        <v>#N/A</v>
      </c>
    </row>
    <row r="68" spans="1:36" x14ac:dyDescent="0.35">
      <c r="A68" t="s">
        <v>63</v>
      </c>
      <c r="B68" t="e">
        <f>VLOOKUP($A68,'CCR2004'!$A$8:$E$100,3,FALSE)</f>
        <v>#N/A</v>
      </c>
      <c r="C68" t="e">
        <f>VLOOKUP($A68,'CCR2005'!$A$8:$E$100,3,FALSE)</f>
        <v>#N/A</v>
      </c>
      <c r="D68" t="e">
        <f>VLOOKUP($A68,'CCR2006'!$A$8:$E$100,3,FALSE)</f>
        <v>#N/A</v>
      </c>
      <c r="E68" t="e">
        <f>VLOOKUP($A68,'CCR2007'!$A$8:$E$100,3,FALSE)</f>
        <v>#N/A</v>
      </c>
      <c r="F68" t="e">
        <f>VLOOKUP($A68,'CCR2010'!$A$8:$E$100,3,FALSE)</f>
        <v>#N/A</v>
      </c>
      <c r="G68" t="e">
        <f>VLOOKUP($A68,'CCR2011'!$A$8:$E$100,3,FALSE)</f>
        <v>#N/A</v>
      </c>
      <c r="H68" t="e">
        <f>VLOOKUP($A68,'CCR2012'!$A$8:$E$100,3,FALSE)</f>
        <v>#N/A</v>
      </c>
      <c r="J68" t="e">
        <f>VLOOKUP($A68,'CCR2004'!$A$8:$E$100,4,FALSE)</f>
        <v>#N/A</v>
      </c>
      <c r="K68" t="e">
        <f>VLOOKUP($A68,'CCR2005'!$A$8:$E$100,4,FALSE)</f>
        <v>#N/A</v>
      </c>
      <c r="L68" t="e">
        <f>VLOOKUP($A68,'CCR2006'!$A$8:$E$100,4,FALSE)</f>
        <v>#N/A</v>
      </c>
      <c r="M68" t="e">
        <f>VLOOKUP($A68,'CCR2007'!$A$8:$E$100,4,FALSE)</f>
        <v>#N/A</v>
      </c>
      <c r="N68" t="e">
        <f>VLOOKUP($A68,'CCR2010'!$A$8:$E$100,4,FALSE)</f>
        <v>#N/A</v>
      </c>
      <c r="O68" t="e">
        <f>VLOOKUP($A68,'CCR2011'!$A$8:$E$100,4,FALSE)</f>
        <v>#N/A</v>
      </c>
      <c r="P68" t="e">
        <f>VLOOKUP($A68,'CCR2012'!$A$8:$E$100,4,FALSE)</f>
        <v>#N/A</v>
      </c>
      <c r="R68" t="e">
        <f>VLOOKUP($A68,'CCR2004'!$A$8:$E$100,5,FALSE)</f>
        <v>#N/A</v>
      </c>
      <c r="S68" t="e">
        <f>VLOOKUP($A68,'CCR2005'!$A$8:$E$100,5,FALSE)</f>
        <v>#N/A</v>
      </c>
      <c r="T68" t="e">
        <f>VLOOKUP($A68,'CCR2006'!$A$8:$E$100,5,FALSE)</f>
        <v>#N/A</v>
      </c>
      <c r="U68" t="e">
        <f>VLOOKUP($A68,'CCR2007'!$A$8:$E$100,5,FALSE)</f>
        <v>#N/A</v>
      </c>
      <c r="V68" t="e">
        <f>VLOOKUP($A68,'CCR2010'!$A$8:$E$100,5,FALSE)</f>
        <v>#N/A</v>
      </c>
      <c r="W68" t="e">
        <f>VLOOKUP($A68,'CCR2011'!$A$8:$E$100,5,FALSE)</f>
        <v>#N/A</v>
      </c>
      <c r="X68" t="e">
        <f>VLOOKUP($A68,'CCR2012'!$A$8:$E$100,5,FALSE)</f>
        <v>#N/A</v>
      </c>
      <c r="Z68" t="e">
        <f>VLOOKUP($A68,AssignmentMatrix!$P$3:$Y$82,2,FALSE)</f>
        <v>#N/A</v>
      </c>
      <c r="AA68" t="e">
        <f>VLOOKUP($A68,AssignmentMatrix!$P$3:$Y$82,3,FALSE)</f>
        <v>#N/A</v>
      </c>
      <c r="AB68" t="e">
        <f>VLOOKUP($A68,AssignmentMatrix!$P$3:$Y$82,4,FALSE)</f>
        <v>#N/A</v>
      </c>
      <c r="AC68" t="e">
        <f>VLOOKUP($A68,AssignmentMatrix!$P$3:$Y$82,5,FALSE)</f>
        <v>#N/A</v>
      </c>
      <c r="AD68" t="e">
        <f>VLOOKUP($A68,AssignmentMatrix!$P$3:$Y$82,6,FALSE)</f>
        <v>#N/A</v>
      </c>
      <c r="AE68" t="e">
        <f>VLOOKUP($A68,AssignmentMatrix!$P$3:$Y$82,7,FALSE)</f>
        <v>#N/A</v>
      </c>
      <c r="AF68" t="e">
        <f>VLOOKUP($A68,AssignmentMatrix!$P$3:$Y$82,8,FALSE)</f>
        <v>#N/A</v>
      </c>
      <c r="AG68" t="e">
        <f>VLOOKUP($A68,AssignmentMatrix!$P$3:$Y$82,9,FALSE)</f>
        <v>#N/A</v>
      </c>
      <c r="AH68" t="e">
        <f>VLOOKUP($A68,AssignmentMatrix!$P$3:$Y$82,10,FALSE)</f>
        <v>#N/A</v>
      </c>
      <c r="AI68" t="e">
        <f>VLOOKUP($A68,AssignmentMatrix!$P$3:$Z$82,11,FALSE)</f>
        <v>#N/A</v>
      </c>
      <c r="AJ68" t="e">
        <f>VLOOKUP($A68,AssignmentMatrix!$P$3:$AB$82,12,FALSE)</f>
        <v>#N/A</v>
      </c>
    </row>
    <row r="69" spans="1:36" x14ac:dyDescent="0.35">
      <c r="A69" t="s">
        <v>64</v>
      </c>
      <c r="B69" t="e">
        <f>VLOOKUP($A69,'CCR2004'!$A$8:$E$100,3,FALSE)</f>
        <v>#N/A</v>
      </c>
      <c r="C69">
        <f>VLOOKUP($A69,'CCR2005'!$A$8:$E$100,3,FALSE)</f>
        <v>0.39761904761904759</v>
      </c>
      <c r="D69" t="e">
        <f>VLOOKUP($A69,'CCR2006'!$A$8:$E$100,3,FALSE)</f>
        <v>#N/A</v>
      </c>
      <c r="E69">
        <f>VLOOKUP($A69,'CCR2007'!$A$8:$E$100,3,FALSE)</f>
        <v>0.42284863945578233</v>
      </c>
      <c r="F69" t="e">
        <f>VLOOKUP($A69,'CCR2010'!$A$8:$E$100,3,FALSE)</f>
        <v>#N/A</v>
      </c>
      <c r="G69">
        <f>VLOOKUP($A69,'CCR2011'!$A$8:$E$100,3,FALSE)</f>
        <v>0.39244021428571429</v>
      </c>
      <c r="H69" t="e">
        <f>VLOOKUP($A69,'CCR2012'!$A$8:$E$100,3,FALSE)</f>
        <v>#N/A</v>
      </c>
      <c r="J69" t="e">
        <f>VLOOKUP($A69,'CCR2004'!$A$8:$E$100,4,FALSE)</f>
        <v>#N/A</v>
      </c>
      <c r="K69">
        <f>VLOOKUP($A69,'CCR2005'!$A$8:$E$100,4,FALSE)</f>
        <v>0.34285714285714286</v>
      </c>
      <c r="L69" t="e">
        <f>VLOOKUP($A69,'CCR2006'!$A$8:$E$100,4,FALSE)</f>
        <v>#N/A</v>
      </c>
      <c r="M69">
        <f>VLOOKUP($A69,'CCR2007'!$A$8:$E$100,4,FALSE)</f>
        <v>0.39142857142857146</v>
      </c>
      <c r="N69" t="e">
        <f>VLOOKUP($A69,'CCR2010'!$A$8:$E$100,4,FALSE)</f>
        <v>#N/A</v>
      </c>
      <c r="O69">
        <f>VLOOKUP($A69,'CCR2011'!$A$8:$E$100,4,FALSE)</f>
        <v>0.35595235714285717</v>
      </c>
      <c r="P69" t="e">
        <f>VLOOKUP($A69,'CCR2012'!$A$8:$E$100,4,FALSE)</f>
        <v>#N/A</v>
      </c>
      <c r="R69" t="e">
        <f>VLOOKUP($A69,'CCR2004'!$A$8:$E$100,5,FALSE)</f>
        <v>#N/A</v>
      </c>
      <c r="S69">
        <f>VLOOKUP($A69,'CCR2005'!$A$8:$E$100,5,FALSE)</f>
        <v>0.36904761904761907</v>
      </c>
      <c r="T69" t="e">
        <f>VLOOKUP($A69,'CCR2006'!$A$8:$E$100,5,FALSE)</f>
        <v>#N/A</v>
      </c>
      <c r="U69">
        <f>VLOOKUP($A69,'CCR2007'!$A$8:$E$100,5,FALSE)</f>
        <v>0.37831632653061226</v>
      </c>
      <c r="V69" t="e">
        <f>VLOOKUP($A69,'CCR2010'!$A$8:$E$100,5,FALSE)</f>
        <v>#N/A</v>
      </c>
      <c r="W69">
        <f>VLOOKUP($A69,'CCR2011'!$A$8:$E$100,5,FALSE)</f>
        <v>0.36607107142857143</v>
      </c>
      <c r="X69" t="e">
        <f>VLOOKUP($A69,'CCR2012'!$A$8:$E$100,5,FALSE)</f>
        <v>#N/A</v>
      </c>
      <c r="Z69" t="str">
        <f>VLOOKUP($A69,AssignmentMatrix!$P$3:$Y$82,2,FALSE)</f>
        <v>..</v>
      </c>
      <c r="AA69">
        <f>VLOOKUP($A69,AssignmentMatrix!$P$3:$Y$82,3,FALSE)</f>
        <v>2005</v>
      </c>
      <c r="AB69">
        <f>VLOOKUP($A69,AssignmentMatrix!$P$3:$Y$82,4,FALSE)</f>
        <v>2007</v>
      </c>
      <c r="AC69">
        <f>VLOOKUP($A69,AssignmentMatrix!$P$3:$Y$82,5,FALSE)</f>
        <v>2007</v>
      </c>
      <c r="AD69">
        <f>VLOOKUP($A69,AssignmentMatrix!$P$3:$Y$82,6,FALSE)</f>
        <v>2011</v>
      </c>
      <c r="AE69">
        <f>VLOOKUP($A69,AssignmentMatrix!$P$3:$Y$82,7,FALSE)</f>
        <v>2011</v>
      </c>
      <c r="AF69">
        <f>VLOOKUP($A69,AssignmentMatrix!$P$3:$Y$82,8,FALSE)</f>
        <v>2011</v>
      </c>
      <c r="AG69">
        <f>VLOOKUP($A69,AssignmentMatrix!$P$3:$Y$82,9,FALSE)</f>
        <v>2011</v>
      </c>
      <c r="AH69">
        <f>VLOOKUP($A69,AssignmentMatrix!$P$3:$Y$82,10,FALSE)</f>
        <v>2011</v>
      </c>
      <c r="AI69">
        <f>VLOOKUP($A69,AssignmentMatrix!$P$3:$Z$82,11,FALSE)</f>
        <v>2011</v>
      </c>
      <c r="AJ69">
        <f>VLOOKUP($A69,AssignmentMatrix!$P$3:$AB$82,12,FALSE)</f>
        <v>2011</v>
      </c>
    </row>
    <row r="70" spans="1:36" x14ac:dyDescent="0.35">
      <c r="A70" t="s">
        <v>65</v>
      </c>
      <c r="B70" t="e">
        <f>VLOOKUP($A70,'CCR2004'!$A$8:$E$100,3,FALSE)</f>
        <v>#N/A</v>
      </c>
      <c r="C70">
        <f>VLOOKUP($A70,'CCR2005'!$A$8:$E$100,3,FALSE)</f>
        <v>0.55952380952380953</v>
      </c>
      <c r="D70" t="e">
        <f>VLOOKUP($A70,'CCR2006'!$A$8:$E$100,3,FALSE)</f>
        <v>#N/A</v>
      </c>
      <c r="E70">
        <f>VLOOKUP($A70,'CCR2007'!$A$8:$E$100,3,FALSE)</f>
        <v>0.5893367346938776</v>
      </c>
      <c r="F70" t="e">
        <f>VLOOKUP($A70,'CCR2010'!$A$8:$E$100,3,FALSE)</f>
        <v>#N/A</v>
      </c>
      <c r="G70">
        <f>VLOOKUP($A70,'CCR2011'!$A$8:$E$100,3,FALSE)</f>
        <v>0.57286892857142857</v>
      </c>
      <c r="H70" t="e">
        <f>VLOOKUP($A70,'CCR2012'!$A$8:$E$100,3,FALSE)</f>
        <v>#N/A</v>
      </c>
      <c r="J70" t="e">
        <f>VLOOKUP($A70,'CCR2004'!$A$8:$E$100,4,FALSE)</f>
        <v>#N/A</v>
      </c>
      <c r="K70">
        <f>VLOOKUP($A70,'CCR2005'!$A$8:$E$100,4,FALSE)</f>
        <v>0.45238095238095244</v>
      </c>
      <c r="L70" t="e">
        <f>VLOOKUP($A70,'CCR2006'!$A$8:$E$100,4,FALSE)</f>
        <v>#N/A</v>
      </c>
      <c r="M70">
        <f>VLOOKUP($A70,'CCR2007'!$A$8:$E$100,4,FALSE)</f>
        <v>0.45904761904761904</v>
      </c>
      <c r="N70" t="e">
        <f>VLOOKUP($A70,'CCR2010'!$A$8:$E$100,4,FALSE)</f>
        <v>#N/A</v>
      </c>
      <c r="O70">
        <f>VLOOKUP($A70,'CCR2011'!$A$8:$E$100,4,FALSE)</f>
        <v>0.43214285714285711</v>
      </c>
      <c r="P70" t="e">
        <f>VLOOKUP($A70,'CCR2012'!$A$8:$E$100,4,FALSE)</f>
        <v>#N/A</v>
      </c>
      <c r="R70" t="e">
        <f>VLOOKUP($A70,'CCR2004'!$A$8:$E$100,5,FALSE)</f>
        <v>#N/A</v>
      </c>
      <c r="S70">
        <f>VLOOKUP($A70,'CCR2005'!$A$8:$E$100,5,FALSE)</f>
        <v>0.48154761904761906</v>
      </c>
      <c r="T70" t="e">
        <f>VLOOKUP($A70,'CCR2006'!$A$8:$E$100,5,FALSE)</f>
        <v>#N/A</v>
      </c>
      <c r="U70">
        <f>VLOOKUP($A70,'CCR2007'!$A$8:$E$100,5,FALSE)</f>
        <v>0.43622448979591838</v>
      </c>
      <c r="V70" t="e">
        <f>VLOOKUP($A70,'CCR2010'!$A$8:$E$100,5,FALSE)</f>
        <v>#N/A</v>
      </c>
      <c r="W70">
        <f>VLOOKUP($A70,'CCR2011'!$A$8:$E$100,5,FALSE)</f>
        <v>0.42726178571428575</v>
      </c>
      <c r="X70" t="e">
        <f>VLOOKUP($A70,'CCR2012'!$A$8:$E$100,5,FALSE)</f>
        <v>#N/A</v>
      </c>
      <c r="Z70" t="str">
        <f>VLOOKUP($A70,AssignmentMatrix!$P$3:$Y$82,2,FALSE)</f>
        <v>..</v>
      </c>
      <c r="AA70">
        <f>VLOOKUP($A70,AssignmentMatrix!$P$3:$Y$82,3,FALSE)</f>
        <v>2005</v>
      </c>
      <c r="AB70">
        <f>VLOOKUP($A70,AssignmentMatrix!$P$3:$Y$82,4,FALSE)</f>
        <v>2007</v>
      </c>
      <c r="AC70">
        <f>VLOOKUP($A70,AssignmentMatrix!$P$3:$Y$82,5,FALSE)</f>
        <v>2007</v>
      </c>
      <c r="AD70">
        <f>VLOOKUP($A70,AssignmentMatrix!$P$3:$Y$82,6,FALSE)</f>
        <v>2011</v>
      </c>
      <c r="AE70">
        <f>VLOOKUP($A70,AssignmentMatrix!$P$3:$Y$82,7,FALSE)</f>
        <v>2011</v>
      </c>
      <c r="AF70">
        <f>VLOOKUP($A70,AssignmentMatrix!$P$3:$Y$82,8,FALSE)</f>
        <v>2011</v>
      </c>
      <c r="AG70">
        <f>VLOOKUP($A70,AssignmentMatrix!$P$3:$Y$82,9,FALSE)</f>
        <v>2011</v>
      </c>
      <c r="AH70">
        <f>VLOOKUP($A70,AssignmentMatrix!$P$3:$Y$82,10,FALSE)</f>
        <v>2011</v>
      </c>
      <c r="AI70">
        <f>VLOOKUP($A70,AssignmentMatrix!$P$3:$Z$82,11,FALSE)</f>
        <v>2011</v>
      </c>
      <c r="AJ70">
        <f>VLOOKUP($A70,AssignmentMatrix!$P$3:$AB$82,12,FALSE)</f>
        <v>2011</v>
      </c>
    </row>
    <row r="71" spans="1:36" x14ac:dyDescent="0.35">
      <c r="A71" t="s">
        <v>66</v>
      </c>
      <c r="B71" t="e">
        <f>VLOOKUP($A71,'CCR2004'!$A$8:$E$100,3,FALSE)</f>
        <v>#N/A</v>
      </c>
      <c r="C71">
        <f>VLOOKUP($A71,'CCR2005'!$A$8:$E$100,3,FALSE)</f>
        <v>0.33630952380952384</v>
      </c>
      <c r="D71" t="e">
        <f>VLOOKUP($A71,'CCR2006'!$A$8:$E$100,3,FALSE)</f>
        <v>#N/A</v>
      </c>
      <c r="E71">
        <f>VLOOKUP($A71,'CCR2007'!$A$8:$E$100,3,FALSE)</f>
        <v>0.28073129251700679</v>
      </c>
      <c r="F71" t="e">
        <f>VLOOKUP($A71,'CCR2010'!$A$8:$E$100,3,FALSE)</f>
        <v>#N/A</v>
      </c>
      <c r="G71">
        <f>VLOOKUP($A71,'CCR2011'!$A$8:$E$100,3,FALSE)</f>
        <v>0.25358317857142854</v>
      </c>
      <c r="H71">
        <f>VLOOKUP($A71,'CCR2012'!$A$8:$E$100,3,FALSE)</f>
        <v>0.32916666666666666</v>
      </c>
      <c r="J71" t="e">
        <f>VLOOKUP($A71,'CCR2004'!$A$8:$E$100,4,FALSE)</f>
        <v>#N/A</v>
      </c>
      <c r="K71">
        <f>VLOOKUP($A71,'CCR2005'!$A$8:$E$100,4,FALSE)</f>
        <v>0.41904761904761906</v>
      </c>
      <c r="L71" t="e">
        <f>VLOOKUP($A71,'CCR2006'!$A$8:$E$100,4,FALSE)</f>
        <v>#N/A</v>
      </c>
      <c r="M71">
        <f>VLOOKUP($A71,'CCR2007'!$A$8:$E$100,4,FALSE)</f>
        <v>0.3780952380952381</v>
      </c>
      <c r="N71" t="e">
        <f>VLOOKUP($A71,'CCR2010'!$A$8:$E$100,4,FALSE)</f>
        <v>#N/A</v>
      </c>
      <c r="O71">
        <f>VLOOKUP($A71,'CCR2011'!$A$8:$E$100,4,FALSE)</f>
        <v>0.38333321428571432</v>
      </c>
      <c r="P71">
        <f>VLOOKUP($A71,'CCR2012'!$A$8:$E$100,4,FALSE)</f>
        <v>0.38333333333333336</v>
      </c>
      <c r="R71" t="e">
        <f>VLOOKUP($A71,'CCR2004'!$A$8:$E$100,5,FALSE)</f>
        <v>#N/A</v>
      </c>
      <c r="S71">
        <f>VLOOKUP($A71,'CCR2005'!$A$8:$E$100,5,FALSE)</f>
        <v>0.24345238095238095</v>
      </c>
      <c r="T71" t="e">
        <f>VLOOKUP($A71,'CCR2006'!$A$8:$E$100,5,FALSE)</f>
        <v>#N/A</v>
      </c>
      <c r="U71">
        <f>VLOOKUP($A71,'CCR2007'!$A$8:$E$100,5,FALSE)</f>
        <v>0.24591836734693875</v>
      </c>
      <c r="V71" t="e">
        <f>VLOOKUP($A71,'CCR2010'!$A$8:$E$100,5,FALSE)</f>
        <v>#N/A</v>
      </c>
      <c r="W71">
        <f>VLOOKUP($A71,'CCR2011'!$A$8:$E$100,5,FALSE)</f>
        <v>0.24345214285714284</v>
      </c>
      <c r="X71">
        <f>VLOOKUP($A71,'CCR2012'!$A$8:$E$100,5,FALSE)</f>
        <v>0.24345238095238095</v>
      </c>
      <c r="Z71" t="str">
        <f>VLOOKUP($A71,AssignmentMatrix!$P$3:$Y$82,2,FALSE)</f>
        <v>..</v>
      </c>
      <c r="AA71">
        <f>VLOOKUP($A71,AssignmentMatrix!$P$3:$Y$82,3,FALSE)</f>
        <v>2005</v>
      </c>
      <c r="AB71">
        <f>VLOOKUP($A71,AssignmentMatrix!$P$3:$Y$82,4,FALSE)</f>
        <v>2007</v>
      </c>
      <c r="AC71">
        <f>VLOOKUP($A71,AssignmentMatrix!$P$3:$Y$82,5,FALSE)</f>
        <v>2007</v>
      </c>
      <c r="AD71">
        <f>VLOOKUP($A71,AssignmentMatrix!$P$3:$Y$82,6,FALSE)</f>
        <v>2011</v>
      </c>
      <c r="AE71">
        <f>VLOOKUP($A71,AssignmentMatrix!$P$3:$Y$82,7,FALSE)</f>
        <v>2011</v>
      </c>
      <c r="AF71">
        <f>VLOOKUP($A71,AssignmentMatrix!$P$3:$Y$82,8,FALSE)</f>
        <v>2011</v>
      </c>
      <c r="AG71">
        <f>VLOOKUP($A71,AssignmentMatrix!$P$3:$Y$82,9,FALSE)</f>
        <v>2011</v>
      </c>
      <c r="AH71">
        <f>VLOOKUP($A71,AssignmentMatrix!$P$3:$Y$82,10,FALSE)</f>
        <v>2012</v>
      </c>
      <c r="AI71">
        <f>VLOOKUP($A71,AssignmentMatrix!$P$3:$Z$82,11,FALSE)</f>
        <v>2012</v>
      </c>
      <c r="AJ71">
        <f>VLOOKUP($A71,AssignmentMatrix!$P$3:$AB$82,12,FALSE)</f>
        <v>2012</v>
      </c>
    </row>
    <row r="72" spans="1:36" x14ac:dyDescent="0.35">
      <c r="A72" t="s">
        <v>67</v>
      </c>
      <c r="B72" t="e">
        <f>VLOOKUP($A72,'CCR2004'!$A$8:$E$100,3,FALSE)</f>
        <v>#N/A</v>
      </c>
      <c r="C72">
        <f>VLOOKUP($A72,'CCR2005'!$A$8:$E$100,3,FALSE)</f>
        <v>0.17738095238095236</v>
      </c>
      <c r="D72" t="e">
        <f>VLOOKUP($A72,'CCR2006'!$A$8:$E$100,3,FALSE)</f>
        <v>#N/A</v>
      </c>
      <c r="E72">
        <f>VLOOKUP($A72,'CCR2007'!$A$8:$E$100,3,FALSE)</f>
        <v>9.8903061224489802E-2</v>
      </c>
      <c r="F72" t="e">
        <f>VLOOKUP($A72,'CCR2010'!$A$8:$E$100,3,FALSE)</f>
        <v>#N/A</v>
      </c>
      <c r="G72">
        <f>VLOOKUP($A72,'CCR2011'!$A$8:$E$100,3,FALSE)</f>
        <v>6.5060714285714291E-2</v>
      </c>
      <c r="H72" t="e">
        <f>VLOOKUP($A72,'CCR2012'!$A$8:$E$100,3,FALSE)</f>
        <v>#N/A</v>
      </c>
      <c r="J72" t="e">
        <f>VLOOKUP($A72,'CCR2004'!$A$8:$E$100,4,FALSE)</f>
        <v>#N/A</v>
      </c>
      <c r="K72">
        <f>VLOOKUP($A72,'CCR2005'!$A$8:$E$100,4,FALSE)</f>
        <v>0.13452380952380952</v>
      </c>
      <c r="L72" t="e">
        <f>VLOOKUP($A72,'CCR2006'!$A$8:$E$100,4,FALSE)</f>
        <v>#N/A</v>
      </c>
      <c r="M72">
        <f>VLOOKUP($A72,'CCR2007'!$A$8:$E$100,4,FALSE)</f>
        <v>0.10095238095238095</v>
      </c>
      <c r="N72" t="e">
        <f>VLOOKUP($A72,'CCR2010'!$A$8:$E$100,4,FALSE)</f>
        <v>#N/A</v>
      </c>
      <c r="O72">
        <f>VLOOKUP($A72,'CCR2011'!$A$8:$E$100,4,FALSE)</f>
        <v>3.8071428571428576E-2</v>
      </c>
      <c r="P72" t="e">
        <f>VLOOKUP($A72,'CCR2012'!$A$8:$E$100,4,FALSE)</f>
        <v>#N/A</v>
      </c>
      <c r="R72" t="e">
        <f>VLOOKUP($A72,'CCR2004'!$A$8:$E$100,5,FALSE)</f>
        <v>#N/A</v>
      </c>
      <c r="S72">
        <f>VLOOKUP($A72,'CCR2005'!$A$8:$E$100,5,FALSE)</f>
        <v>0.24702380952380953</v>
      </c>
      <c r="T72" t="e">
        <f>VLOOKUP($A72,'CCR2006'!$A$8:$E$100,5,FALSE)</f>
        <v>#N/A</v>
      </c>
      <c r="U72">
        <f>VLOOKUP($A72,'CCR2007'!$A$8:$E$100,5,FALSE)</f>
        <v>0.12244897959183673</v>
      </c>
      <c r="V72" t="e">
        <f>VLOOKUP($A72,'CCR2010'!$A$8:$E$100,5,FALSE)</f>
        <v>#N/A</v>
      </c>
      <c r="W72">
        <f>VLOOKUP($A72,'CCR2011'!$A$8:$E$100,5,FALSE)</f>
        <v>7.9750000000000001E-2</v>
      </c>
      <c r="X72" t="e">
        <f>VLOOKUP($A72,'CCR2012'!$A$8:$E$100,5,FALSE)</f>
        <v>#N/A</v>
      </c>
      <c r="Z72" t="str">
        <f>VLOOKUP($A72,AssignmentMatrix!$P$3:$Y$82,2,FALSE)</f>
        <v>..</v>
      </c>
      <c r="AA72">
        <f>VLOOKUP($A72,AssignmentMatrix!$P$3:$Y$82,3,FALSE)</f>
        <v>2005</v>
      </c>
      <c r="AB72">
        <f>VLOOKUP($A72,AssignmentMatrix!$P$3:$Y$82,4,FALSE)</f>
        <v>2007</v>
      </c>
      <c r="AC72">
        <f>VLOOKUP($A72,AssignmentMatrix!$P$3:$Y$82,5,FALSE)</f>
        <v>2007</v>
      </c>
      <c r="AD72">
        <f>VLOOKUP($A72,AssignmentMatrix!$P$3:$Y$82,6,FALSE)</f>
        <v>2011</v>
      </c>
      <c r="AE72">
        <f>VLOOKUP($A72,AssignmentMatrix!$P$3:$Y$82,7,FALSE)</f>
        <v>2011</v>
      </c>
      <c r="AF72">
        <f>VLOOKUP($A72,AssignmentMatrix!$P$3:$Y$82,8,FALSE)</f>
        <v>2011</v>
      </c>
      <c r="AG72">
        <f>VLOOKUP($A72,AssignmentMatrix!$P$3:$Y$82,9,FALSE)</f>
        <v>2011</v>
      </c>
      <c r="AH72">
        <f>VLOOKUP($A72,AssignmentMatrix!$P$3:$Y$82,10,FALSE)</f>
        <v>2011</v>
      </c>
      <c r="AI72">
        <f>VLOOKUP($A72,AssignmentMatrix!$P$3:$Z$82,11,FALSE)</f>
        <v>2011</v>
      </c>
      <c r="AJ72">
        <f>VLOOKUP($A72,AssignmentMatrix!$P$3:$AB$82,12,FALSE)</f>
        <v>2011</v>
      </c>
    </row>
    <row r="73" spans="1:36" x14ac:dyDescent="0.35">
      <c r="A73" t="s">
        <v>68</v>
      </c>
      <c r="B73" t="e">
        <f>VLOOKUP($A73,'CCR2004'!$A$8:$E$100,3,FALSE)</f>
        <v>#N/A</v>
      </c>
      <c r="C73" t="e">
        <f>VLOOKUP($A73,'CCR2005'!$A$8:$E$100,3,FALSE)</f>
        <v>#N/A</v>
      </c>
      <c r="D73" t="e">
        <f>VLOOKUP($A73,'CCR2006'!$A$8:$E$100,3,FALSE)</f>
        <v>#N/A</v>
      </c>
      <c r="E73" t="e">
        <f>VLOOKUP($A73,'CCR2007'!$A$8:$E$100,3,FALSE)</f>
        <v>#N/A</v>
      </c>
      <c r="F73" t="e">
        <f>VLOOKUP($A73,'CCR2010'!$A$8:$E$100,3,FALSE)</f>
        <v>#N/A</v>
      </c>
      <c r="G73" t="e">
        <f>VLOOKUP($A73,'CCR2011'!$A$8:$E$100,3,FALSE)</f>
        <v>#N/A</v>
      </c>
      <c r="H73" t="e">
        <f>VLOOKUP($A73,'CCR2012'!$A$8:$E$100,3,FALSE)</f>
        <v>#N/A</v>
      </c>
      <c r="J73" t="e">
        <f>VLOOKUP($A73,'CCR2004'!$A$8:$E$100,4,FALSE)</f>
        <v>#N/A</v>
      </c>
      <c r="K73" t="e">
        <f>VLOOKUP($A73,'CCR2005'!$A$8:$E$100,4,FALSE)</f>
        <v>#N/A</v>
      </c>
      <c r="L73" t="e">
        <f>VLOOKUP($A73,'CCR2006'!$A$8:$E$100,4,FALSE)</f>
        <v>#N/A</v>
      </c>
      <c r="M73" t="e">
        <f>VLOOKUP($A73,'CCR2007'!$A$8:$E$100,4,FALSE)</f>
        <v>#N/A</v>
      </c>
      <c r="N73" t="e">
        <f>VLOOKUP($A73,'CCR2010'!$A$8:$E$100,4,FALSE)</f>
        <v>#N/A</v>
      </c>
      <c r="O73" t="e">
        <f>VLOOKUP($A73,'CCR2011'!$A$8:$E$100,4,FALSE)</f>
        <v>#N/A</v>
      </c>
      <c r="P73" t="e">
        <f>VLOOKUP($A73,'CCR2012'!$A$8:$E$100,4,FALSE)</f>
        <v>#N/A</v>
      </c>
      <c r="R73" t="e">
        <f>VLOOKUP($A73,'CCR2004'!$A$8:$E$100,5,FALSE)</f>
        <v>#N/A</v>
      </c>
      <c r="S73" t="e">
        <f>VLOOKUP($A73,'CCR2005'!$A$8:$E$100,5,FALSE)</f>
        <v>#N/A</v>
      </c>
      <c r="T73" t="e">
        <f>VLOOKUP($A73,'CCR2006'!$A$8:$E$100,5,FALSE)</f>
        <v>#N/A</v>
      </c>
      <c r="U73" t="e">
        <f>VLOOKUP($A73,'CCR2007'!$A$8:$E$100,5,FALSE)</f>
        <v>#N/A</v>
      </c>
      <c r="V73" t="e">
        <f>VLOOKUP($A73,'CCR2010'!$A$8:$E$100,5,FALSE)</f>
        <v>#N/A</v>
      </c>
      <c r="W73" t="e">
        <f>VLOOKUP($A73,'CCR2011'!$A$8:$E$100,5,FALSE)</f>
        <v>#N/A</v>
      </c>
      <c r="X73" t="e">
        <f>VLOOKUP($A73,'CCR2012'!$A$8:$E$100,5,FALSE)</f>
        <v>#N/A</v>
      </c>
      <c r="Z73" t="e">
        <f>VLOOKUP($A73,AssignmentMatrix!$P$3:$Y$82,2,FALSE)</f>
        <v>#N/A</v>
      </c>
      <c r="AA73" t="e">
        <f>VLOOKUP($A73,AssignmentMatrix!$P$3:$Y$82,3,FALSE)</f>
        <v>#N/A</v>
      </c>
      <c r="AB73" t="e">
        <f>VLOOKUP($A73,AssignmentMatrix!$P$3:$Y$82,4,FALSE)</f>
        <v>#N/A</v>
      </c>
      <c r="AC73" t="e">
        <f>VLOOKUP($A73,AssignmentMatrix!$P$3:$Y$82,5,FALSE)</f>
        <v>#N/A</v>
      </c>
      <c r="AD73" t="e">
        <f>VLOOKUP($A73,AssignmentMatrix!$P$3:$Y$82,6,FALSE)</f>
        <v>#N/A</v>
      </c>
      <c r="AE73" t="e">
        <f>VLOOKUP($A73,AssignmentMatrix!$P$3:$Y$82,7,FALSE)</f>
        <v>#N/A</v>
      </c>
      <c r="AF73" t="e">
        <f>VLOOKUP($A73,AssignmentMatrix!$P$3:$Y$82,8,FALSE)</f>
        <v>#N/A</v>
      </c>
      <c r="AG73" t="e">
        <f>VLOOKUP($A73,AssignmentMatrix!$P$3:$Y$82,9,FALSE)</f>
        <v>#N/A</v>
      </c>
      <c r="AH73" t="e">
        <f>VLOOKUP($A73,AssignmentMatrix!$P$3:$Y$82,10,FALSE)</f>
        <v>#N/A</v>
      </c>
      <c r="AI73" t="e">
        <f>VLOOKUP($A73,AssignmentMatrix!$P$3:$Z$82,11,FALSE)</f>
        <v>#N/A</v>
      </c>
      <c r="AJ73" t="e">
        <f>VLOOKUP($A73,AssignmentMatrix!$P$3:$AB$82,12,FALSE)</f>
        <v>#N/A</v>
      </c>
    </row>
    <row r="74" spans="1:36" x14ac:dyDescent="0.35">
      <c r="A74" t="s">
        <v>69</v>
      </c>
      <c r="B74" t="e">
        <f>VLOOKUP($A74,'CCR2004'!$A$8:$E$100,3,FALSE)</f>
        <v>#N/A</v>
      </c>
      <c r="C74" t="e">
        <f>VLOOKUP($A74,'CCR2005'!$A$8:$E$100,3,FALSE)</f>
        <v>#N/A</v>
      </c>
      <c r="D74" t="e">
        <f>VLOOKUP($A74,'CCR2006'!$A$8:$E$100,3,FALSE)</f>
        <v>#N/A</v>
      </c>
      <c r="E74" t="e">
        <f>VLOOKUP($A74,'CCR2007'!$A$8:$E$100,3,FALSE)</f>
        <v>#N/A</v>
      </c>
      <c r="F74" t="e">
        <f>VLOOKUP($A74,'CCR2010'!$A$8:$E$100,3,FALSE)</f>
        <v>#N/A</v>
      </c>
      <c r="G74" t="e">
        <f>VLOOKUP($A74,'CCR2011'!$A$8:$E$100,3,FALSE)</f>
        <v>#N/A</v>
      </c>
      <c r="H74" t="e">
        <f>VLOOKUP($A74,'CCR2012'!$A$8:$E$100,3,FALSE)</f>
        <v>#N/A</v>
      </c>
      <c r="J74" t="e">
        <f>VLOOKUP($A74,'CCR2004'!$A$8:$E$100,4,FALSE)</f>
        <v>#N/A</v>
      </c>
      <c r="K74" t="e">
        <f>VLOOKUP($A74,'CCR2005'!$A$8:$E$100,4,FALSE)</f>
        <v>#N/A</v>
      </c>
      <c r="L74" t="e">
        <f>VLOOKUP($A74,'CCR2006'!$A$8:$E$100,4,FALSE)</f>
        <v>#N/A</v>
      </c>
      <c r="M74" t="e">
        <f>VLOOKUP($A74,'CCR2007'!$A$8:$E$100,4,FALSE)</f>
        <v>#N/A</v>
      </c>
      <c r="N74" t="e">
        <f>VLOOKUP($A74,'CCR2010'!$A$8:$E$100,4,FALSE)</f>
        <v>#N/A</v>
      </c>
      <c r="O74" t="e">
        <f>VLOOKUP($A74,'CCR2011'!$A$8:$E$100,4,FALSE)</f>
        <v>#N/A</v>
      </c>
      <c r="P74" t="e">
        <f>VLOOKUP($A74,'CCR2012'!$A$8:$E$100,4,FALSE)</f>
        <v>#N/A</v>
      </c>
      <c r="R74" t="e">
        <f>VLOOKUP($A74,'CCR2004'!$A$8:$E$100,5,FALSE)</f>
        <v>#N/A</v>
      </c>
      <c r="S74" t="e">
        <f>VLOOKUP($A74,'CCR2005'!$A$8:$E$100,5,FALSE)</f>
        <v>#N/A</v>
      </c>
      <c r="T74" t="e">
        <f>VLOOKUP($A74,'CCR2006'!$A$8:$E$100,5,FALSE)</f>
        <v>#N/A</v>
      </c>
      <c r="U74" t="e">
        <f>VLOOKUP($A74,'CCR2007'!$A$8:$E$100,5,FALSE)</f>
        <v>#N/A</v>
      </c>
      <c r="V74" t="e">
        <f>VLOOKUP($A74,'CCR2010'!$A$8:$E$100,5,FALSE)</f>
        <v>#N/A</v>
      </c>
      <c r="W74" t="e">
        <f>VLOOKUP($A74,'CCR2011'!$A$8:$E$100,5,FALSE)</f>
        <v>#N/A</v>
      </c>
      <c r="X74" t="e">
        <f>VLOOKUP($A74,'CCR2012'!$A$8:$E$100,5,FALSE)</f>
        <v>#N/A</v>
      </c>
      <c r="Z74" t="e">
        <f>VLOOKUP($A74,AssignmentMatrix!$P$3:$Y$82,2,FALSE)</f>
        <v>#N/A</v>
      </c>
      <c r="AA74" t="e">
        <f>VLOOKUP($A74,AssignmentMatrix!$P$3:$Y$82,3,FALSE)</f>
        <v>#N/A</v>
      </c>
      <c r="AB74" t="e">
        <f>VLOOKUP($A74,AssignmentMatrix!$P$3:$Y$82,4,FALSE)</f>
        <v>#N/A</v>
      </c>
      <c r="AC74" t="e">
        <f>VLOOKUP($A74,AssignmentMatrix!$P$3:$Y$82,5,FALSE)</f>
        <v>#N/A</v>
      </c>
      <c r="AD74" t="e">
        <f>VLOOKUP($A74,AssignmentMatrix!$P$3:$Y$82,6,FALSE)</f>
        <v>#N/A</v>
      </c>
      <c r="AE74" t="e">
        <f>VLOOKUP($A74,AssignmentMatrix!$P$3:$Y$82,7,FALSE)</f>
        <v>#N/A</v>
      </c>
      <c r="AF74" t="e">
        <f>VLOOKUP($A74,AssignmentMatrix!$P$3:$Y$82,8,FALSE)</f>
        <v>#N/A</v>
      </c>
      <c r="AG74" t="e">
        <f>VLOOKUP($A74,AssignmentMatrix!$P$3:$Y$82,9,FALSE)</f>
        <v>#N/A</v>
      </c>
      <c r="AH74" t="e">
        <f>VLOOKUP($A74,AssignmentMatrix!$P$3:$Y$82,10,FALSE)</f>
        <v>#N/A</v>
      </c>
      <c r="AI74" t="e">
        <f>VLOOKUP($A74,AssignmentMatrix!$P$3:$Z$82,11,FALSE)</f>
        <v>#N/A</v>
      </c>
      <c r="AJ74" t="e">
        <f>VLOOKUP($A74,AssignmentMatrix!$P$3:$AB$82,12,FALSE)</f>
        <v>#N/A</v>
      </c>
    </row>
    <row r="75" spans="1:36" x14ac:dyDescent="0.35">
      <c r="A75" t="s">
        <v>70</v>
      </c>
      <c r="B75" t="e">
        <f>VLOOKUP($A75,'CCR2004'!$A$8:$E$100,3,FALSE)</f>
        <v>#N/A</v>
      </c>
      <c r="C75" t="e">
        <f>VLOOKUP($A75,'CCR2005'!$A$8:$E$100,3,FALSE)</f>
        <v>#N/A</v>
      </c>
      <c r="D75" t="e">
        <f>VLOOKUP($A75,'CCR2006'!$A$8:$E$100,3,FALSE)</f>
        <v>#N/A</v>
      </c>
      <c r="E75" t="e">
        <f>VLOOKUP($A75,'CCR2007'!$A$8:$E$100,3,FALSE)</f>
        <v>#N/A</v>
      </c>
      <c r="F75" t="e">
        <f>VLOOKUP($A75,'CCR2010'!$A$8:$E$100,3,FALSE)</f>
        <v>#N/A</v>
      </c>
      <c r="G75" t="e">
        <f>VLOOKUP($A75,'CCR2011'!$A$8:$E$100,3,FALSE)</f>
        <v>#N/A</v>
      </c>
      <c r="H75" t="e">
        <f>VLOOKUP($A75,'CCR2012'!$A$8:$E$100,3,FALSE)</f>
        <v>#N/A</v>
      </c>
      <c r="J75" t="e">
        <f>VLOOKUP($A75,'CCR2004'!$A$8:$E$100,4,FALSE)</f>
        <v>#N/A</v>
      </c>
      <c r="K75" t="e">
        <f>VLOOKUP($A75,'CCR2005'!$A$8:$E$100,4,FALSE)</f>
        <v>#N/A</v>
      </c>
      <c r="L75" t="e">
        <f>VLOOKUP($A75,'CCR2006'!$A$8:$E$100,4,FALSE)</f>
        <v>#N/A</v>
      </c>
      <c r="M75" t="e">
        <f>VLOOKUP($A75,'CCR2007'!$A$8:$E$100,4,FALSE)</f>
        <v>#N/A</v>
      </c>
      <c r="N75" t="e">
        <f>VLOOKUP($A75,'CCR2010'!$A$8:$E$100,4,FALSE)</f>
        <v>#N/A</v>
      </c>
      <c r="O75" t="e">
        <f>VLOOKUP($A75,'CCR2011'!$A$8:$E$100,4,FALSE)</f>
        <v>#N/A</v>
      </c>
      <c r="P75" t="e">
        <f>VLOOKUP($A75,'CCR2012'!$A$8:$E$100,4,FALSE)</f>
        <v>#N/A</v>
      </c>
      <c r="R75" t="e">
        <f>VLOOKUP($A75,'CCR2004'!$A$8:$E$100,5,FALSE)</f>
        <v>#N/A</v>
      </c>
      <c r="S75" t="e">
        <f>VLOOKUP($A75,'CCR2005'!$A$8:$E$100,5,FALSE)</f>
        <v>#N/A</v>
      </c>
      <c r="T75" t="e">
        <f>VLOOKUP($A75,'CCR2006'!$A$8:$E$100,5,FALSE)</f>
        <v>#N/A</v>
      </c>
      <c r="U75" t="e">
        <f>VLOOKUP($A75,'CCR2007'!$A$8:$E$100,5,FALSE)</f>
        <v>#N/A</v>
      </c>
      <c r="V75" t="e">
        <f>VLOOKUP($A75,'CCR2010'!$A$8:$E$100,5,FALSE)</f>
        <v>#N/A</v>
      </c>
      <c r="W75" t="e">
        <f>VLOOKUP($A75,'CCR2011'!$A$8:$E$100,5,FALSE)</f>
        <v>#N/A</v>
      </c>
      <c r="X75" t="e">
        <f>VLOOKUP($A75,'CCR2012'!$A$8:$E$100,5,FALSE)</f>
        <v>#N/A</v>
      </c>
      <c r="Z75" t="e">
        <f>VLOOKUP($A75,AssignmentMatrix!$P$3:$Y$82,2,FALSE)</f>
        <v>#N/A</v>
      </c>
      <c r="AA75" t="e">
        <f>VLOOKUP($A75,AssignmentMatrix!$P$3:$Y$82,3,FALSE)</f>
        <v>#N/A</v>
      </c>
      <c r="AB75" t="e">
        <f>VLOOKUP($A75,AssignmentMatrix!$P$3:$Y$82,4,FALSE)</f>
        <v>#N/A</v>
      </c>
      <c r="AC75" t="e">
        <f>VLOOKUP($A75,AssignmentMatrix!$P$3:$Y$82,5,FALSE)</f>
        <v>#N/A</v>
      </c>
      <c r="AD75" t="e">
        <f>VLOOKUP($A75,AssignmentMatrix!$P$3:$Y$82,6,FALSE)</f>
        <v>#N/A</v>
      </c>
      <c r="AE75" t="e">
        <f>VLOOKUP($A75,AssignmentMatrix!$P$3:$Y$82,7,FALSE)</f>
        <v>#N/A</v>
      </c>
      <c r="AF75" t="e">
        <f>VLOOKUP($A75,AssignmentMatrix!$P$3:$Y$82,8,FALSE)</f>
        <v>#N/A</v>
      </c>
      <c r="AG75" t="e">
        <f>VLOOKUP($A75,AssignmentMatrix!$P$3:$Y$82,9,FALSE)</f>
        <v>#N/A</v>
      </c>
      <c r="AH75" t="e">
        <f>VLOOKUP($A75,AssignmentMatrix!$P$3:$Y$82,10,FALSE)</f>
        <v>#N/A</v>
      </c>
      <c r="AI75" t="e">
        <f>VLOOKUP($A75,AssignmentMatrix!$P$3:$Z$82,11,FALSE)</f>
        <v>#N/A</v>
      </c>
      <c r="AJ75" t="e">
        <f>VLOOKUP($A75,AssignmentMatrix!$P$3:$AB$82,12,FALSE)</f>
        <v>#N/A</v>
      </c>
    </row>
    <row r="76" spans="1:36" x14ac:dyDescent="0.35">
      <c r="A76" t="s">
        <v>71</v>
      </c>
      <c r="B76" t="e">
        <f>VLOOKUP($A76,'CCR2004'!$A$8:$E$100,3,FALSE)</f>
        <v>#N/A</v>
      </c>
      <c r="C76">
        <f>VLOOKUP($A76,'CCR2005'!$A$8:$E$100,3,FALSE)</f>
        <v>0.30654761904761907</v>
      </c>
      <c r="D76" t="e">
        <f>VLOOKUP($A76,'CCR2006'!$A$8:$E$100,3,FALSE)</f>
        <v>#N/A</v>
      </c>
      <c r="E76">
        <f>VLOOKUP($A76,'CCR2007'!$A$8:$E$100,3,FALSE)</f>
        <v>0.33601190476190479</v>
      </c>
      <c r="F76" t="e">
        <f>VLOOKUP($A76,'CCR2010'!$A$8:$E$100,3,FALSE)</f>
        <v>#N/A</v>
      </c>
      <c r="G76">
        <f>VLOOKUP($A76,'CCR2011'!$A$8:$E$100,3,FALSE)</f>
        <v>0.29166071428571427</v>
      </c>
      <c r="H76" t="e">
        <f>VLOOKUP($A76,'CCR2012'!$A$8:$E$100,3,FALSE)</f>
        <v>#N/A</v>
      </c>
      <c r="J76" t="e">
        <f>VLOOKUP($A76,'CCR2004'!$A$8:$E$100,4,FALSE)</f>
        <v>#N/A</v>
      </c>
      <c r="K76">
        <f>VLOOKUP($A76,'CCR2005'!$A$8:$E$100,4,FALSE)</f>
        <v>0.26190476190476192</v>
      </c>
      <c r="L76" t="e">
        <f>VLOOKUP($A76,'CCR2006'!$A$8:$E$100,4,FALSE)</f>
        <v>#N/A</v>
      </c>
      <c r="M76">
        <f>VLOOKUP($A76,'CCR2007'!$A$8:$E$100,4,FALSE)</f>
        <v>0.33571428571428569</v>
      </c>
      <c r="N76" t="e">
        <f>VLOOKUP($A76,'CCR2010'!$A$8:$E$100,4,FALSE)</f>
        <v>#N/A</v>
      </c>
      <c r="O76">
        <f>VLOOKUP($A76,'CCR2011'!$A$8:$E$100,4,FALSE)</f>
        <v>0.28271428571428575</v>
      </c>
      <c r="P76" t="e">
        <f>VLOOKUP($A76,'CCR2012'!$A$8:$E$100,4,FALSE)</f>
        <v>#N/A</v>
      </c>
      <c r="R76" t="e">
        <f>VLOOKUP($A76,'CCR2004'!$A$8:$E$100,5,FALSE)</f>
        <v>#N/A</v>
      </c>
      <c r="S76">
        <f>VLOOKUP($A76,'CCR2005'!$A$8:$E$100,5,FALSE)</f>
        <v>0.40714285714285714</v>
      </c>
      <c r="T76" t="e">
        <f>VLOOKUP($A76,'CCR2006'!$A$8:$E$100,5,FALSE)</f>
        <v>#N/A</v>
      </c>
      <c r="U76">
        <f>VLOOKUP($A76,'CCR2007'!$A$8:$E$100,5,FALSE)</f>
        <v>0.33698979591836736</v>
      </c>
      <c r="V76" t="e">
        <f>VLOOKUP($A76,'CCR2010'!$A$8:$E$100,5,FALSE)</f>
        <v>#N/A</v>
      </c>
      <c r="W76">
        <f>VLOOKUP($A76,'CCR2011'!$A$8:$E$100,5,FALSE)</f>
        <v>0.32796428571428571</v>
      </c>
      <c r="X76" t="e">
        <f>VLOOKUP($A76,'CCR2012'!$A$8:$E$100,5,FALSE)</f>
        <v>#N/A</v>
      </c>
      <c r="Z76" t="str">
        <f>VLOOKUP($A76,AssignmentMatrix!$P$3:$Y$82,2,FALSE)</f>
        <v>..</v>
      </c>
      <c r="AA76">
        <f>VLOOKUP($A76,AssignmentMatrix!$P$3:$Y$82,3,FALSE)</f>
        <v>2005</v>
      </c>
      <c r="AB76">
        <f>VLOOKUP($A76,AssignmentMatrix!$P$3:$Y$82,4,FALSE)</f>
        <v>2007</v>
      </c>
      <c r="AC76">
        <f>VLOOKUP($A76,AssignmentMatrix!$P$3:$Y$82,5,FALSE)</f>
        <v>2007</v>
      </c>
      <c r="AD76">
        <f>VLOOKUP($A76,AssignmentMatrix!$P$3:$Y$82,6,FALSE)</f>
        <v>2011</v>
      </c>
      <c r="AE76">
        <f>VLOOKUP($A76,AssignmentMatrix!$P$3:$Y$82,7,FALSE)</f>
        <v>2011</v>
      </c>
      <c r="AF76">
        <f>VLOOKUP($A76,AssignmentMatrix!$P$3:$Y$82,8,FALSE)</f>
        <v>2011</v>
      </c>
      <c r="AG76">
        <f>VLOOKUP($A76,AssignmentMatrix!$P$3:$Y$82,9,FALSE)</f>
        <v>2011</v>
      </c>
      <c r="AH76">
        <f>VLOOKUP($A76,AssignmentMatrix!$P$3:$Y$82,10,FALSE)</f>
        <v>2011</v>
      </c>
      <c r="AI76">
        <f>VLOOKUP($A76,AssignmentMatrix!$P$3:$Z$82,11,FALSE)</f>
        <v>2011</v>
      </c>
      <c r="AJ76">
        <f>VLOOKUP($A76,AssignmentMatrix!$P$3:$AB$82,12,FALSE)</f>
        <v>2011</v>
      </c>
    </row>
    <row r="77" spans="1:36" x14ac:dyDescent="0.35">
      <c r="A77" t="s">
        <v>72</v>
      </c>
      <c r="B77" t="e">
        <f>VLOOKUP($A77,'CCR2004'!$A$8:$E$100,3,FALSE)</f>
        <v>#N/A</v>
      </c>
      <c r="C77" t="e">
        <f>VLOOKUP($A77,'CCR2005'!$A$8:$E$100,3,FALSE)</f>
        <v>#N/A</v>
      </c>
      <c r="D77" t="e">
        <f>VLOOKUP($A77,'CCR2006'!$A$8:$E$100,3,FALSE)</f>
        <v>#N/A</v>
      </c>
      <c r="E77" t="e">
        <f>VLOOKUP($A77,'CCR2007'!$A$8:$E$100,3,FALSE)</f>
        <v>#N/A</v>
      </c>
      <c r="F77" t="e">
        <f>VLOOKUP($A77,'CCR2010'!$A$8:$E$100,3,FALSE)</f>
        <v>#N/A</v>
      </c>
      <c r="G77" t="e">
        <f>VLOOKUP($A77,'CCR2011'!$A$8:$E$100,3,FALSE)</f>
        <v>#N/A</v>
      </c>
      <c r="H77" t="e">
        <f>VLOOKUP($A77,'CCR2012'!$A$8:$E$100,3,FALSE)</f>
        <v>#N/A</v>
      </c>
      <c r="J77" t="e">
        <f>VLOOKUP($A77,'CCR2004'!$A$8:$E$100,4,FALSE)</f>
        <v>#N/A</v>
      </c>
      <c r="K77" t="e">
        <f>VLOOKUP($A77,'CCR2005'!$A$8:$E$100,4,FALSE)</f>
        <v>#N/A</v>
      </c>
      <c r="L77" t="e">
        <f>VLOOKUP($A77,'CCR2006'!$A$8:$E$100,4,FALSE)</f>
        <v>#N/A</v>
      </c>
      <c r="M77" t="e">
        <f>VLOOKUP($A77,'CCR2007'!$A$8:$E$100,4,FALSE)</f>
        <v>#N/A</v>
      </c>
      <c r="N77" t="e">
        <f>VLOOKUP($A77,'CCR2010'!$A$8:$E$100,4,FALSE)</f>
        <v>#N/A</v>
      </c>
      <c r="O77" t="e">
        <f>VLOOKUP($A77,'CCR2011'!$A$8:$E$100,4,FALSE)</f>
        <v>#N/A</v>
      </c>
      <c r="P77" t="e">
        <f>VLOOKUP($A77,'CCR2012'!$A$8:$E$100,4,FALSE)</f>
        <v>#N/A</v>
      </c>
      <c r="R77" t="e">
        <f>VLOOKUP($A77,'CCR2004'!$A$8:$E$100,5,FALSE)</f>
        <v>#N/A</v>
      </c>
      <c r="S77" t="e">
        <f>VLOOKUP($A77,'CCR2005'!$A$8:$E$100,5,FALSE)</f>
        <v>#N/A</v>
      </c>
      <c r="T77" t="e">
        <f>VLOOKUP($A77,'CCR2006'!$A$8:$E$100,5,FALSE)</f>
        <v>#N/A</v>
      </c>
      <c r="U77" t="e">
        <f>VLOOKUP($A77,'CCR2007'!$A$8:$E$100,5,FALSE)</f>
        <v>#N/A</v>
      </c>
      <c r="V77" t="e">
        <f>VLOOKUP($A77,'CCR2010'!$A$8:$E$100,5,FALSE)</f>
        <v>#N/A</v>
      </c>
      <c r="W77" t="e">
        <f>VLOOKUP($A77,'CCR2011'!$A$8:$E$100,5,FALSE)</f>
        <v>#N/A</v>
      </c>
      <c r="X77" t="e">
        <f>VLOOKUP($A77,'CCR2012'!$A$8:$E$100,5,FALSE)</f>
        <v>#N/A</v>
      </c>
      <c r="Z77" t="e">
        <f>VLOOKUP($A77,AssignmentMatrix!$P$3:$Y$82,2,FALSE)</f>
        <v>#N/A</v>
      </c>
      <c r="AA77" t="e">
        <f>VLOOKUP($A77,AssignmentMatrix!$P$3:$Y$82,3,FALSE)</f>
        <v>#N/A</v>
      </c>
      <c r="AB77" t="e">
        <f>VLOOKUP($A77,AssignmentMatrix!$P$3:$Y$82,4,FALSE)</f>
        <v>#N/A</v>
      </c>
      <c r="AC77" t="e">
        <f>VLOOKUP($A77,AssignmentMatrix!$P$3:$Y$82,5,FALSE)</f>
        <v>#N/A</v>
      </c>
      <c r="AD77" t="e">
        <f>VLOOKUP($A77,AssignmentMatrix!$P$3:$Y$82,6,FALSE)</f>
        <v>#N/A</v>
      </c>
      <c r="AE77" t="e">
        <f>VLOOKUP($A77,AssignmentMatrix!$P$3:$Y$82,7,FALSE)</f>
        <v>#N/A</v>
      </c>
      <c r="AF77" t="e">
        <f>VLOOKUP($A77,AssignmentMatrix!$P$3:$Y$82,8,FALSE)</f>
        <v>#N/A</v>
      </c>
      <c r="AG77" t="e">
        <f>VLOOKUP($A77,AssignmentMatrix!$P$3:$Y$82,9,FALSE)</f>
        <v>#N/A</v>
      </c>
      <c r="AH77" t="e">
        <f>VLOOKUP($A77,AssignmentMatrix!$P$3:$Y$82,10,FALSE)</f>
        <v>#N/A</v>
      </c>
      <c r="AI77" t="e">
        <f>VLOOKUP($A77,AssignmentMatrix!$P$3:$Z$82,11,FALSE)</f>
        <v>#N/A</v>
      </c>
      <c r="AJ77" t="e">
        <f>VLOOKUP($A77,AssignmentMatrix!$P$3:$AB$82,12,FALSE)</f>
        <v>#N/A</v>
      </c>
    </row>
    <row r="78" spans="1:36" x14ac:dyDescent="0.35">
      <c r="A78" t="s">
        <v>73</v>
      </c>
      <c r="B78" t="e">
        <f>VLOOKUP($A78,'CCR2004'!$A$8:$E$100,3,FALSE)</f>
        <v>#N/A</v>
      </c>
      <c r="C78" t="e">
        <f>VLOOKUP($A78,'CCR2005'!$A$8:$E$100,3,FALSE)</f>
        <v>#N/A</v>
      </c>
      <c r="D78" t="e">
        <f>VLOOKUP($A78,'CCR2006'!$A$8:$E$100,3,FALSE)</f>
        <v>#N/A</v>
      </c>
      <c r="E78" t="e">
        <f>VLOOKUP($A78,'CCR2007'!$A$8:$E$100,3,FALSE)</f>
        <v>#N/A</v>
      </c>
      <c r="F78" t="e">
        <f>VLOOKUP($A78,'CCR2010'!$A$8:$E$100,3,FALSE)</f>
        <v>#N/A</v>
      </c>
      <c r="G78" t="e">
        <f>VLOOKUP($A78,'CCR2011'!$A$8:$E$100,3,FALSE)</f>
        <v>#N/A</v>
      </c>
      <c r="H78" t="e">
        <f>VLOOKUP($A78,'CCR2012'!$A$8:$E$100,3,FALSE)</f>
        <v>#N/A</v>
      </c>
      <c r="J78" t="e">
        <f>VLOOKUP($A78,'CCR2004'!$A$8:$E$100,4,FALSE)</f>
        <v>#N/A</v>
      </c>
      <c r="K78" t="e">
        <f>VLOOKUP($A78,'CCR2005'!$A$8:$E$100,4,FALSE)</f>
        <v>#N/A</v>
      </c>
      <c r="L78" t="e">
        <f>VLOOKUP($A78,'CCR2006'!$A$8:$E$100,4,FALSE)</f>
        <v>#N/A</v>
      </c>
      <c r="M78" t="e">
        <f>VLOOKUP($A78,'CCR2007'!$A$8:$E$100,4,FALSE)</f>
        <v>#N/A</v>
      </c>
      <c r="N78" t="e">
        <f>VLOOKUP($A78,'CCR2010'!$A$8:$E$100,4,FALSE)</f>
        <v>#N/A</v>
      </c>
      <c r="O78" t="e">
        <f>VLOOKUP($A78,'CCR2011'!$A$8:$E$100,4,FALSE)</f>
        <v>#N/A</v>
      </c>
      <c r="P78" t="e">
        <f>VLOOKUP($A78,'CCR2012'!$A$8:$E$100,4,FALSE)</f>
        <v>#N/A</v>
      </c>
      <c r="R78" t="e">
        <f>VLOOKUP($A78,'CCR2004'!$A$8:$E$100,5,FALSE)</f>
        <v>#N/A</v>
      </c>
      <c r="S78" t="e">
        <f>VLOOKUP($A78,'CCR2005'!$A$8:$E$100,5,FALSE)</f>
        <v>#N/A</v>
      </c>
      <c r="T78" t="e">
        <f>VLOOKUP($A78,'CCR2006'!$A$8:$E$100,5,FALSE)</f>
        <v>#N/A</v>
      </c>
      <c r="U78" t="e">
        <f>VLOOKUP($A78,'CCR2007'!$A$8:$E$100,5,FALSE)</f>
        <v>#N/A</v>
      </c>
      <c r="V78" t="e">
        <f>VLOOKUP($A78,'CCR2010'!$A$8:$E$100,5,FALSE)</f>
        <v>#N/A</v>
      </c>
      <c r="W78" t="e">
        <f>VLOOKUP($A78,'CCR2011'!$A$8:$E$100,5,FALSE)</f>
        <v>#N/A</v>
      </c>
      <c r="X78" t="e">
        <f>VLOOKUP($A78,'CCR2012'!$A$8:$E$100,5,FALSE)</f>
        <v>#N/A</v>
      </c>
      <c r="Z78" t="e">
        <f>VLOOKUP($A78,AssignmentMatrix!$P$3:$Y$82,2,FALSE)</f>
        <v>#N/A</v>
      </c>
      <c r="AA78" t="e">
        <f>VLOOKUP($A78,AssignmentMatrix!$P$3:$Y$82,3,FALSE)</f>
        <v>#N/A</v>
      </c>
      <c r="AB78" t="e">
        <f>VLOOKUP($A78,AssignmentMatrix!$P$3:$Y$82,4,FALSE)</f>
        <v>#N/A</v>
      </c>
      <c r="AC78" t="e">
        <f>VLOOKUP($A78,AssignmentMatrix!$P$3:$Y$82,5,FALSE)</f>
        <v>#N/A</v>
      </c>
      <c r="AD78" t="e">
        <f>VLOOKUP($A78,AssignmentMatrix!$P$3:$Y$82,6,FALSE)</f>
        <v>#N/A</v>
      </c>
      <c r="AE78" t="e">
        <f>VLOOKUP($A78,AssignmentMatrix!$P$3:$Y$82,7,FALSE)</f>
        <v>#N/A</v>
      </c>
      <c r="AF78" t="e">
        <f>VLOOKUP($A78,AssignmentMatrix!$P$3:$Y$82,8,FALSE)</f>
        <v>#N/A</v>
      </c>
      <c r="AG78" t="e">
        <f>VLOOKUP($A78,AssignmentMatrix!$P$3:$Y$82,9,FALSE)</f>
        <v>#N/A</v>
      </c>
      <c r="AH78" t="e">
        <f>VLOOKUP($A78,AssignmentMatrix!$P$3:$Y$82,10,FALSE)</f>
        <v>#N/A</v>
      </c>
      <c r="AI78" t="e">
        <f>VLOOKUP($A78,AssignmentMatrix!$P$3:$Z$82,11,FALSE)</f>
        <v>#N/A</v>
      </c>
      <c r="AJ78" t="e">
        <f>VLOOKUP($A78,AssignmentMatrix!$P$3:$AB$82,12,FALSE)</f>
        <v>#N/A</v>
      </c>
    </row>
    <row r="79" spans="1:36" x14ac:dyDescent="0.35">
      <c r="A79" t="s">
        <v>74</v>
      </c>
      <c r="B79" t="e">
        <f>VLOOKUP($A79,'CCR2004'!$A$8:$E$100,3,FALSE)</f>
        <v>#N/A</v>
      </c>
      <c r="C79" t="e">
        <f>VLOOKUP($A79,'CCR2005'!$A$8:$E$100,3,FALSE)</f>
        <v>#N/A</v>
      </c>
      <c r="D79" t="e">
        <f>VLOOKUP($A79,'CCR2006'!$A$8:$E$100,3,FALSE)</f>
        <v>#N/A</v>
      </c>
      <c r="E79" t="e">
        <f>VLOOKUP($A79,'CCR2007'!$A$8:$E$100,3,FALSE)</f>
        <v>#N/A</v>
      </c>
      <c r="F79" t="e">
        <f>VLOOKUP($A79,'CCR2010'!$A$8:$E$100,3,FALSE)</f>
        <v>#N/A</v>
      </c>
      <c r="G79" t="e">
        <f>VLOOKUP($A79,'CCR2011'!$A$8:$E$100,3,FALSE)</f>
        <v>#N/A</v>
      </c>
      <c r="H79" t="e">
        <f>VLOOKUP($A79,'CCR2012'!$A$8:$E$100,3,FALSE)</f>
        <v>#N/A</v>
      </c>
      <c r="J79" t="e">
        <f>VLOOKUP($A79,'CCR2004'!$A$8:$E$100,4,FALSE)</f>
        <v>#N/A</v>
      </c>
      <c r="K79" t="e">
        <f>VLOOKUP($A79,'CCR2005'!$A$8:$E$100,4,FALSE)</f>
        <v>#N/A</v>
      </c>
      <c r="L79" t="e">
        <f>VLOOKUP($A79,'CCR2006'!$A$8:$E$100,4,FALSE)</f>
        <v>#N/A</v>
      </c>
      <c r="M79" t="e">
        <f>VLOOKUP($A79,'CCR2007'!$A$8:$E$100,4,FALSE)</f>
        <v>#N/A</v>
      </c>
      <c r="N79" t="e">
        <f>VLOOKUP($A79,'CCR2010'!$A$8:$E$100,4,FALSE)</f>
        <v>#N/A</v>
      </c>
      <c r="O79" t="e">
        <f>VLOOKUP($A79,'CCR2011'!$A$8:$E$100,4,FALSE)</f>
        <v>#N/A</v>
      </c>
      <c r="P79" t="e">
        <f>VLOOKUP($A79,'CCR2012'!$A$8:$E$100,4,FALSE)</f>
        <v>#N/A</v>
      </c>
      <c r="R79" t="e">
        <f>VLOOKUP($A79,'CCR2004'!$A$8:$E$100,5,FALSE)</f>
        <v>#N/A</v>
      </c>
      <c r="S79" t="e">
        <f>VLOOKUP($A79,'CCR2005'!$A$8:$E$100,5,FALSE)</f>
        <v>#N/A</v>
      </c>
      <c r="T79" t="e">
        <f>VLOOKUP($A79,'CCR2006'!$A$8:$E$100,5,FALSE)</f>
        <v>#N/A</v>
      </c>
      <c r="U79" t="e">
        <f>VLOOKUP($A79,'CCR2007'!$A$8:$E$100,5,FALSE)</f>
        <v>#N/A</v>
      </c>
      <c r="V79" t="e">
        <f>VLOOKUP($A79,'CCR2010'!$A$8:$E$100,5,FALSE)</f>
        <v>#N/A</v>
      </c>
      <c r="W79" t="e">
        <f>VLOOKUP($A79,'CCR2011'!$A$8:$E$100,5,FALSE)</f>
        <v>#N/A</v>
      </c>
      <c r="X79" t="e">
        <f>VLOOKUP($A79,'CCR2012'!$A$8:$E$100,5,FALSE)</f>
        <v>#N/A</v>
      </c>
      <c r="Z79" t="e">
        <f>VLOOKUP($A79,AssignmentMatrix!$P$3:$Y$82,2,FALSE)</f>
        <v>#N/A</v>
      </c>
      <c r="AA79" t="e">
        <f>VLOOKUP($A79,AssignmentMatrix!$P$3:$Y$82,3,FALSE)</f>
        <v>#N/A</v>
      </c>
      <c r="AB79" t="e">
        <f>VLOOKUP($A79,AssignmentMatrix!$P$3:$Y$82,4,FALSE)</f>
        <v>#N/A</v>
      </c>
      <c r="AC79" t="e">
        <f>VLOOKUP($A79,AssignmentMatrix!$P$3:$Y$82,5,FALSE)</f>
        <v>#N/A</v>
      </c>
      <c r="AD79" t="e">
        <f>VLOOKUP($A79,AssignmentMatrix!$P$3:$Y$82,6,FALSE)</f>
        <v>#N/A</v>
      </c>
      <c r="AE79" t="e">
        <f>VLOOKUP($A79,AssignmentMatrix!$P$3:$Y$82,7,FALSE)</f>
        <v>#N/A</v>
      </c>
      <c r="AF79" t="e">
        <f>VLOOKUP($A79,AssignmentMatrix!$P$3:$Y$82,8,FALSE)</f>
        <v>#N/A</v>
      </c>
      <c r="AG79" t="e">
        <f>VLOOKUP($A79,AssignmentMatrix!$P$3:$Y$82,9,FALSE)</f>
        <v>#N/A</v>
      </c>
      <c r="AH79" t="e">
        <f>VLOOKUP($A79,AssignmentMatrix!$P$3:$Y$82,10,FALSE)</f>
        <v>#N/A</v>
      </c>
      <c r="AI79" t="e">
        <f>VLOOKUP($A79,AssignmentMatrix!$P$3:$Z$82,11,FALSE)</f>
        <v>#N/A</v>
      </c>
      <c r="AJ79" t="e">
        <f>VLOOKUP($A79,AssignmentMatrix!$P$3:$AB$82,12,FALSE)</f>
        <v>#N/A</v>
      </c>
    </row>
    <row r="80" spans="1:36" x14ac:dyDescent="0.35">
      <c r="A80" t="s">
        <v>75</v>
      </c>
      <c r="B80" t="e">
        <f>VLOOKUP($A80,'CCR2004'!$A$8:$E$100,3,FALSE)</f>
        <v>#N/A</v>
      </c>
      <c r="C80" t="e">
        <f>VLOOKUP($A80,'CCR2005'!$A$8:$E$100,3,FALSE)</f>
        <v>#N/A</v>
      </c>
      <c r="D80" t="e">
        <f>VLOOKUP($A80,'CCR2006'!$A$8:$E$100,3,FALSE)</f>
        <v>#N/A</v>
      </c>
      <c r="E80" t="e">
        <f>VLOOKUP($A80,'CCR2007'!$A$8:$E$100,3,FALSE)</f>
        <v>#N/A</v>
      </c>
      <c r="F80" t="e">
        <f>VLOOKUP($A80,'CCR2010'!$A$8:$E$100,3,FALSE)</f>
        <v>#N/A</v>
      </c>
      <c r="G80" t="e">
        <f>VLOOKUP($A80,'CCR2011'!$A$8:$E$100,3,FALSE)</f>
        <v>#N/A</v>
      </c>
      <c r="H80" t="e">
        <f>VLOOKUP($A80,'CCR2012'!$A$8:$E$100,3,FALSE)</f>
        <v>#N/A</v>
      </c>
      <c r="J80" t="e">
        <f>VLOOKUP($A80,'CCR2004'!$A$8:$E$100,4,FALSE)</f>
        <v>#N/A</v>
      </c>
      <c r="K80" t="e">
        <f>VLOOKUP($A80,'CCR2005'!$A$8:$E$100,4,FALSE)</f>
        <v>#N/A</v>
      </c>
      <c r="L80" t="e">
        <f>VLOOKUP($A80,'CCR2006'!$A$8:$E$100,4,FALSE)</f>
        <v>#N/A</v>
      </c>
      <c r="M80" t="e">
        <f>VLOOKUP($A80,'CCR2007'!$A$8:$E$100,4,FALSE)</f>
        <v>#N/A</v>
      </c>
      <c r="N80" t="e">
        <f>VLOOKUP($A80,'CCR2010'!$A$8:$E$100,4,FALSE)</f>
        <v>#N/A</v>
      </c>
      <c r="O80" t="e">
        <f>VLOOKUP($A80,'CCR2011'!$A$8:$E$100,4,FALSE)</f>
        <v>#N/A</v>
      </c>
      <c r="P80" t="e">
        <f>VLOOKUP($A80,'CCR2012'!$A$8:$E$100,4,FALSE)</f>
        <v>#N/A</v>
      </c>
      <c r="R80" t="e">
        <f>VLOOKUP($A80,'CCR2004'!$A$8:$E$100,5,FALSE)</f>
        <v>#N/A</v>
      </c>
      <c r="S80" t="e">
        <f>VLOOKUP($A80,'CCR2005'!$A$8:$E$100,5,FALSE)</f>
        <v>#N/A</v>
      </c>
      <c r="T80" t="e">
        <f>VLOOKUP($A80,'CCR2006'!$A$8:$E$100,5,FALSE)</f>
        <v>#N/A</v>
      </c>
      <c r="U80" t="e">
        <f>VLOOKUP($A80,'CCR2007'!$A$8:$E$100,5,FALSE)</f>
        <v>#N/A</v>
      </c>
      <c r="V80" t="e">
        <f>VLOOKUP($A80,'CCR2010'!$A$8:$E$100,5,FALSE)</f>
        <v>#N/A</v>
      </c>
      <c r="W80" t="e">
        <f>VLOOKUP($A80,'CCR2011'!$A$8:$E$100,5,FALSE)</f>
        <v>#N/A</v>
      </c>
      <c r="X80" t="e">
        <f>VLOOKUP($A80,'CCR2012'!$A$8:$E$100,5,FALSE)</f>
        <v>#N/A</v>
      </c>
      <c r="Z80" t="e">
        <f>VLOOKUP($A80,AssignmentMatrix!$P$3:$Y$82,2,FALSE)</f>
        <v>#N/A</v>
      </c>
      <c r="AA80" t="e">
        <f>VLOOKUP($A80,AssignmentMatrix!$P$3:$Y$82,3,FALSE)</f>
        <v>#N/A</v>
      </c>
      <c r="AB80" t="e">
        <f>VLOOKUP($A80,AssignmentMatrix!$P$3:$Y$82,4,FALSE)</f>
        <v>#N/A</v>
      </c>
      <c r="AC80" t="e">
        <f>VLOOKUP($A80,AssignmentMatrix!$P$3:$Y$82,5,FALSE)</f>
        <v>#N/A</v>
      </c>
      <c r="AD80" t="e">
        <f>VLOOKUP($A80,AssignmentMatrix!$P$3:$Y$82,6,FALSE)</f>
        <v>#N/A</v>
      </c>
      <c r="AE80" t="e">
        <f>VLOOKUP($A80,AssignmentMatrix!$P$3:$Y$82,7,FALSE)</f>
        <v>#N/A</v>
      </c>
      <c r="AF80" t="e">
        <f>VLOOKUP($A80,AssignmentMatrix!$P$3:$Y$82,8,FALSE)</f>
        <v>#N/A</v>
      </c>
      <c r="AG80" t="e">
        <f>VLOOKUP($A80,AssignmentMatrix!$P$3:$Y$82,9,FALSE)</f>
        <v>#N/A</v>
      </c>
      <c r="AH80" t="e">
        <f>VLOOKUP($A80,AssignmentMatrix!$P$3:$Y$82,10,FALSE)</f>
        <v>#N/A</v>
      </c>
      <c r="AI80" t="e">
        <f>VLOOKUP($A80,AssignmentMatrix!$P$3:$Z$82,11,FALSE)</f>
        <v>#N/A</v>
      </c>
      <c r="AJ80" t="e">
        <f>VLOOKUP($A80,AssignmentMatrix!$P$3:$AB$82,12,FALSE)</f>
        <v>#N/A</v>
      </c>
    </row>
    <row r="81" spans="1:36" x14ac:dyDescent="0.35">
      <c r="A81" t="s">
        <v>76</v>
      </c>
      <c r="B81" t="e">
        <f>VLOOKUP($A81,'CCR2004'!$A$8:$E$100,3,FALSE)</f>
        <v>#N/A</v>
      </c>
      <c r="C81" t="e">
        <f>VLOOKUP($A81,'CCR2005'!$A$8:$E$100,3,FALSE)</f>
        <v>#N/A</v>
      </c>
      <c r="D81" t="e">
        <f>VLOOKUP($A81,'CCR2006'!$A$8:$E$100,3,FALSE)</f>
        <v>#N/A</v>
      </c>
      <c r="E81" t="e">
        <f>VLOOKUP($A81,'CCR2007'!$A$8:$E$100,3,FALSE)</f>
        <v>#N/A</v>
      </c>
      <c r="F81" t="e">
        <f>VLOOKUP($A81,'CCR2010'!$A$8:$E$100,3,FALSE)</f>
        <v>#N/A</v>
      </c>
      <c r="G81" t="e">
        <f>VLOOKUP($A81,'CCR2011'!$A$8:$E$100,3,FALSE)</f>
        <v>#N/A</v>
      </c>
      <c r="H81" t="e">
        <f>VLOOKUP($A81,'CCR2012'!$A$8:$E$100,3,FALSE)</f>
        <v>#N/A</v>
      </c>
      <c r="J81" t="e">
        <f>VLOOKUP($A81,'CCR2004'!$A$8:$E$100,4,FALSE)</f>
        <v>#N/A</v>
      </c>
      <c r="K81" t="e">
        <f>VLOOKUP($A81,'CCR2005'!$A$8:$E$100,4,FALSE)</f>
        <v>#N/A</v>
      </c>
      <c r="L81" t="e">
        <f>VLOOKUP($A81,'CCR2006'!$A$8:$E$100,4,FALSE)</f>
        <v>#N/A</v>
      </c>
      <c r="M81" t="e">
        <f>VLOOKUP($A81,'CCR2007'!$A$8:$E$100,4,FALSE)</f>
        <v>#N/A</v>
      </c>
      <c r="N81" t="e">
        <f>VLOOKUP($A81,'CCR2010'!$A$8:$E$100,4,FALSE)</f>
        <v>#N/A</v>
      </c>
      <c r="O81" t="e">
        <f>VLOOKUP($A81,'CCR2011'!$A$8:$E$100,4,FALSE)</f>
        <v>#N/A</v>
      </c>
      <c r="P81" t="e">
        <f>VLOOKUP($A81,'CCR2012'!$A$8:$E$100,4,FALSE)</f>
        <v>#N/A</v>
      </c>
      <c r="R81" t="e">
        <f>VLOOKUP($A81,'CCR2004'!$A$8:$E$100,5,FALSE)</f>
        <v>#N/A</v>
      </c>
      <c r="S81" t="e">
        <f>VLOOKUP($A81,'CCR2005'!$A$8:$E$100,5,FALSE)</f>
        <v>#N/A</v>
      </c>
      <c r="T81" t="e">
        <f>VLOOKUP($A81,'CCR2006'!$A$8:$E$100,5,FALSE)</f>
        <v>#N/A</v>
      </c>
      <c r="U81" t="e">
        <f>VLOOKUP($A81,'CCR2007'!$A$8:$E$100,5,FALSE)</f>
        <v>#N/A</v>
      </c>
      <c r="V81" t="e">
        <f>VLOOKUP($A81,'CCR2010'!$A$8:$E$100,5,FALSE)</f>
        <v>#N/A</v>
      </c>
      <c r="W81" t="e">
        <f>VLOOKUP($A81,'CCR2011'!$A$8:$E$100,5,FALSE)</f>
        <v>#N/A</v>
      </c>
      <c r="X81" t="e">
        <f>VLOOKUP($A81,'CCR2012'!$A$8:$E$100,5,FALSE)</f>
        <v>#N/A</v>
      </c>
      <c r="Z81" t="e">
        <f>VLOOKUP($A81,AssignmentMatrix!$P$3:$Y$82,2,FALSE)</f>
        <v>#N/A</v>
      </c>
      <c r="AA81" t="e">
        <f>VLOOKUP($A81,AssignmentMatrix!$P$3:$Y$82,3,FALSE)</f>
        <v>#N/A</v>
      </c>
      <c r="AB81" t="e">
        <f>VLOOKUP($A81,AssignmentMatrix!$P$3:$Y$82,4,FALSE)</f>
        <v>#N/A</v>
      </c>
      <c r="AC81" t="e">
        <f>VLOOKUP($A81,AssignmentMatrix!$P$3:$Y$82,5,FALSE)</f>
        <v>#N/A</v>
      </c>
      <c r="AD81" t="e">
        <f>VLOOKUP($A81,AssignmentMatrix!$P$3:$Y$82,6,FALSE)</f>
        <v>#N/A</v>
      </c>
      <c r="AE81" t="e">
        <f>VLOOKUP($A81,AssignmentMatrix!$P$3:$Y$82,7,FALSE)</f>
        <v>#N/A</v>
      </c>
      <c r="AF81" t="e">
        <f>VLOOKUP($A81,AssignmentMatrix!$P$3:$Y$82,8,FALSE)</f>
        <v>#N/A</v>
      </c>
      <c r="AG81" t="e">
        <f>VLOOKUP($A81,AssignmentMatrix!$P$3:$Y$82,9,FALSE)</f>
        <v>#N/A</v>
      </c>
      <c r="AH81" t="e">
        <f>VLOOKUP($A81,AssignmentMatrix!$P$3:$Y$82,10,FALSE)</f>
        <v>#N/A</v>
      </c>
      <c r="AI81" t="e">
        <f>VLOOKUP($A81,AssignmentMatrix!$P$3:$Z$82,11,FALSE)</f>
        <v>#N/A</v>
      </c>
      <c r="AJ81" t="e">
        <f>VLOOKUP($A81,AssignmentMatrix!$P$3:$AB$82,12,FALSE)</f>
        <v>#N/A</v>
      </c>
    </row>
    <row r="82" spans="1:36" x14ac:dyDescent="0.35">
      <c r="A82" t="s">
        <v>77</v>
      </c>
      <c r="B82" t="e">
        <f>VLOOKUP($A82,'CCR2004'!$A$8:$E$100,3,FALSE)</f>
        <v>#N/A</v>
      </c>
      <c r="C82" t="e">
        <f>VLOOKUP($A82,'CCR2005'!$A$8:$E$100,3,FALSE)</f>
        <v>#N/A</v>
      </c>
      <c r="D82" t="e">
        <f>VLOOKUP($A82,'CCR2006'!$A$8:$E$100,3,FALSE)</f>
        <v>#N/A</v>
      </c>
      <c r="E82" t="e">
        <f>VLOOKUP($A82,'CCR2007'!$A$8:$E$100,3,FALSE)</f>
        <v>#N/A</v>
      </c>
      <c r="F82" t="e">
        <f>VLOOKUP($A82,'CCR2010'!$A$8:$E$100,3,FALSE)</f>
        <v>#N/A</v>
      </c>
      <c r="G82" t="e">
        <f>VLOOKUP($A82,'CCR2011'!$A$8:$E$100,3,FALSE)</f>
        <v>#N/A</v>
      </c>
      <c r="H82" t="e">
        <f>VLOOKUP($A82,'CCR2012'!$A$8:$E$100,3,FALSE)</f>
        <v>#N/A</v>
      </c>
      <c r="J82" t="e">
        <f>VLOOKUP($A82,'CCR2004'!$A$8:$E$100,4,FALSE)</f>
        <v>#N/A</v>
      </c>
      <c r="K82" t="e">
        <f>VLOOKUP($A82,'CCR2005'!$A$8:$E$100,4,FALSE)</f>
        <v>#N/A</v>
      </c>
      <c r="L82" t="e">
        <f>VLOOKUP($A82,'CCR2006'!$A$8:$E$100,4,FALSE)</f>
        <v>#N/A</v>
      </c>
      <c r="M82" t="e">
        <f>VLOOKUP($A82,'CCR2007'!$A$8:$E$100,4,FALSE)</f>
        <v>#N/A</v>
      </c>
      <c r="N82" t="e">
        <f>VLOOKUP($A82,'CCR2010'!$A$8:$E$100,4,FALSE)</f>
        <v>#N/A</v>
      </c>
      <c r="O82" t="e">
        <f>VLOOKUP($A82,'CCR2011'!$A$8:$E$100,4,FALSE)</f>
        <v>#N/A</v>
      </c>
      <c r="P82" t="e">
        <f>VLOOKUP($A82,'CCR2012'!$A$8:$E$100,4,FALSE)</f>
        <v>#N/A</v>
      </c>
      <c r="R82" t="e">
        <f>VLOOKUP($A82,'CCR2004'!$A$8:$E$100,5,FALSE)</f>
        <v>#N/A</v>
      </c>
      <c r="S82" t="e">
        <f>VLOOKUP($A82,'CCR2005'!$A$8:$E$100,5,FALSE)</f>
        <v>#N/A</v>
      </c>
      <c r="T82" t="e">
        <f>VLOOKUP($A82,'CCR2006'!$A$8:$E$100,5,FALSE)</f>
        <v>#N/A</v>
      </c>
      <c r="U82" t="e">
        <f>VLOOKUP($A82,'CCR2007'!$A$8:$E$100,5,FALSE)</f>
        <v>#N/A</v>
      </c>
      <c r="V82" t="e">
        <f>VLOOKUP($A82,'CCR2010'!$A$8:$E$100,5,FALSE)</f>
        <v>#N/A</v>
      </c>
      <c r="W82" t="e">
        <f>VLOOKUP($A82,'CCR2011'!$A$8:$E$100,5,FALSE)</f>
        <v>#N/A</v>
      </c>
      <c r="X82" t="e">
        <f>VLOOKUP($A82,'CCR2012'!$A$8:$E$100,5,FALSE)</f>
        <v>#N/A</v>
      </c>
      <c r="Z82" t="e">
        <f>VLOOKUP($A82,AssignmentMatrix!$P$3:$Y$82,2,FALSE)</f>
        <v>#N/A</v>
      </c>
      <c r="AA82" t="e">
        <f>VLOOKUP($A82,AssignmentMatrix!$P$3:$Y$82,3,FALSE)</f>
        <v>#N/A</v>
      </c>
      <c r="AB82" t="e">
        <f>VLOOKUP($A82,AssignmentMatrix!$P$3:$Y$82,4,FALSE)</f>
        <v>#N/A</v>
      </c>
      <c r="AC82" t="e">
        <f>VLOOKUP($A82,AssignmentMatrix!$P$3:$Y$82,5,FALSE)</f>
        <v>#N/A</v>
      </c>
      <c r="AD82" t="e">
        <f>VLOOKUP($A82,AssignmentMatrix!$P$3:$Y$82,6,FALSE)</f>
        <v>#N/A</v>
      </c>
      <c r="AE82" t="e">
        <f>VLOOKUP($A82,AssignmentMatrix!$P$3:$Y$82,7,FALSE)</f>
        <v>#N/A</v>
      </c>
      <c r="AF82" t="e">
        <f>VLOOKUP($A82,AssignmentMatrix!$P$3:$Y$82,8,FALSE)</f>
        <v>#N/A</v>
      </c>
      <c r="AG82" t="e">
        <f>VLOOKUP($A82,AssignmentMatrix!$P$3:$Y$82,9,FALSE)</f>
        <v>#N/A</v>
      </c>
      <c r="AH82" t="e">
        <f>VLOOKUP($A82,AssignmentMatrix!$P$3:$Y$82,10,FALSE)</f>
        <v>#N/A</v>
      </c>
      <c r="AI82" t="e">
        <f>VLOOKUP($A82,AssignmentMatrix!$P$3:$Z$82,11,FALSE)</f>
        <v>#N/A</v>
      </c>
      <c r="AJ82" t="e">
        <f>VLOOKUP($A82,AssignmentMatrix!$P$3:$AB$82,12,FALSE)</f>
        <v>#N/A</v>
      </c>
    </row>
    <row r="83" spans="1:36" x14ac:dyDescent="0.35">
      <c r="A83" t="s">
        <v>78</v>
      </c>
      <c r="B83" t="e">
        <f>VLOOKUP($A83,'CCR2004'!$A$8:$E$100,3,FALSE)</f>
        <v>#N/A</v>
      </c>
      <c r="C83" t="e">
        <f>VLOOKUP($A83,'CCR2005'!$A$8:$E$100,3,FALSE)</f>
        <v>#N/A</v>
      </c>
      <c r="D83" t="e">
        <f>VLOOKUP($A83,'CCR2006'!$A$8:$E$100,3,FALSE)</f>
        <v>#N/A</v>
      </c>
      <c r="E83" t="e">
        <f>VLOOKUP($A83,'CCR2007'!$A$8:$E$100,3,FALSE)</f>
        <v>#N/A</v>
      </c>
      <c r="F83" t="e">
        <f>VLOOKUP($A83,'CCR2010'!$A$8:$E$100,3,FALSE)</f>
        <v>#N/A</v>
      </c>
      <c r="G83" t="e">
        <f>VLOOKUP($A83,'CCR2011'!$A$8:$E$100,3,FALSE)</f>
        <v>#N/A</v>
      </c>
      <c r="H83" t="e">
        <f>VLOOKUP($A83,'CCR2012'!$A$8:$E$100,3,FALSE)</f>
        <v>#N/A</v>
      </c>
      <c r="J83" t="e">
        <f>VLOOKUP($A83,'CCR2004'!$A$8:$E$100,4,FALSE)</f>
        <v>#N/A</v>
      </c>
      <c r="K83" t="e">
        <f>VLOOKUP($A83,'CCR2005'!$A$8:$E$100,4,FALSE)</f>
        <v>#N/A</v>
      </c>
      <c r="L83" t="e">
        <f>VLOOKUP($A83,'CCR2006'!$A$8:$E$100,4,FALSE)</f>
        <v>#N/A</v>
      </c>
      <c r="M83" t="e">
        <f>VLOOKUP($A83,'CCR2007'!$A$8:$E$100,4,FALSE)</f>
        <v>#N/A</v>
      </c>
      <c r="N83" t="e">
        <f>VLOOKUP($A83,'CCR2010'!$A$8:$E$100,4,FALSE)</f>
        <v>#N/A</v>
      </c>
      <c r="O83" t="e">
        <f>VLOOKUP($A83,'CCR2011'!$A$8:$E$100,4,FALSE)</f>
        <v>#N/A</v>
      </c>
      <c r="P83" t="e">
        <f>VLOOKUP($A83,'CCR2012'!$A$8:$E$100,4,FALSE)</f>
        <v>#N/A</v>
      </c>
      <c r="R83" t="e">
        <f>VLOOKUP($A83,'CCR2004'!$A$8:$E$100,5,FALSE)</f>
        <v>#N/A</v>
      </c>
      <c r="S83" t="e">
        <f>VLOOKUP($A83,'CCR2005'!$A$8:$E$100,5,FALSE)</f>
        <v>#N/A</v>
      </c>
      <c r="T83" t="e">
        <f>VLOOKUP($A83,'CCR2006'!$A$8:$E$100,5,FALSE)</f>
        <v>#N/A</v>
      </c>
      <c r="U83" t="e">
        <f>VLOOKUP($A83,'CCR2007'!$A$8:$E$100,5,FALSE)</f>
        <v>#N/A</v>
      </c>
      <c r="V83" t="e">
        <f>VLOOKUP($A83,'CCR2010'!$A$8:$E$100,5,FALSE)</f>
        <v>#N/A</v>
      </c>
      <c r="W83" t="e">
        <f>VLOOKUP($A83,'CCR2011'!$A$8:$E$100,5,FALSE)</f>
        <v>#N/A</v>
      </c>
      <c r="X83" t="e">
        <f>VLOOKUP($A83,'CCR2012'!$A$8:$E$100,5,FALSE)</f>
        <v>#N/A</v>
      </c>
      <c r="Z83" t="e">
        <f>VLOOKUP($A83,AssignmentMatrix!$P$3:$Y$82,2,FALSE)</f>
        <v>#N/A</v>
      </c>
      <c r="AA83" t="e">
        <f>VLOOKUP($A83,AssignmentMatrix!$P$3:$Y$82,3,FALSE)</f>
        <v>#N/A</v>
      </c>
      <c r="AB83" t="e">
        <f>VLOOKUP($A83,AssignmentMatrix!$P$3:$Y$82,4,FALSE)</f>
        <v>#N/A</v>
      </c>
      <c r="AC83" t="e">
        <f>VLOOKUP($A83,AssignmentMatrix!$P$3:$Y$82,5,FALSE)</f>
        <v>#N/A</v>
      </c>
      <c r="AD83" t="e">
        <f>VLOOKUP($A83,AssignmentMatrix!$P$3:$Y$82,6,FALSE)</f>
        <v>#N/A</v>
      </c>
      <c r="AE83" t="e">
        <f>VLOOKUP($A83,AssignmentMatrix!$P$3:$Y$82,7,FALSE)</f>
        <v>#N/A</v>
      </c>
      <c r="AF83" t="e">
        <f>VLOOKUP($A83,AssignmentMatrix!$P$3:$Y$82,8,FALSE)</f>
        <v>#N/A</v>
      </c>
      <c r="AG83" t="e">
        <f>VLOOKUP($A83,AssignmentMatrix!$P$3:$Y$82,9,FALSE)</f>
        <v>#N/A</v>
      </c>
      <c r="AH83" t="e">
        <f>VLOOKUP($A83,AssignmentMatrix!$P$3:$Y$82,10,FALSE)</f>
        <v>#N/A</v>
      </c>
      <c r="AI83" t="e">
        <f>VLOOKUP($A83,AssignmentMatrix!$P$3:$Z$82,11,FALSE)</f>
        <v>#N/A</v>
      </c>
      <c r="AJ83" t="e">
        <f>VLOOKUP($A83,AssignmentMatrix!$P$3:$AB$82,12,FALSE)</f>
        <v>#N/A</v>
      </c>
    </row>
    <row r="84" spans="1:36" x14ac:dyDescent="0.35">
      <c r="A84" t="s">
        <v>79</v>
      </c>
      <c r="B84" t="e">
        <f>VLOOKUP($A84,'CCR2004'!$A$8:$E$100,3,FALSE)</f>
        <v>#N/A</v>
      </c>
      <c r="C84" t="e">
        <f>VLOOKUP($A84,'CCR2005'!$A$8:$E$100,3,FALSE)</f>
        <v>#N/A</v>
      </c>
      <c r="D84" t="e">
        <f>VLOOKUP($A84,'CCR2006'!$A$8:$E$100,3,FALSE)</f>
        <v>#N/A</v>
      </c>
      <c r="E84" t="e">
        <f>VLOOKUP($A84,'CCR2007'!$A$8:$E$100,3,FALSE)</f>
        <v>#N/A</v>
      </c>
      <c r="F84" t="e">
        <f>VLOOKUP($A84,'CCR2010'!$A$8:$E$100,3,FALSE)</f>
        <v>#N/A</v>
      </c>
      <c r="G84" t="e">
        <f>VLOOKUP($A84,'CCR2011'!$A$8:$E$100,3,FALSE)</f>
        <v>#N/A</v>
      </c>
      <c r="H84" t="e">
        <f>VLOOKUP($A84,'CCR2012'!$A$8:$E$100,3,FALSE)</f>
        <v>#N/A</v>
      </c>
      <c r="J84" t="e">
        <f>VLOOKUP($A84,'CCR2004'!$A$8:$E$100,4,FALSE)</f>
        <v>#N/A</v>
      </c>
      <c r="K84" t="e">
        <f>VLOOKUP($A84,'CCR2005'!$A$8:$E$100,4,FALSE)</f>
        <v>#N/A</v>
      </c>
      <c r="L84" t="e">
        <f>VLOOKUP($A84,'CCR2006'!$A$8:$E$100,4,FALSE)</f>
        <v>#N/A</v>
      </c>
      <c r="M84" t="e">
        <f>VLOOKUP($A84,'CCR2007'!$A$8:$E$100,4,FALSE)</f>
        <v>#N/A</v>
      </c>
      <c r="N84" t="e">
        <f>VLOOKUP($A84,'CCR2010'!$A$8:$E$100,4,FALSE)</f>
        <v>#N/A</v>
      </c>
      <c r="O84" t="e">
        <f>VLOOKUP($A84,'CCR2011'!$A$8:$E$100,4,FALSE)</f>
        <v>#N/A</v>
      </c>
      <c r="P84" t="e">
        <f>VLOOKUP($A84,'CCR2012'!$A$8:$E$100,4,FALSE)</f>
        <v>#N/A</v>
      </c>
      <c r="R84" t="e">
        <f>VLOOKUP($A84,'CCR2004'!$A$8:$E$100,5,FALSE)</f>
        <v>#N/A</v>
      </c>
      <c r="S84" t="e">
        <f>VLOOKUP($A84,'CCR2005'!$A$8:$E$100,5,FALSE)</f>
        <v>#N/A</v>
      </c>
      <c r="T84" t="e">
        <f>VLOOKUP($A84,'CCR2006'!$A$8:$E$100,5,FALSE)</f>
        <v>#N/A</v>
      </c>
      <c r="U84" t="e">
        <f>VLOOKUP($A84,'CCR2007'!$A$8:$E$100,5,FALSE)</f>
        <v>#N/A</v>
      </c>
      <c r="V84" t="e">
        <f>VLOOKUP($A84,'CCR2010'!$A$8:$E$100,5,FALSE)</f>
        <v>#N/A</v>
      </c>
      <c r="W84" t="e">
        <f>VLOOKUP($A84,'CCR2011'!$A$8:$E$100,5,FALSE)</f>
        <v>#N/A</v>
      </c>
      <c r="X84" t="e">
        <f>VLOOKUP($A84,'CCR2012'!$A$8:$E$100,5,FALSE)</f>
        <v>#N/A</v>
      </c>
      <c r="Z84" t="e">
        <f>VLOOKUP($A84,AssignmentMatrix!$P$3:$Y$82,2,FALSE)</f>
        <v>#N/A</v>
      </c>
      <c r="AA84" t="e">
        <f>VLOOKUP($A84,AssignmentMatrix!$P$3:$Y$82,3,FALSE)</f>
        <v>#N/A</v>
      </c>
      <c r="AB84" t="e">
        <f>VLOOKUP($A84,AssignmentMatrix!$P$3:$Y$82,4,FALSE)</f>
        <v>#N/A</v>
      </c>
      <c r="AC84" t="e">
        <f>VLOOKUP($A84,AssignmentMatrix!$P$3:$Y$82,5,FALSE)</f>
        <v>#N/A</v>
      </c>
      <c r="AD84" t="e">
        <f>VLOOKUP($A84,AssignmentMatrix!$P$3:$Y$82,6,FALSE)</f>
        <v>#N/A</v>
      </c>
      <c r="AE84" t="e">
        <f>VLOOKUP($A84,AssignmentMatrix!$P$3:$Y$82,7,FALSE)</f>
        <v>#N/A</v>
      </c>
      <c r="AF84" t="e">
        <f>VLOOKUP($A84,AssignmentMatrix!$P$3:$Y$82,8,FALSE)</f>
        <v>#N/A</v>
      </c>
      <c r="AG84" t="e">
        <f>VLOOKUP($A84,AssignmentMatrix!$P$3:$Y$82,9,FALSE)</f>
        <v>#N/A</v>
      </c>
      <c r="AH84" t="e">
        <f>VLOOKUP($A84,AssignmentMatrix!$P$3:$Y$82,10,FALSE)</f>
        <v>#N/A</v>
      </c>
      <c r="AI84" t="e">
        <f>VLOOKUP($A84,AssignmentMatrix!$P$3:$Z$82,11,FALSE)</f>
        <v>#N/A</v>
      </c>
      <c r="AJ84" t="e">
        <f>VLOOKUP($A84,AssignmentMatrix!$P$3:$AB$82,12,FALSE)</f>
        <v>#N/A</v>
      </c>
    </row>
    <row r="85" spans="1:36" x14ac:dyDescent="0.35">
      <c r="A85" t="s">
        <v>80</v>
      </c>
      <c r="B85">
        <f>VLOOKUP($A85,'CCR2004'!$A$8:$E$100,3,FALSE)</f>
        <v>0.54267573696145133</v>
      </c>
      <c r="C85" t="e">
        <f>VLOOKUP($A85,'CCR2005'!$A$8:$E$100,3,FALSE)</f>
        <v>#N/A</v>
      </c>
      <c r="D85">
        <f>VLOOKUP($A85,'CCR2006'!$A$8:$E$100,3,FALSE)</f>
        <v>0.64672193877551021</v>
      </c>
      <c r="E85" t="e">
        <f>VLOOKUP($A85,'CCR2007'!$A$8:$E$100,3,FALSE)</f>
        <v>#N/A</v>
      </c>
      <c r="F85" t="e">
        <f>VLOOKUP($A85,'CCR2010'!$A$8:$E$100,3,FALSE)</f>
        <v>#N/A</v>
      </c>
      <c r="G85" t="e">
        <f>VLOOKUP($A85,'CCR2011'!$A$8:$E$100,3,FALSE)</f>
        <v>#N/A</v>
      </c>
      <c r="H85" t="e">
        <f>VLOOKUP($A85,'CCR2012'!$A$8:$E$100,3,FALSE)</f>
        <v>#N/A</v>
      </c>
      <c r="J85">
        <f>VLOOKUP($A85,'CCR2004'!$A$8:$E$100,4,FALSE)</f>
        <v>0.55527210884353739</v>
      </c>
      <c r="K85" t="e">
        <f>VLOOKUP($A85,'CCR2005'!$A$8:$E$100,4,FALSE)</f>
        <v>#N/A</v>
      </c>
      <c r="L85">
        <f>VLOOKUP($A85,'CCR2006'!$A$8:$E$100,4,FALSE)</f>
        <v>0.56619047619047624</v>
      </c>
      <c r="M85" t="e">
        <f>VLOOKUP($A85,'CCR2007'!$A$8:$E$100,4,FALSE)</f>
        <v>#N/A</v>
      </c>
      <c r="N85" t="e">
        <f>VLOOKUP($A85,'CCR2010'!$A$8:$E$100,4,FALSE)</f>
        <v>#N/A</v>
      </c>
      <c r="O85" t="e">
        <f>VLOOKUP($A85,'CCR2011'!$A$8:$E$100,4,FALSE)</f>
        <v>#N/A</v>
      </c>
      <c r="P85" t="e">
        <f>VLOOKUP($A85,'CCR2012'!$A$8:$E$100,4,FALSE)</f>
        <v>#N/A</v>
      </c>
      <c r="R85">
        <f>VLOOKUP($A85,'CCR2004'!$A$8:$E$100,5,FALSE)</f>
        <v>0.32857142857142857</v>
      </c>
      <c r="S85" t="e">
        <f>VLOOKUP($A85,'CCR2005'!$A$8:$E$100,5,FALSE)</f>
        <v>#N/A</v>
      </c>
      <c r="T85">
        <f>VLOOKUP($A85,'CCR2006'!$A$8:$E$100,5,FALSE)</f>
        <v>0.55229591836734693</v>
      </c>
      <c r="U85" t="e">
        <f>VLOOKUP($A85,'CCR2007'!$A$8:$E$100,5,FALSE)</f>
        <v>#N/A</v>
      </c>
      <c r="V85" t="e">
        <f>VLOOKUP($A85,'CCR2010'!$A$8:$E$100,5,FALSE)</f>
        <v>#N/A</v>
      </c>
      <c r="W85" t="e">
        <f>VLOOKUP($A85,'CCR2011'!$A$8:$E$100,5,FALSE)</f>
        <v>#N/A</v>
      </c>
      <c r="X85" t="e">
        <f>VLOOKUP($A85,'CCR2012'!$A$8:$E$100,5,FALSE)</f>
        <v>#N/A</v>
      </c>
      <c r="Z85" t="str">
        <f>VLOOKUP($A85,AssignmentMatrix!$P$3:$Y$82,2,FALSE)</f>
        <v>..</v>
      </c>
      <c r="AA85" t="str">
        <f>VLOOKUP($A85,AssignmentMatrix!$P$3:$Y$82,3,FALSE)</f>
        <v>..</v>
      </c>
      <c r="AB85" t="str">
        <f>VLOOKUP($A85,AssignmentMatrix!$P$3:$Y$82,4,FALSE)</f>
        <v>..</v>
      </c>
      <c r="AC85" t="str">
        <f>VLOOKUP($A85,AssignmentMatrix!$P$3:$Y$82,5,FALSE)</f>
        <v>..</v>
      </c>
      <c r="AD85" t="str">
        <f>VLOOKUP($A85,AssignmentMatrix!$P$3:$Y$82,6,FALSE)</f>
        <v>..</v>
      </c>
      <c r="AE85" t="str">
        <f>VLOOKUP($A85,AssignmentMatrix!$P$3:$Y$82,7,FALSE)</f>
        <v>..</v>
      </c>
      <c r="AF85" t="str">
        <f>VLOOKUP($A85,AssignmentMatrix!$P$3:$Y$82,8,FALSE)</f>
        <v>..</v>
      </c>
      <c r="AG85" t="str">
        <f>VLOOKUP($A85,AssignmentMatrix!$P$3:$Y$82,9,FALSE)</f>
        <v>..</v>
      </c>
      <c r="AH85" t="str">
        <f>VLOOKUP($A85,AssignmentMatrix!$P$3:$Y$82,10,FALSE)</f>
        <v>..</v>
      </c>
      <c r="AI85" t="str">
        <f>VLOOKUP($A85,AssignmentMatrix!$P$3:$Z$82,11,FALSE)</f>
        <v>..</v>
      </c>
      <c r="AJ85" t="str">
        <f>VLOOKUP($A85,AssignmentMatrix!$P$3:$AB$82,12,FALSE)</f>
        <v>..</v>
      </c>
    </row>
    <row r="86" spans="1:36" x14ac:dyDescent="0.35">
      <c r="A86" t="s">
        <v>81</v>
      </c>
      <c r="B86" t="e">
        <f>VLOOKUP($A86,'CCR2004'!$A$8:$E$100,3,FALSE)</f>
        <v>#N/A</v>
      </c>
      <c r="C86" t="e">
        <f>VLOOKUP($A86,'CCR2005'!$A$8:$E$100,3,FALSE)</f>
        <v>#N/A</v>
      </c>
      <c r="D86" t="e">
        <f>VLOOKUP($A86,'CCR2006'!$A$8:$E$100,3,FALSE)</f>
        <v>#N/A</v>
      </c>
      <c r="E86" t="e">
        <f>VLOOKUP($A86,'CCR2007'!$A$8:$E$100,3,FALSE)</f>
        <v>#N/A</v>
      </c>
      <c r="F86">
        <f>VLOOKUP($A86,'CCR2010'!$A$8:$E$100,3,FALSE)</f>
        <v>0.76211734693877553</v>
      </c>
      <c r="G86" t="e">
        <f>VLOOKUP($A86,'CCR2011'!$A$8:$E$100,3,FALSE)</f>
        <v>#N/A</v>
      </c>
      <c r="H86">
        <f>VLOOKUP($A86,'CCR2012'!$A$8:$E$100,3,FALSE)</f>
        <v>0.75476190476190474</v>
      </c>
      <c r="J86" t="e">
        <f>VLOOKUP($A86,'CCR2004'!$A$8:$E$100,4,FALSE)</f>
        <v>#N/A</v>
      </c>
      <c r="K86" t="e">
        <f>VLOOKUP($A86,'CCR2005'!$A$8:$E$100,4,FALSE)</f>
        <v>#N/A</v>
      </c>
      <c r="L86" t="e">
        <f>VLOOKUP($A86,'CCR2006'!$A$8:$E$100,4,FALSE)</f>
        <v>#N/A</v>
      </c>
      <c r="M86" t="e">
        <f>VLOOKUP($A86,'CCR2007'!$A$8:$E$100,4,FALSE)</f>
        <v>#N/A</v>
      </c>
      <c r="N86">
        <f>VLOOKUP($A86,'CCR2010'!$A$8:$E$100,4,FALSE)</f>
        <v>0.66249999999999998</v>
      </c>
      <c r="O86" t="e">
        <f>VLOOKUP($A86,'CCR2011'!$A$8:$E$100,4,FALSE)</f>
        <v>#N/A</v>
      </c>
      <c r="P86">
        <f>VLOOKUP($A86,'CCR2012'!$A$8:$E$100,4,FALSE)</f>
        <v>0.64464285714285718</v>
      </c>
      <c r="R86" t="e">
        <f>VLOOKUP($A86,'CCR2004'!$A$8:$E$100,5,FALSE)</f>
        <v>#N/A</v>
      </c>
      <c r="S86" t="e">
        <f>VLOOKUP($A86,'CCR2005'!$A$8:$E$100,5,FALSE)</f>
        <v>#N/A</v>
      </c>
      <c r="T86" t="e">
        <f>VLOOKUP($A86,'CCR2006'!$A$8:$E$100,5,FALSE)</f>
        <v>#N/A</v>
      </c>
      <c r="U86" t="e">
        <f>VLOOKUP($A86,'CCR2007'!$A$8:$E$100,5,FALSE)</f>
        <v>#N/A</v>
      </c>
      <c r="V86">
        <f>VLOOKUP($A86,'CCR2010'!$A$8:$E$100,5,FALSE)</f>
        <v>0.55059523809523803</v>
      </c>
      <c r="W86" t="e">
        <f>VLOOKUP($A86,'CCR2011'!$A$8:$E$100,5,FALSE)</f>
        <v>#N/A</v>
      </c>
      <c r="X86">
        <f>VLOOKUP($A86,'CCR2012'!$A$8:$E$100,5,FALSE)</f>
        <v>0.55654761904761907</v>
      </c>
      <c r="Z86" t="str">
        <f>VLOOKUP($A86,AssignmentMatrix!$P$3:$Y$82,2,FALSE)</f>
        <v>..</v>
      </c>
      <c r="AA86" t="str">
        <f>VLOOKUP($A86,AssignmentMatrix!$P$3:$Y$82,3,FALSE)</f>
        <v>..</v>
      </c>
      <c r="AB86" t="str">
        <f>VLOOKUP($A86,AssignmentMatrix!$P$3:$Y$82,4,FALSE)</f>
        <v>..</v>
      </c>
      <c r="AC86" t="str">
        <f>VLOOKUP($A86,AssignmentMatrix!$P$3:$Y$82,5,FALSE)</f>
        <v>..</v>
      </c>
      <c r="AD86" t="str">
        <f>VLOOKUP($A86,AssignmentMatrix!$P$3:$Y$82,6,FALSE)</f>
        <v>..</v>
      </c>
      <c r="AE86" t="str">
        <f>VLOOKUP($A86,AssignmentMatrix!$P$3:$Y$82,7,FALSE)</f>
        <v>..</v>
      </c>
      <c r="AF86">
        <f>VLOOKUP($A86,AssignmentMatrix!$P$3:$Y$82,8,FALSE)</f>
        <v>2010</v>
      </c>
      <c r="AG86">
        <f>VLOOKUP($A86,AssignmentMatrix!$P$3:$Y$82,9,FALSE)</f>
        <v>2012</v>
      </c>
      <c r="AH86">
        <f>VLOOKUP($A86,AssignmentMatrix!$P$3:$Y$82,10,FALSE)</f>
        <v>2012</v>
      </c>
      <c r="AI86">
        <f>VLOOKUP($A86,AssignmentMatrix!$P$3:$Z$82,11,FALSE)</f>
        <v>2012</v>
      </c>
      <c r="AJ86">
        <f>VLOOKUP($A86,AssignmentMatrix!$P$3:$AB$82,12,FALSE)</f>
        <v>2012</v>
      </c>
    </row>
    <row r="87" spans="1:36" x14ac:dyDescent="0.35">
      <c r="A87" t="s">
        <v>82</v>
      </c>
      <c r="B87" t="e">
        <f>VLOOKUP($A87,'CCR2004'!$A$8:$E$100,3,FALSE)</f>
        <v>#N/A</v>
      </c>
      <c r="C87" t="e">
        <f>VLOOKUP($A87,'CCR2005'!$A$8:$E$100,3,FALSE)</f>
        <v>#N/A</v>
      </c>
      <c r="D87" t="e">
        <f>VLOOKUP($A87,'CCR2006'!$A$8:$E$100,3,FALSE)</f>
        <v>#N/A</v>
      </c>
      <c r="E87" t="e">
        <f>VLOOKUP($A87,'CCR2007'!$A$8:$E$100,3,FALSE)</f>
        <v>#N/A</v>
      </c>
      <c r="F87" t="e">
        <f>VLOOKUP($A87,'CCR2010'!$A$8:$E$100,3,FALSE)</f>
        <v>#N/A</v>
      </c>
      <c r="G87" t="e">
        <f>VLOOKUP($A87,'CCR2011'!$A$8:$E$100,3,FALSE)</f>
        <v>#N/A</v>
      </c>
      <c r="H87" t="e">
        <f>VLOOKUP($A87,'CCR2012'!$A$8:$E$100,3,FALSE)</f>
        <v>#N/A</v>
      </c>
      <c r="J87" t="e">
        <f>VLOOKUP($A87,'CCR2004'!$A$8:$E$100,4,FALSE)</f>
        <v>#N/A</v>
      </c>
      <c r="K87" t="e">
        <f>VLOOKUP($A87,'CCR2005'!$A$8:$E$100,4,FALSE)</f>
        <v>#N/A</v>
      </c>
      <c r="L87" t="e">
        <f>VLOOKUP($A87,'CCR2006'!$A$8:$E$100,4,FALSE)</f>
        <v>#N/A</v>
      </c>
      <c r="M87" t="e">
        <f>VLOOKUP($A87,'CCR2007'!$A$8:$E$100,4,FALSE)</f>
        <v>#N/A</v>
      </c>
      <c r="N87" t="e">
        <f>VLOOKUP($A87,'CCR2010'!$A$8:$E$100,4,FALSE)</f>
        <v>#N/A</v>
      </c>
      <c r="O87" t="e">
        <f>VLOOKUP($A87,'CCR2011'!$A$8:$E$100,4,FALSE)</f>
        <v>#N/A</v>
      </c>
      <c r="P87" t="e">
        <f>VLOOKUP($A87,'CCR2012'!$A$8:$E$100,4,FALSE)</f>
        <v>#N/A</v>
      </c>
      <c r="R87" t="e">
        <f>VLOOKUP($A87,'CCR2004'!$A$8:$E$100,5,FALSE)</f>
        <v>#N/A</v>
      </c>
      <c r="S87" t="e">
        <f>VLOOKUP($A87,'CCR2005'!$A$8:$E$100,5,FALSE)</f>
        <v>#N/A</v>
      </c>
      <c r="T87" t="e">
        <f>VLOOKUP($A87,'CCR2006'!$A$8:$E$100,5,FALSE)</f>
        <v>#N/A</v>
      </c>
      <c r="U87" t="e">
        <f>VLOOKUP($A87,'CCR2007'!$A$8:$E$100,5,FALSE)</f>
        <v>#N/A</v>
      </c>
      <c r="V87" t="e">
        <f>VLOOKUP($A87,'CCR2010'!$A$8:$E$100,5,FALSE)</f>
        <v>#N/A</v>
      </c>
      <c r="W87" t="e">
        <f>VLOOKUP($A87,'CCR2011'!$A$8:$E$100,5,FALSE)</f>
        <v>#N/A</v>
      </c>
      <c r="X87" t="e">
        <f>VLOOKUP($A87,'CCR2012'!$A$8:$E$100,5,FALSE)</f>
        <v>#N/A</v>
      </c>
      <c r="Z87" t="e">
        <f>VLOOKUP($A87,AssignmentMatrix!$P$3:$Y$82,2,FALSE)</f>
        <v>#N/A</v>
      </c>
      <c r="AA87" t="e">
        <f>VLOOKUP($A87,AssignmentMatrix!$P$3:$Y$82,3,FALSE)</f>
        <v>#N/A</v>
      </c>
      <c r="AB87" t="e">
        <f>VLOOKUP($A87,AssignmentMatrix!$P$3:$Y$82,4,FALSE)</f>
        <v>#N/A</v>
      </c>
      <c r="AC87" t="e">
        <f>VLOOKUP($A87,AssignmentMatrix!$P$3:$Y$82,5,FALSE)</f>
        <v>#N/A</v>
      </c>
      <c r="AD87" t="e">
        <f>VLOOKUP($A87,AssignmentMatrix!$P$3:$Y$82,6,FALSE)</f>
        <v>#N/A</v>
      </c>
      <c r="AE87" t="e">
        <f>VLOOKUP($A87,AssignmentMatrix!$P$3:$Y$82,7,FALSE)</f>
        <v>#N/A</v>
      </c>
      <c r="AF87" t="e">
        <f>VLOOKUP($A87,AssignmentMatrix!$P$3:$Y$82,8,FALSE)</f>
        <v>#N/A</v>
      </c>
      <c r="AG87" t="e">
        <f>VLOOKUP($A87,AssignmentMatrix!$P$3:$Y$82,9,FALSE)</f>
        <v>#N/A</v>
      </c>
      <c r="AH87" t="e">
        <f>VLOOKUP($A87,AssignmentMatrix!$P$3:$Y$82,10,FALSE)</f>
        <v>#N/A</v>
      </c>
      <c r="AI87" t="e">
        <f>VLOOKUP($A87,AssignmentMatrix!$P$3:$Z$82,11,FALSE)</f>
        <v>#N/A</v>
      </c>
      <c r="AJ87" t="e">
        <f>VLOOKUP($A87,AssignmentMatrix!$P$3:$AB$82,12,FALSE)</f>
        <v>#N/A</v>
      </c>
    </row>
    <row r="88" spans="1:36" x14ac:dyDescent="0.35">
      <c r="A88" t="s">
        <v>83</v>
      </c>
      <c r="B88" t="e">
        <f>VLOOKUP($A88,'CCR2004'!$A$8:$E$100,3,FALSE)</f>
        <v>#N/A</v>
      </c>
      <c r="C88" t="e">
        <f>VLOOKUP($A88,'CCR2005'!$A$8:$E$100,3,FALSE)</f>
        <v>#N/A</v>
      </c>
      <c r="D88" t="e">
        <f>VLOOKUP($A88,'CCR2006'!$A$8:$E$100,3,FALSE)</f>
        <v>#N/A</v>
      </c>
      <c r="E88" t="e">
        <f>VLOOKUP($A88,'CCR2007'!$A$8:$E$100,3,FALSE)</f>
        <v>#N/A</v>
      </c>
      <c r="F88" t="e">
        <f>VLOOKUP($A88,'CCR2010'!$A$8:$E$100,3,FALSE)</f>
        <v>#N/A</v>
      </c>
      <c r="G88" t="e">
        <f>VLOOKUP($A88,'CCR2011'!$A$8:$E$100,3,FALSE)</f>
        <v>#N/A</v>
      </c>
      <c r="H88" t="e">
        <f>VLOOKUP($A88,'CCR2012'!$A$8:$E$100,3,FALSE)</f>
        <v>#N/A</v>
      </c>
      <c r="J88" t="e">
        <f>VLOOKUP($A88,'CCR2004'!$A$8:$E$100,4,FALSE)</f>
        <v>#N/A</v>
      </c>
      <c r="K88" t="e">
        <f>VLOOKUP($A88,'CCR2005'!$A$8:$E$100,4,FALSE)</f>
        <v>#N/A</v>
      </c>
      <c r="L88" t="e">
        <f>VLOOKUP($A88,'CCR2006'!$A$8:$E$100,4,FALSE)</f>
        <v>#N/A</v>
      </c>
      <c r="M88" t="e">
        <f>VLOOKUP($A88,'CCR2007'!$A$8:$E$100,4,FALSE)</f>
        <v>#N/A</v>
      </c>
      <c r="N88" t="e">
        <f>VLOOKUP($A88,'CCR2010'!$A$8:$E$100,4,FALSE)</f>
        <v>#N/A</v>
      </c>
      <c r="O88" t="e">
        <f>VLOOKUP($A88,'CCR2011'!$A$8:$E$100,4,FALSE)</f>
        <v>#N/A</v>
      </c>
      <c r="P88" t="e">
        <f>VLOOKUP($A88,'CCR2012'!$A$8:$E$100,4,FALSE)</f>
        <v>#N/A</v>
      </c>
      <c r="R88" t="e">
        <f>VLOOKUP($A88,'CCR2004'!$A$8:$E$100,5,FALSE)</f>
        <v>#N/A</v>
      </c>
      <c r="S88" t="e">
        <f>VLOOKUP($A88,'CCR2005'!$A$8:$E$100,5,FALSE)</f>
        <v>#N/A</v>
      </c>
      <c r="T88" t="e">
        <f>VLOOKUP($A88,'CCR2006'!$A$8:$E$100,5,FALSE)</f>
        <v>#N/A</v>
      </c>
      <c r="U88" t="e">
        <f>VLOOKUP($A88,'CCR2007'!$A$8:$E$100,5,FALSE)</f>
        <v>#N/A</v>
      </c>
      <c r="V88" t="e">
        <f>VLOOKUP($A88,'CCR2010'!$A$8:$E$100,5,FALSE)</f>
        <v>#N/A</v>
      </c>
      <c r="W88" t="e">
        <f>VLOOKUP($A88,'CCR2011'!$A$8:$E$100,5,FALSE)</f>
        <v>#N/A</v>
      </c>
      <c r="X88" t="e">
        <f>VLOOKUP($A88,'CCR2012'!$A$8:$E$100,5,FALSE)</f>
        <v>#N/A</v>
      </c>
      <c r="Z88" t="e">
        <f>VLOOKUP($A88,AssignmentMatrix!$P$3:$Y$82,2,FALSE)</f>
        <v>#N/A</v>
      </c>
      <c r="AA88" t="e">
        <f>VLOOKUP($A88,AssignmentMatrix!$P$3:$Y$82,3,FALSE)</f>
        <v>#N/A</v>
      </c>
      <c r="AB88" t="e">
        <f>VLOOKUP($A88,AssignmentMatrix!$P$3:$Y$82,4,FALSE)</f>
        <v>#N/A</v>
      </c>
      <c r="AC88" t="e">
        <f>VLOOKUP($A88,AssignmentMatrix!$P$3:$Y$82,5,FALSE)</f>
        <v>#N/A</v>
      </c>
      <c r="AD88" t="e">
        <f>VLOOKUP($A88,AssignmentMatrix!$P$3:$Y$82,6,FALSE)</f>
        <v>#N/A</v>
      </c>
      <c r="AE88" t="e">
        <f>VLOOKUP($A88,AssignmentMatrix!$P$3:$Y$82,7,FALSE)</f>
        <v>#N/A</v>
      </c>
      <c r="AF88" t="e">
        <f>VLOOKUP($A88,AssignmentMatrix!$P$3:$Y$82,8,FALSE)</f>
        <v>#N/A</v>
      </c>
      <c r="AG88" t="e">
        <f>VLOOKUP($A88,AssignmentMatrix!$P$3:$Y$82,9,FALSE)</f>
        <v>#N/A</v>
      </c>
      <c r="AH88" t="e">
        <f>VLOOKUP($A88,AssignmentMatrix!$P$3:$Y$82,10,FALSE)</f>
        <v>#N/A</v>
      </c>
      <c r="AI88" t="e">
        <f>VLOOKUP($A88,AssignmentMatrix!$P$3:$Z$82,11,FALSE)</f>
        <v>#N/A</v>
      </c>
      <c r="AJ88" t="e">
        <f>VLOOKUP($A88,AssignmentMatrix!$P$3:$AB$82,12,FALSE)</f>
        <v>#N/A</v>
      </c>
    </row>
    <row r="89" spans="1:36" x14ac:dyDescent="0.35">
      <c r="A89" t="s">
        <v>84</v>
      </c>
      <c r="B89" t="e">
        <f>VLOOKUP($A89,'CCR2004'!$A$8:$E$100,3,FALSE)</f>
        <v>#N/A</v>
      </c>
      <c r="C89" t="e">
        <f>VLOOKUP($A89,'CCR2005'!$A$8:$E$100,3,FALSE)</f>
        <v>#N/A</v>
      </c>
      <c r="D89" t="e">
        <f>VLOOKUP($A89,'CCR2006'!$A$8:$E$100,3,FALSE)</f>
        <v>#N/A</v>
      </c>
      <c r="E89" t="e">
        <f>VLOOKUP($A89,'CCR2007'!$A$8:$E$100,3,FALSE)</f>
        <v>#N/A</v>
      </c>
      <c r="F89" t="e">
        <f>VLOOKUP($A89,'CCR2010'!$A$8:$E$100,3,FALSE)</f>
        <v>#N/A</v>
      </c>
      <c r="G89" t="e">
        <f>VLOOKUP($A89,'CCR2011'!$A$8:$E$100,3,FALSE)</f>
        <v>#N/A</v>
      </c>
      <c r="H89" t="e">
        <f>VLOOKUP($A89,'CCR2012'!$A$8:$E$100,3,FALSE)</f>
        <v>#N/A</v>
      </c>
      <c r="J89" t="e">
        <f>VLOOKUP($A89,'CCR2004'!$A$8:$E$100,4,FALSE)</f>
        <v>#N/A</v>
      </c>
      <c r="K89" t="e">
        <f>VLOOKUP($A89,'CCR2005'!$A$8:$E$100,4,FALSE)</f>
        <v>#N/A</v>
      </c>
      <c r="L89" t="e">
        <f>VLOOKUP($A89,'CCR2006'!$A$8:$E$100,4,FALSE)</f>
        <v>#N/A</v>
      </c>
      <c r="M89" t="e">
        <f>VLOOKUP($A89,'CCR2007'!$A$8:$E$100,4,FALSE)</f>
        <v>#N/A</v>
      </c>
      <c r="N89" t="e">
        <f>VLOOKUP($A89,'CCR2010'!$A$8:$E$100,4,FALSE)</f>
        <v>#N/A</v>
      </c>
      <c r="O89" t="e">
        <f>VLOOKUP($A89,'CCR2011'!$A$8:$E$100,4,FALSE)</f>
        <v>#N/A</v>
      </c>
      <c r="P89" t="e">
        <f>VLOOKUP($A89,'CCR2012'!$A$8:$E$100,4,FALSE)</f>
        <v>#N/A</v>
      </c>
      <c r="R89" t="e">
        <f>VLOOKUP($A89,'CCR2004'!$A$8:$E$100,5,FALSE)</f>
        <v>#N/A</v>
      </c>
      <c r="S89" t="e">
        <f>VLOOKUP($A89,'CCR2005'!$A$8:$E$100,5,FALSE)</f>
        <v>#N/A</v>
      </c>
      <c r="T89" t="e">
        <f>VLOOKUP($A89,'CCR2006'!$A$8:$E$100,5,FALSE)</f>
        <v>#N/A</v>
      </c>
      <c r="U89" t="e">
        <f>VLOOKUP($A89,'CCR2007'!$A$8:$E$100,5,FALSE)</f>
        <v>#N/A</v>
      </c>
      <c r="V89" t="e">
        <f>VLOOKUP($A89,'CCR2010'!$A$8:$E$100,5,FALSE)</f>
        <v>#N/A</v>
      </c>
      <c r="W89" t="e">
        <f>VLOOKUP($A89,'CCR2011'!$A$8:$E$100,5,FALSE)</f>
        <v>#N/A</v>
      </c>
      <c r="X89" t="e">
        <f>VLOOKUP($A89,'CCR2012'!$A$8:$E$100,5,FALSE)</f>
        <v>#N/A</v>
      </c>
      <c r="Z89" t="e">
        <f>VLOOKUP($A89,AssignmentMatrix!$P$3:$Y$82,2,FALSE)</f>
        <v>#N/A</v>
      </c>
      <c r="AA89" t="e">
        <f>VLOOKUP($A89,AssignmentMatrix!$P$3:$Y$82,3,FALSE)</f>
        <v>#N/A</v>
      </c>
      <c r="AB89" t="e">
        <f>VLOOKUP($A89,AssignmentMatrix!$P$3:$Y$82,4,FALSE)</f>
        <v>#N/A</v>
      </c>
      <c r="AC89" t="e">
        <f>VLOOKUP($A89,AssignmentMatrix!$P$3:$Y$82,5,FALSE)</f>
        <v>#N/A</v>
      </c>
      <c r="AD89" t="e">
        <f>VLOOKUP($A89,AssignmentMatrix!$P$3:$Y$82,6,FALSE)</f>
        <v>#N/A</v>
      </c>
      <c r="AE89" t="e">
        <f>VLOOKUP($A89,AssignmentMatrix!$P$3:$Y$82,7,FALSE)</f>
        <v>#N/A</v>
      </c>
      <c r="AF89" t="e">
        <f>VLOOKUP($A89,AssignmentMatrix!$P$3:$Y$82,8,FALSE)</f>
        <v>#N/A</v>
      </c>
      <c r="AG89" t="e">
        <f>VLOOKUP($A89,AssignmentMatrix!$P$3:$Y$82,9,FALSE)</f>
        <v>#N/A</v>
      </c>
      <c r="AH89" t="e">
        <f>VLOOKUP($A89,AssignmentMatrix!$P$3:$Y$82,10,FALSE)</f>
        <v>#N/A</v>
      </c>
      <c r="AI89" t="e">
        <f>VLOOKUP($A89,AssignmentMatrix!$P$3:$Z$82,11,FALSE)</f>
        <v>#N/A</v>
      </c>
      <c r="AJ89" t="e">
        <f>VLOOKUP($A89,AssignmentMatrix!$P$3:$AB$82,12,FALSE)</f>
        <v>#N/A</v>
      </c>
    </row>
    <row r="90" spans="1:36" x14ac:dyDescent="0.35">
      <c r="A90" t="s">
        <v>85</v>
      </c>
      <c r="B90" t="e">
        <f>VLOOKUP($A90,'CCR2004'!$A$8:$E$100,3,FALSE)</f>
        <v>#N/A</v>
      </c>
      <c r="C90" t="e">
        <f>VLOOKUP($A90,'CCR2005'!$A$8:$E$100,3,FALSE)</f>
        <v>#N/A</v>
      </c>
      <c r="D90" t="e">
        <f>VLOOKUP($A90,'CCR2006'!$A$8:$E$100,3,FALSE)</f>
        <v>#N/A</v>
      </c>
      <c r="E90" t="e">
        <f>VLOOKUP($A90,'CCR2007'!$A$8:$E$100,3,FALSE)</f>
        <v>#N/A</v>
      </c>
      <c r="F90" t="e">
        <f>VLOOKUP($A90,'CCR2010'!$A$8:$E$100,3,FALSE)</f>
        <v>#N/A</v>
      </c>
      <c r="G90" t="e">
        <f>VLOOKUP($A90,'CCR2011'!$A$8:$E$100,3,FALSE)</f>
        <v>#N/A</v>
      </c>
      <c r="H90" t="e">
        <f>VLOOKUP($A90,'CCR2012'!$A$8:$E$100,3,FALSE)</f>
        <v>#N/A</v>
      </c>
      <c r="J90" t="e">
        <f>VLOOKUP($A90,'CCR2004'!$A$8:$E$100,4,FALSE)</f>
        <v>#N/A</v>
      </c>
      <c r="K90" t="e">
        <f>VLOOKUP($A90,'CCR2005'!$A$8:$E$100,4,FALSE)</f>
        <v>#N/A</v>
      </c>
      <c r="L90" t="e">
        <f>VLOOKUP($A90,'CCR2006'!$A$8:$E$100,4,FALSE)</f>
        <v>#N/A</v>
      </c>
      <c r="M90" t="e">
        <f>VLOOKUP($A90,'CCR2007'!$A$8:$E$100,4,FALSE)</f>
        <v>#N/A</v>
      </c>
      <c r="N90" t="e">
        <f>VLOOKUP($A90,'CCR2010'!$A$8:$E$100,4,FALSE)</f>
        <v>#N/A</v>
      </c>
      <c r="O90" t="e">
        <f>VLOOKUP($A90,'CCR2011'!$A$8:$E$100,4,FALSE)</f>
        <v>#N/A</v>
      </c>
      <c r="P90" t="e">
        <f>VLOOKUP($A90,'CCR2012'!$A$8:$E$100,4,FALSE)</f>
        <v>#N/A</v>
      </c>
      <c r="R90" t="e">
        <f>VLOOKUP($A90,'CCR2004'!$A$8:$E$100,5,FALSE)</f>
        <v>#N/A</v>
      </c>
      <c r="S90" t="e">
        <f>VLOOKUP($A90,'CCR2005'!$A$8:$E$100,5,FALSE)</f>
        <v>#N/A</v>
      </c>
      <c r="T90" t="e">
        <f>VLOOKUP($A90,'CCR2006'!$A$8:$E$100,5,FALSE)</f>
        <v>#N/A</v>
      </c>
      <c r="U90" t="e">
        <f>VLOOKUP($A90,'CCR2007'!$A$8:$E$100,5,FALSE)</f>
        <v>#N/A</v>
      </c>
      <c r="V90" t="e">
        <f>VLOOKUP($A90,'CCR2010'!$A$8:$E$100,5,FALSE)</f>
        <v>#N/A</v>
      </c>
      <c r="W90" t="e">
        <f>VLOOKUP($A90,'CCR2011'!$A$8:$E$100,5,FALSE)</f>
        <v>#N/A</v>
      </c>
      <c r="X90" t="e">
        <f>VLOOKUP($A90,'CCR2012'!$A$8:$E$100,5,FALSE)</f>
        <v>#N/A</v>
      </c>
      <c r="Z90" t="e">
        <f>VLOOKUP($A90,AssignmentMatrix!$P$3:$Y$82,2,FALSE)</f>
        <v>#N/A</v>
      </c>
      <c r="AA90" t="e">
        <f>VLOOKUP($A90,AssignmentMatrix!$P$3:$Y$82,3,FALSE)</f>
        <v>#N/A</v>
      </c>
      <c r="AB90" t="e">
        <f>VLOOKUP($A90,AssignmentMatrix!$P$3:$Y$82,4,FALSE)</f>
        <v>#N/A</v>
      </c>
      <c r="AC90" t="e">
        <f>VLOOKUP($A90,AssignmentMatrix!$P$3:$Y$82,5,FALSE)</f>
        <v>#N/A</v>
      </c>
      <c r="AD90" t="e">
        <f>VLOOKUP($A90,AssignmentMatrix!$P$3:$Y$82,6,FALSE)</f>
        <v>#N/A</v>
      </c>
      <c r="AE90" t="e">
        <f>VLOOKUP($A90,AssignmentMatrix!$P$3:$Y$82,7,FALSE)</f>
        <v>#N/A</v>
      </c>
      <c r="AF90" t="e">
        <f>VLOOKUP($A90,AssignmentMatrix!$P$3:$Y$82,8,FALSE)</f>
        <v>#N/A</v>
      </c>
      <c r="AG90" t="e">
        <f>VLOOKUP($A90,AssignmentMatrix!$P$3:$Y$82,9,FALSE)</f>
        <v>#N/A</v>
      </c>
      <c r="AH90" t="e">
        <f>VLOOKUP($A90,AssignmentMatrix!$P$3:$Y$82,10,FALSE)</f>
        <v>#N/A</v>
      </c>
      <c r="AI90" t="e">
        <f>VLOOKUP($A90,AssignmentMatrix!$P$3:$Z$82,11,FALSE)</f>
        <v>#N/A</v>
      </c>
      <c r="AJ90" t="e">
        <f>VLOOKUP($A90,AssignmentMatrix!$P$3:$AB$82,12,FALSE)</f>
        <v>#N/A</v>
      </c>
    </row>
    <row r="91" spans="1:36" x14ac:dyDescent="0.35">
      <c r="A91" t="s">
        <v>86</v>
      </c>
      <c r="B91" t="e">
        <f>VLOOKUP($A91,'CCR2004'!$A$8:$E$100,3,FALSE)</f>
        <v>#N/A</v>
      </c>
      <c r="C91" t="e">
        <f>VLOOKUP($A91,'CCR2005'!$A$8:$E$100,3,FALSE)</f>
        <v>#N/A</v>
      </c>
      <c r="D91" t="e">
        <f>VLOOKUP($A91,'CCR2006'!$A$8:$E$100,3,FALSE)</f>
        <v>#N/A</v>
      </c>
      <c r="E91" t="e">
        <f>VLOOKUP($A91,'CCR2007'!$A$8:$E$100,3,FALSE)</f>
        <v>#N/A</v>
      </c>
      <c r="F91" t="e">
        <f>VLOOKUP($A91,'CCR2010'!$A$8:$E$100,3,FALSE)</f>
        <v>#N/A</v>
      </c>
      <c r="G91" t="e">
        <f>VLOOKUP($A91,'CCR2011'!$A$8:$E$100,3,FALSE)</f>
        <v>#N/A</v>
      </c>
      <c r="H91" t="e">
        <f>VLOOKUP($A91,'CCR2012'!$A$8:$E$100,3,FALSE)</f>
        <v>#N/A</v>
      </c>
      <c r="J91" t="e">
        <f>VLOOKUP($A91,'CCR2004'!$A$8:$E$100,4,FALSE)</f>
        <v>#N/A</v>
      </c>
      <c r="K91" t="e">
        <f>VLOOKUP($A91,'CCR2005'!$A$8:$E$100,4,FALSE)</f>
        <v>#N/A</v>
      </c>
      <c r="L91" t="e">
        <f>VLOOKUP($A91,'CCR2006'!$A$8:$E$100,4,FALSE)</f>
        <v>#N/A</v>
      </c>
      <c r="M91" t="e">
        <f>VLOOKUP($A91,'CCR2007'!$A$8:$E$100,4,FALSE)</f>
        <v>#N/A</v>
      </c>
      <c r="N91" t="e">
        <f>VLOOKUP($A91,'CCR2010'!$A$8:$E$100,4,FALSE)</f>
        <v>#N/A</v>
      </c>
      <c r="O91" t="e">
        <f>VLOOKUP($A91,'CCR2011'!$A$8:$E$100,4,FALSE)</f>
        <v>#N/A</v>
      </c>
      <c r="P91" t="e">
        <f>VLOOKUP($A91,'CCR2012'!$A$8:$E$100,4,FALSE)</f>
        <v>#N/A</v>
      </c>
      <c r="R91" t="e">
        <f>VLOOKUP($A91,'CCR2004'!$A$8:$E$100,5,FALSE)</f>
        <v>#N/A</v>
      </c>
      <c r="S91" t="e">
        <f>VLOOKUP($A91,'CCR2005'!$A$8:$E$100,5,FALSE)</f>
        <v>#N/A</v>
      </c>
      <c r="T91" t="e">
        <f>VLOOKUP($A91,'CCR2006'!$A$8:$E$100,5,FALSE)</f>
        <v>#N/A</v>
      </c>
      <c r="U91" t="e">
        <f>VLOOKUP($A91,'CCR2007'!$A$8:$E$100,5,FALSE)</f>
        <v>#N/A</v>
      </c>
      <c r="V91" t="e">
        <f>VLOOKUP($A91,'CCR2010'!$A$8:$E$100,5,FALSE)</f>
        <v>#N/A</v>
      </c>
      <c r="W91" t="e">
        <f>VLOOKUP($A91,'CCR2011'!$A$8:$E$100,5,FALSE)</f>
        <v>#N/A</v>
      </c>
      <c r="X91" t="e">
        <f>VLOOKUP($A91,'CCR2012'!$A$8:$E$100,5,FALSE)</f>
        <v>#N/A</v>
      </c>
      <c r="Z91" t="e">
        <f>VLOOKUP($A91,AssignmentMatrix!$P$3:$Y$82,2,FALSE)</f>
        <v>#N/A</v>
      </c>
      <c r="AA91" t="e">
        <f>VLOOKUP($A91,AssignmentMatrix!$P$3:$Y$82,3,FALSE)</f>
        <v>#N/A</v>
      </c>
      <c r="AB91" t="e">
        <f>VLOOKUP($A91,AssignmentMatrix!$P$3:$Y$82,4,FALSE)</f>
        <v>#N/A</v>
      </c>
      <c r="AC91" t="e">
        <f>VLOOKUP($A91,AssignmentMatrix!$P$3:$Y$82,5,FALSE)</f>
        <v>#N/A</v>
      </c>
      <c r="AD91" t="e">
        <f>VLOOKUP($A91,AssignmentMatrix!$P$3:$Y$82,6,FALSE)</f>
        <v>#N/A</v>
      </c>
      <c r="AE91" t="e">
        <f>VLOOKUP($A91,AssignmentMatrix!$P$3:$Y$82,7,FALSE)</f>
        <v>#N/A</v>
      </c>
      <c r="AF91" t="e">
        <f>VLOOKUP($A91,AssignmentMatrix!$P$3:$Y$82,8,FALSE)</f>
        <v>#N/A</v>
      </c>
      <c r="AG91" t="e">
        <f>VLOOKUP($A91,AssignmentMatrix!$P$3:$Y$82,9,FALSE)</f>
        <v>#N/A</v>
      </c>
      <c r="AH91" t="e">
        <f>VLOOKUP($A91,AssignmentMatrix!$P$3:$Y$82,10,FALSE)</f>
        <v>#N/A</v>
      </c>
      <c r="AI91" t="e">
        <f>VLOOKUP($A91,AssignmentMatrix!$P$3:$Z$82,11,FALSE)</f>
        <v>#N/A</v>
      </c>
      <c r="AJ91" t="e">
        <f>VLOOKUP($A91,AssignmentMatrix!$P$3:$AB$82,12,FALSE)</f>
        <v>#N/A</v>
      </c>
    </row>
    <row r="92" spans="1:36" x14ac:dyDescent="0.35">
      <c r="A92" t="s">
        <v>87</v>
      </c>
      <c r="B92" t="e">
        <f>VLOOKUP($A92,'CCR2004'!$A$8:$E$100,3,FALSE)</f>
        <v>#N/A</v>
      </c>
      <c r="C92" t="e">
        <f>VLOOKUP($A92,'CCR2005'!$A$8:$E$100,3,FALSE)</f>
        <v>#N/A</v>
      </c>
      <c r="D92" t="e">
        <f>VLOOKUP($A92,'CCR2006'!$A$8:$E$100,3,FALSE)</f>
        <v>#N/A</v>
      </c>
      <c r="E92" t="e">
        <f>VLOOKUP($A92,'CCR2007'!$A$8:$E$100,3,FALSE)</f>
        <v>#N/A</v>
      </c>
      <c r="F92" t="e">
        <f>VLOOKUP($A92,'CCR2010'!$A$8:$E$100,3,FALSE)</f>
        <v>#N/A</v>
      </c>
      <c r="G92" t="e">
        <f>VLOOKUP($A92,'CCR2011'!$A$8:$E$100,3,FALSE)</f>
        <v>#N/A</v>
      </c>
      <c r="H92" t="e">
        <f>VLOOKUP($A92,'CCR2012'!$A$8:$E$100,3,FALSE)</f>
        <v>#N/A</v>
      </c>
      <c r="J92" t="e">
        <f>VLOOKUP($A92,'CCR2004'!$A$8:$E$100,4,FALSE)</f>
        <v>#N/A</v>
      </c>
      <c r="K92" t="e">
        <f>VLOOKUP($A92,'CCR2005'!$A$8:$E$100,4,FALSE)</f>
        <v>#N/A</v>
      </c>
      <c r="L92" t="e">
        <f>VLOOKUP($A92,'CCR2006'!$A$8:$E$100,4,FALSE)</f>
        <v>#N/A</v>
      </c>
      <c r="M92" t="e">
        <f>VLOOKUP($A92,'CCR2007'!$A$8:$E$100,4,FALSE)</f>
        <v>#N/A</v>
      </c>
      <c r="N92" t="e">
        <f>VLOOKUP($A92,'CCR2010'!$A$8:$E$100,4,FALSE)</f>
        <v>#N/A</v>
      </c>
      <c r="O92" t="e">
        <f>VLOOKUP($A92,'CCR2011'!$A$8:$E$100,4,FALSE)</f>
        <v>#N/A</v>
      </c>
      <c r="P92" t="e">
        <f>VLOOKUP($A92,'CCR2012'!$A$8:$E$100,4,FALSE)</f>
        <v>#N/A</v>
      </c>
      <c r="R92" t="e">
        <f>VLOOKUP($A92,'CCR2004'!$A$8:$E$100,5,FALSE)</f>
        <v>#N/A</v>
      </c>
      <c r="S92" t="e">
        <f>VLOOKUP($A92,'CCR2005'!$A$8:$E$100,5,FALSE)</f>
        <v>#N/A</v>
      </c>
      <c r="T92" t="e">
        <f>VLOOKUP($A92,'CCR2006'!$A$8:$E$100,5,FALSE)</f>
        <v>#N/A</v>
      </c>
      <c r="U92" t="e">
        <f>VLOOKUP($A92,'CCR2007'!$A$8:$E$100,5,FALSE)</f>
        <v>#N/A</v>
      </c>
      <c r="V92" t="e">
        <f>VLOOKUP($A92,'CCR2010'!$A$8:$E$100,5,FALSE)</f>
        <v>#N/A</v>
      </c>
      <c r="W92" t="e">
        <f>VLOOKUP($A92,'CCR2011'!$A$8:$E$100,5,FALSE)</f>
        <v>#N/A</v>
      </c>
      <c r="X92" t="e">
        <f>VLOOKUP($A92,'CCR2012'!$A$8:$E$100,5,FALSE)</f>
        <v>#N/A</v>
      </c>
      <c r="Z92" t="e">
        <f>VLOOKUP($A92,AssignmentMatrix!$P$3:$Y$82,2,FALSE)</f>
        <v>#N/A</v>
      </c>
      <c r="AA92" t="e">
        <f>VLOOKUP($A92,AssignmentMatrix!$P$3:$Y$82,3,FALSE)</f>
        <v>#N/A</v>
      </c>
      <c r="AB92" t="e">
        <f>VLOOKUP($A92,AssignmentMatrix!$P$3:$Y$82,4,FALSE)</f>
        <v>#N/A</v>
      </c>
      <c r="AC92" t="e">
        <f>VLOOKUP($A92,AssignmentMatrix!$P$3:$Y$82,5,FALSE)</f>
        <v>#N/A</v>
      </c>
      <c r="AD92" t="e">
        <f>VLOOKUP($A92,AssignmentMatrix!$P$3:$Y$82,6,FALSE)</f>
        <v>#N/A</v>
      </c>
      <c r="AE92" t="e">
        <f>VLOOKUP($A92,AssignmentMatrix!$P$3:$Y$82,7,FALSE)</f>
        <v>#N/A</v>
      </c>
      <c r="AF92" t="e">
        <f>VLOOKUP($A92,AssignmentMatrix!$P$3:$Y$82,8,FALSE)</f>
        <v>#N/A</v>
      </c>
      <c r="AG92" t="e">
        <f>VLOOKUP($A92,AssignmentMatrix!$P$3:$Y$82,9,FALSE)</f>
        <v>#N/A</v>
      </c>
      <c r="AH92" t="e">
        <f>VLOOKUP($A92,AssignmentMatrix!$P$3:$Y$82,10,FALSE)</f>
        <v>#N/A</v>
      </c>
      <c r="AI92" t="e">
        <f>VLOOKUP($A92,AssignmentMatrix!$P$3:$Z$82,11,FALSE)</f>
        <v>#N/A</v>
      </c>
      <c r="AJ92" t="e">
        <f>VLOOKUP($A92,AssignmentMatrix!$P$3:$AB$82,12,FALSE)</f>
        <v>#N/A</v>
      </c>
    </row>
    <row r="93" spans="1:36" x14ac:dyDescent="0.35">
      <c r="A93" t="s">
        <v>88</v>
      </c>
      <c r="B93" t="e">
        <f>VLOOKUP($A93,'CCR2004'!$A$8:$E$100,3,FALSE)</f>
        <v>#N/A</v>
      </c>
      <c r="C93" t="e">
        <f>VLOOKUP($A93,'CCR2005'!$A$8:$E$100,3,FALSE)</f>
        <v>#N/A</v>
      </c>
      <c r="D93" t="e">
        <f>VLOOKUP($A93,'CCR2006'!$A$8:$E$100,3,FALSE)</f>
        <v>#N/A</v>
      </c>
      <c r="E93" t="e">
        <f>VLOOKUP($A93,'CCR2007'!$A$8:$E$100,3,FALSE)</f>
        <v>#N/A</v>
      </c>
      <c r="F93" t="e">
        <f>VLOOKUP($A93,'CCR2010'!$A$8:$E$100,3,FALSE)</f>
        <v>#N/A</v>
      </c>
      <c r="G93">
        <f>VLOOKUP($A93,'CCR2011'!$A$8:$E$100,3,FALSE)</f>
        <v>0.84607142857142847</v>
      </c>
      <c r="H93" t="e">
        <f>VLOOKUP($A93,'CCR2012'!$A$8:$E$100,3,FALSE)</f>
        <v>#N/A</v>
      </c>
      <c r="J93" t="e">
        <f>VLOOKUP($A93,'CCR2004'!$A$8:$E$100,4,FALSE)</f>
        <v>#N/A</v>
      </c>
      <c r="K93" t="e">
        <f>VLOOKUP($A93,'CCR2005'!$A$8:$E$100,4,FALSE)</f>
        <v>#N/A</v>
      </c>
      <c r="L93" t="e">
        <f>VLOOKUP($A93,'CCR2006'!$A$8:$E$100,4,FALSE)</f>
        <v>#N/A</v>
      </c>
      <c r="M93" t="e">
        <f>VLOOKUP($A93,'CCR2007'!$A$8:$E$100,4,FALSE)</f>
        <v>#N/A</v>
      </c>
      <c r="N93" t="e">
        <f>VLOOKUP($A93,'CCR2010'!$A$8:$E$100,4,FALSE)</f>
        <v>#N/A</v>
      </c>
      <c r="O93">
        <f>VLOOKUP($A93,'CCR2011'!$A$8:$E$100,4,FALSE)</f>
        <v>0.84285714285714286</v>
      </c>
      <c r="P93" t="e">
        <f>VLOOKUP($A93,'CCR2012'!$A$8:$E$100,4,FALSE)</f>
        <v>#N/A</v>
      </c>
      <c r="R93" t="e">
        <f>VLOOKUP($A93,'CCR2004'!$A$8:$E$100,5,FALSE)</f>
        <v>#N/A</v>
      </c>
      <c r="S93" t="e">
        <f>VLOOKUP($A93,'CCR2005'!$A$8:$E$100,5,FALSE)</f>
        <v>#N/A</v>
      </c>
      <c r="T93" t="e">
        <f>VLOOKUP($A93,'CCR2006'!$A$8:$E$100,5,FALSE)</f>
        <v>#N/A</v>
      </c>
      <c r="U93" t="e">
        <f>VLOOKUP($A93,'CCR2007'!$A$8:$E$100,5,FALSE)</f>
        <v>#N/A</v>
      </c>
      <c r="V93" t="e">
        <f>VLOOKUP($A93,'CCR2010'!$A$8:$E$100,5,FALSE)</f>
        <v>#N/A</v>
      </c>
      <c r="W93">
        <f>VLOOKUP($A93,'CCR2011'!$A$8:$E$100,5,FALSE)</f>
        <v>0.71714285714285708</v>
      </c>
      <c r="X93" t="e">
        <f>VLOOKUP($A93,'CCR2012'!$A$8:$E$100,5,FALSE)</f>
        <v>#N/A</v>
      </c>
      <c r="Z93" t="str">
        <f>VLOOKUP($A93,AssignmentMatrix!$P$3:$Y$82,2,FALSE)</f>
        <v>..</v>
      </c>
      <c r="AA93" t="str">
        <f>VLOOKUP($A93,AssignmentMatrix!$P$3:$Y$82,3,FALSE)</f>
        <v>..</v>
      </c>
      <c r="AB93" t="str">
        <f>VLOOKUP($A93,AssignmentMatrix!$P$3:$Y$82,4,FALSE)</f>
        <v>..</v>
      </c>
      <c r="AC93" t="str">
        <f>VLOOKUP($A93,AssignmentMatrix!$P$3:$Y$82,5,FALSE)</f>
        <v>..</v>
      </c>
      <c r="AD93" t="str">
        <f>VLOOKUP($A93,AssignmentMatrix!$P$3:$Y$82,6,FALSE)</f>
        <v>..</v>
      </c>
      <c r="AE93" t="str">
        <f>VLOOKUP($A93,AssignmentMatrix!$P$3:$Y$82,7,FALSE)</f>
        <v>..</v>
      </c>
      <c r="AF93" t="str">
        <f>VLOOKUP($A93,AssignmentMatrix!$P$3:$Y$82,8,FALSE)</f>
        <v>..</v>
      </c>
      <c r="AG93">
        <f>VLOOKUP($A93,AssignmentMatrix!$P$3:$Y$82,9,FALSE)</f>
        <v>2011</v>
      </c>
      <c r="AH93">
        <f>VLOOKUP($A93,AssignmentMatrix!$P$3:$Y$82,10,FALSE)</f>
        <v>2011</v>
      </c>
      <c r="AI93">
        <f>VLOOKUP($A93,AssignmentMatrix!$P$3:$Z$82,11,FALSE)</f>
        <v>2011</v>
      </c>
      <c r="AJ93">
        <f>VLOOKUP($A93,AssignmentMatrix!$P$3:$AB$82,12,FALSE)</f>
        <v>2011</v>
      </c>
    </row>
    <row r="94" spans="1:36" x14ac:dyDescent="0.35">
      <c r="A94" t="s">
        <v>89</v>
      </c>
      <c r="B94" t="e">
        <f>VLOOKUP($A94,'CCR2004'!$A$8:$E$100,3,FALSE)</f>
        <v>#N/A</v>
      </c>
      <c r="C94" t="e">
        <f>VLOOKUP($A94,'CCR2005'!$A$8:$E$100,3,FALSE)</f>
        <v>#N/A</v>
      </c>
      <c r="D94" t="e">
        <f>VLOOKUP($A94,'CCR2006'!$A$8:$E$100,3,FALSE)</f>
        <v>#N/A</v>
      </c>
      <c r="E94" t="e">
        <f>VLOOKUP($A94,'CCR2007'!$A$8:$E$100,3,FALSE)</f>
        <v>#N/A</v>
      </c>
      <c r="F94" t="e">
        <f>VLOOKUP($A94,'CCR2010'!$A$8:$E$100,3,FALSE)</f>
        <v>#N/A</v>
      </c>
      <c r="G94" t="e">
        <f>VLOOKUP($A94,'CCR2011'!$A$8:$E$100,3,FALSE)</f>
        <v>#N/A</v>
      </c>
      <c r="H94" t="e">
        <f>VLOOKUP($A94,'CCR2012'!$A$8:$E$100,3,FALSE)</f>
        <v>#N/A</v>
      </c>
      <c r="J94" t="e">
        <f>VLOOKUP($A94,'CCR2004'!$A$8:$E$100,4,FALSE)</f>
        <v>#N/A</v>
      </c>
      <c r="K94" t="e">
        <f>VLOOKUP($A94,'CCR2005'!$A$8:$E$100,4,FALSE)</f>
        <v>#N/A</v>
      </c>
      <c r="L94" t="e">
        <f>VLOOKUP($A94,'CCR2006'!$A$8:$E$100,4,FALSE)</f>
        <v>#N/A</v>
      </c>
      <c r="M94" t="e">
        <f>VLOOKUP($A94,'CCR2007'!$A$8:$E$100,4,FALSE)</f>
        <v>#N/A</v>
      </c>
      <c r="N94" t="e">
        <f>VLOOKUP($A94,'CCR2010'!$A$8:$E$100,4,FALSE)</f>
        <v>#N/A</v>
      </c>
      <c r="O94" t="e">
        <f>VLOOKUP($A94,'CCR2011'!$A$8:$E$100,4,FALSE)</f>
        <v>#N/A</v>
      </c>
      <c r="P94" t="e">
        <f>VLOOKUP($A94,'CCR2012'!$A$8:$E$100,4,FALSE)</f>
        <v>#N/A</v>
      </c>
      <c r="R94" t="e">
        <f>VLOOKUP($A94,'CCR2004'!$A$8:$E$100,5,FALSE)</f>
        <v>#N/A</v>
      </c>
      <c r="S94" t="e">
        <f>VLOOKUP($A94,'CCR2005'!$A$8:$E$100,5,FALSE)</f>
        <v>#N/A</v>
      </c>
      <c r="T94" t="e">
        <f>VLOOKUP($A94,'CCR2006'!$A$8:$E$100,5,FALSE)</f>
        <v>#N/A</v>
      </c>
      <c r="U94" t="e">
        <f>VLOOKUP($A94,'CCR2007'!$A$8:$E$100,5,FALSE)</f>
        <v>#N/A</v>
      </c>
      <c r="V94" t="e">
        <f>VLOOKUP($A94,'CCR2010'!$A$8:$E$100,5,FALSE)</f>
        <v>#N/A</v>
      </c>
      <c r="W94" t="e">
        <f>VLOOKUP($A94,'CCR2011'!$A$8:$E$100,5,FALSE)</f>
        <v>#N/A</v>
      </c>
      <c r="X94" t="e">
        <f>VLOOKUP($A94,'CCR2012'!$A$8:$E$100,5,FALSE)</f>
        <v>#N/A</v>
      </c>
      <c r="Z94" t="e">
        <f>VLOOKUP($A94,AssignmentMatrix!$P$3:$Y$82,2,FALSE)</f>
        <v>#N/A</v>
      </c>
      <c r="AA94" t="e">
        <f>VLOOKUP($A94,AssignmentMatrix!$P$3:$Y$82,3,FALSE)</f>
        <v>#N/A</v>
      </c>
      <c r="AB94" t="e">
        <f>VLOOKUP($A94,AssignmentMatrix!$P$3:$Y$82,4,FALSE)</f>
        <v>#N/A</v>
      </c>
      <c r="AC94" t="e">
        <f>VLOOKUP($A94,AssignmentMatrix!$P$3:$Y$82,5,FALSE)</f>
        <v>#N/A</v>
      </c>
      <c r="AD94" t="e">
        <f>VLOOKUP($A94,AssignmentMatrix!$P$3:$Y$82,6,FALSE)</f>
        <v>#N/A</v>
      </c>
      <c r="AE94" t="e">
        <f>VLOOKUP($A94,AssignmentMatrix!$P$3:$Y$82,7,FALSE)</f>
        <v>#N/A</v>
      </c>
      <c r="AF94" t="e">
        <f>VLOOKUP($A94,AssignmentMatrix!$P$3:$Y$82,8,FALSE)</f>
        <v>#N/A</v>
      </c>
      <c r="AG94" t="e">
        <f>VLOOKUP($A94,AssignmentMatrix!$P$3:$Y$82,9,FALSE)</f>
        <v>#N/A</v>
      </c>
      <c r="AH94" t="e">
        <f>VLOOKUP($A94,AssignmentMatrix!$P$3:$Y$82,10,FALSE)</f>
        <v>#N/A</v>
      </c>
      <c r="AI94" t="e">
        <f>VLOOKUP($A94,AssignmentMatrix!$P$3:$Z$82,11,FALSE)</f>
        <v>#N/A</v>
      </c>
      <c r="AJ94" t="e">
        <f>VLOOKUP($A94,AssignmentMatrix!$P$3:$AB$82,12,FALSE)</f>
        <v>#N/A</v>
      </c>
    </row>
    <row r="95" spans="1:36" x14ac:dyDescent="0.35">
      <c r="A95" t="s">
        <v>90</v>
      </c>
      <c r="B95" t="e">
        <f>VLOOKUP($A95,'CCR2004'!$A$8:$E$100,3,FALSE)</f>
        <v>#N/A</v>
      </c>
      <c r="C95" t="e">
        <f>VLOOKUP($A95,'CCR2005'!$A$8:$E$100,3,FALSE)</f>
        <v>#N/A</v>
      </c>
      <c r="D95" t="e">
        <f>VLOOKUP($A95,'CCR2006'!$A$8:$E$100,3,FALSE)</f>
        <v>#N/A</v>
      </c>
      <c r="E95" t="e">
        <f>VLOOKUP($A95,'CCR2007'!$A$8:$E$100,3,FALSE)</f>
        <v>#N/A</v>
      </c>
      <c r="F95" t="e">
        <f>VLOOKUP($A95,'CCR2010'!$A$8:$E$100,3,FALSE)</f>
        <v>#N/A</v>
      </c>
      <c r="G95" t="e">
        <f>VLOOKUP($A95,'CCR2011'!$A$8:$E$100,3,FALSE)</f>
        <v>#N/A</v>
      </c>
      <c r="H95" t="e">
        <f>VLOOKUP($A95,'CCR2012'!$A$8:$E$100,3,FALSE)</f>
        <v>#N/A</v>
      </c>
      <c r="J95" t="e">
        <f>VLOOKUP($A95,'CCR2004'!$A$8:$E$100,4,FALSE)</f>
        <v>#N/A</v>
      </c>
      <c r="K95" t="e">
        <f>VLOOKUP($A95,'CCR2005'!$A$8:$E$100,4,FALSE)</f>
        <v>#N/A</v>
      </c>
      <c r="L95" t="e">
        <f>VLOOKUP($A95,'CCR2006'!$A$8:$E$100,4,FALSE)</f>
        <v>#N/A</v>
      </c>
      <c r="M95" t="e">
        <f>VLOOKUP($A95,'CCR2007'!$A$8:$E$100,4,FALSE)</f>
        <v>#N/A</v>
      </c>
      <c r="N95" t="e">
        <f>VLOOKUP($A95,'CCR2010'!$A$8:$E$100,4,FALSE)</f>
        <v>#N/A</v>
      </c>
      <c r="O95" t="e">
        <f>VLOOKUP($A95,'CCR2011'!$A$8:$E$100,4,FALSE)</f>
        <v>#N/A</v>
      </c>
      <c r="P95" t="e">
        <f>VLOOKUP($A95,'CCR2012'!$A$8:$E$100,4,FALSE)</f>
        <v>#N/A</v>
      </c>
      <c r="R95" t="e">
        <f>VLOOKUP($A95,'CCR2004'!$A$8:$E$100,5,FALSE)</f>
        <v>#N/A</v>
      </c>
      <c r="S95" t="e">
        <f>VLOOKUP($A95,'CCR2005'!$A$8:$E$100,5,FALSE)</f>
        <v>#N/A</v>
      </c>
      <c r="T95" t="e">
        <f>VLOOKUP($A95,'CCR2006'!$A$8:$E$100,5,FALSE)</f>
        <v>#N/A</v>
      </c>
      <c r="U95" t="e">
        <f>VLOOKUP($A95,'CCR2007'!$A$8:$E$100,5,FALSE)</f>
        <v>#N/A</v>
      </c>
      <c r="V95" t="e">
        <f>VLOOKUP($A95,'CCR2010'!$A$8:$E$100,5,FALSE)</f>
        <v>#N/A</v>
      </c>
      <c r="W95" t="e">
        <f>VLOOKUP($A95,'CCR2011'!$A$8:$E$100,5,FALSE)</f>
        <v>#N/A</v>
      </c>
      <c r="X95" t="e">
        <f>VLOOKUP($A95,'CCR2012'!$A$8:$E$100,5,FALSE)</f>
        <v>#N/A</v>
      </c>
      <c r="Z95" t="e">
        <f>VLOOKUP($A95,AssignmentMatrix!$P$3:$Y$82,2,FALSE)</f>
        <v>#N/A</v>
      </c>
      <c r="AA95" t="e">
        <f>VLOOKUP($A95,AssignmentMatrix!$P$3:$Y$82,3,FALSE)</f>
        <v>#N/A</v>
      </c>
      <c r="AB95" t="e">
        <f>VLOOKUP($A95,AssignmentMatrix!$P$3:$Y$82,4,FALSE)</f>
        <v>#N/A</v>
      </c>
      <c r="AC95" t="e">
        <f>VLOOKUP($A95,AssignmentMatrix!$P$3:$Y$82,5,FALSE)</f>
        <v>#N/A</v>
      </c>
      <c r="AD95" t="e">
        <f>VLOOKUP($A95,AssignmentMatrix!$P$3:$Y$82,6,FALSE)</f>
        <v>#N/A</v>
      </c>
      <c r="AE95" t="e">
        <f>VLOOKUP($A95,AssignmentMatrix!$P$3:$Y$82,7,FALSE)</f>
        <v>#N/A</v>
      </c>
      <c r="AF95" t="e">
        <f>VLOOKUP($A95,AssignmentMatrix!$P$3:$Y$82,8,FALSE)</f>
        <v>#N/A</v>
      </c>
      <c r="AG95" t="e">
        <f>VLOOKUP($A95,AssignmentMatrix!$P$3:$Y$82,9,FALSE)</f>
        <v>#N/A</v>
      </c>
      <c r="AH95" t="e">
        <f>VLOOKUP($A95,AssignmentMatrix!$P$3:$Y$82,10,FALSE)</f>
        <v>#N/A</v>
      </c>
      <c r="AI95" t="e">
        <f>VLOOKUP($A95,AssignmentMatrix!$P$3:$Z$82,11,FALSE)</f>
        <v>#N/A</v>
      </c>
      <c r="AJ95" t="e">
        <f>VLOOKUP($A95,AssignmentMatrix!$P$3:$AB$82,12,FALSE)</f>
        <v>#N/A</v>
      </c>
    </row>
    <row r="96" spans="1:36" x14ac:dyDescent="0.35">
      <c r="A96" t="s">
        <v>91</v>
      </c>
      <c r="B96">
        <f>VLOOKUP($A96,'CCR2004'!$A$8:$E$100,3,FALSE)</f>
        <v>0.52709183673469384</v>
      </c>
      <c r="C96" t="e">
        <f>VLOOKUP($A96,'CCR2005'!$A$8:$E$100,3,FALSE)</f>
        <v>#N/A</v>
      </c>
      <c r="D96">
        <f>VLOOKUP($A96,'CCR2006'!$A$8:$E$100,3,FALSE)</f>
        <v>0.55546768707482996</v>
      </c>
      <c r="E96" t="e">
        <f>VLOOKUP($A96,'CCR2007'!$A$8:$E$100,3,FALSE)</f>
        <v>#N/A</v>
      </c>
      <c r="F96">
        <f>VLOOKUP($A96,'CCR2010'!$A$8:$E$100,3,FALSE)</f>
        <v>0.5613520408163265</v>
      </c>
      <c r="G96" t="e">
        <f>VLOOKUP($A96,'CCR2011'!$A$8:$E$100,3,FALSE)</f>
        <v>#N/A</v>
      </c>
      <c r="H96">
        <f>VLOOKUP($A96,'CCR2012'!$A$8:$E$100,3,FALSE)</f>
        <v>0.54141156462585038</v>
      </c>
      <c r="J96">
        <f>VLOOKUP($A96,'CCR2004'!$A$8:$E$100,4,FALSE)</f>
        <v>0.38010204081632654</v>
      </c>
      <c r="K96" t="e">
        <f>VLOOKUP($A96,'CCR2005'!$A$8:$E$100,4,FALSE)</f>
        <v>#N/A</v>
      </c>
      <c r="L96">
        <f>VLOOKUP($A96,'CCR2006'!$A$8:$E$100,4,FALSE)</f>
        <v>0.45190476190476186</v>
      </c>
      <c r="M96" t="e">
        <f>VLOOKUP($A96,'CCR2007'!$A$8:$E$100,4,FALSE)</f>
        <v>#N/A</v>
      </c>
      <c r="N96">
        <f>VLOOKUP($A96,'CCR2010'!$A$8:$E$100,4,FALSE)</f>
        <v>0.46607142857142858</v>
      </c>
      <c r="O96" t="e">
        <f>VLOOKUP($A96,'CCR2011'!$A$8:$E$100,4,FALSE)</f>
        <v>#N/A</v>
      </c>
      <c r="P96">
        <f>VLOOKUP($A96,'CCR2012'!$A$8:$E$100,4,FALSE)</f>
        <v>0.48035714285714282</v>
      </c>
      <c r="R96">
        <f>VLOOKUP($A96,'CCR2004'!$A$8:$E$100,5,FALSE)</f>
        <v>0.35297619047619039</v>
      </c>
      <c r="S96" t="e">
        <f>VLOOKUP($A96,'CCR2005'!$A$8:$E$100,5,FALSE)</f>
        <v>#N/A</v>
      </c>
      <c r="T96">
        <f>VLOOKUP($A96,'CCR2006'!$A$8:$E$100,5,FALSE)</f>
        <v>0.44311224489795925</v>
      </c>
      <c r="U96" t="e">
        <f>VLOOKUP($A96,'CCR2007'!$A$8:$E$100,5,FALSE)</f>
        <v>#N/A</v>
      </c>
      <c r="V96">
        <f>VLOOKUP($A96,'CCR2010'!$A$8:$E$100,5,FALSE)</f>
        <v>0.47619047619047616</v>
      </c>
      <c r="W96" t="e">
        <f>VLOOKUP($A96,'CCR2011'!$A$8:$E$100,5,FALSE)</f>
        <v>#N/A</v>
      </c>
      <c r="X96">
        <f>VLOOKUP($A96,'CCR2012'!$A$8:$E$100,5,FALSE)</f>
        <v>0.49226190476190484</v>
      </c>
      <c r="Z96">
        <f>VLOOKUP($A96,AssignmentMatrix!$P$3:$Y$82,2,FALSE)</f>
        <v>2004</v>
      </c>
      <c r="AA96">
        <f>VLOOKUP($A96,AssignmentMatrix!$P$3:$Y$82,3,FALSE)</f>
        <v>2006</v>
      </c>
      <c r="AB96">
        <f>VLOOKUP($A96,AssignmentMatrix!$P$3:$Y$82,4,FALSE)</f>
        <v>2006</v>
      </c>
      <c r="AC96">
        <f>VLOOKUP($A96,AssignmentMatrix!$P$3:$Y$82,5,FALSE)</f>
        <v>2010</v>
      </c>
      <c r="AD96">
        <f>VLOOKUP($A96,AssignmentMatrix!$P$3:$Y$82,6,FALSE)</f>
        <v>2010</v>
      </c>
      <c r="AE96">
        <f>VLOOKUP($A96,AssignmentMatrix!$P$3:$Y$82,7,FALSE)</f>
        <v>2010</v>
      </c>
      <c r="AF96">
        <f>VLOOKUP($A96,AssignmentMatrix!$P$3:$Y$82,8,FALSE)</f>
        <v>2010</v>
      </c>
      <c r="AG96">
        <f>VLOOKUP($A96,AssignmentMatrix!$P$3:$Y$82,9,FALSE)</f>
        <v>2012</v>
      </c>
      <c r="AH96">
        <f>VLOOKUP($A96,AssignmentMatrix!$P$3:$Y$82,10,FALSE)</f>
        <v>2012</v>
      </c>
      <c r="AI96">
        <f>VLOOKUP($A96,AssignmentMatrix!$P$3:$Z$82,11,FALSE)</f>
        <v>2012</v>
      </c>
      <c r="AJ96">
        <f>VLOOKUP($A96,AssignmentMatrix!$P$3:$AB$82,12,FALSE)</f>
        <v>2012</v>
      </c>
    </row>
    <row r="97" spans="1:36" x14ac:dyDescent="0.35">
      <c r="A97" t="s">
        <v>92</v>
      </c>
      <c r="B97" t="e">
        <f>VLOOKUP($A97,'CCR2004'!$A$8:$E$100,3,FALSE)</f>
        <v>#N/A</v>
      </c>
      <c r="C97" t="e">
        <f>VLOOKUP($A97,'CCR2005'!$A$8:$E$100,3,FALSE)</f>
        <v>#N/A</v>
      </c>
      <c r="D97" t="e">
        <f>VLOOKUP($A97,'CCR2006'!$A$8:$E$100,3,FALSE)</f>
        <v>#N/A</v>
      </c>
      <c r="E97" t="e">
        <f>VLOOKUP($A97,'CCR2007'!$A$8:$E$100,3,FALSE)</f>
        <v>#N/A</v>
      </c>
      <c r="F97" t="e">
        <f>VLOOKUP($A97,'CCR2010'!$A$8:$E$100,3,FALSE)</f>
        <v>#N/A</v>
      </c>
      <c r="G97" t="e">
        <f>VLOOKUP($A97,'CCR2011'!$A$8:$E$100,3,FALSE)</f>
        <v>#N/A</v>
      </c>
      <c r="H97" t="e">
        <f>VLOOKUP($A97,'CCR2012'!$A$8:$E$100,3,FALSE)</f>
        <v>#N/A</v>
      </c>
      <c r="J97" t="e">
        <f>VLOOKUP($A97,'CCR2004'!$A$8:$E$100,4,FALSE)</f>
        <v>#N/A</v>
      </c>
      <c r="K97" t="e">
        <f>VLOOKUP($A97,'CCR2005'!$A$8:$E$100,4,FALSE)</f>
        <v>#N/A</v>
      </c>
      <c r="L97" t="e">
        <f>VLOOKUP($A97,'CCR2006'!$A$8:$E$100,4,FALSE)</f>
        <v>#N/A</v>
      </c>
      <c r="M97" t="e">
        <f>VLOOKUP($A97,'CCR2007'!$A$8:$E$100,4,FALSE)</f>
        <v>#N/A</v>
      </c>
      <c r="N97" t="e">
        <f>VLOOKUP($A97,'CCR2010'!$A$8:$E$100,4,FALSE)</f>
        <v>#N/A</v>
      </c>
      <c r="O97" t="e">
        <f>VLOOKUP($A97,'CCR2011'!$A$8:$E$100,4,FALSE)</f>
        <v>#N/A</v>
      </c>
      <c r="P97" t="e">
        <f>VLOOKUP($A97,'CCR2012'!$A$8:$E$100,4,FALSE)</f>
        <v>#N/A</v>
      </c>
      <c r="R97" t="e">
        <f>VLOOKUP($A97,'CCR2004'!$A$8:$E$100,5,FALSE)</f>
        <v>#N/A</v>
      </c>
      <c r="S97" t="e">
        <f>VLOOKUP($A97,'CCR2005'!$A$8:$E$100,5,FALSE)</f>
        <v>#N/A</v>
      </c>
      <c r="T97" t="e">
        <f>VLOOKUP($A97,'CCR2006'!$A$8:$E$100,5,FALSE)</f>
        <v>#N/A</v>
      </c>
      <c r="U97" t="e">
        <f>VLOOKUP($A97,'CCR2007'!$A$8:$E$100,5,FALSE)</f>
        <v>#N/A</v>
      </c>
      <c r="V97" t="e">
        <f>VLOOKUP($A97,'CCR2010'!$A$8:$E$100,5,FALSE)</f>
        <v>#N/A</v>
      </c>
      <c r="W97" t="e">
        <f>VLOOKUP($A97,'CCR2011'!$A$8:$E$100,5,FALSE)</f>
        <v>#N/A</v>
      </c>
      <c r="X97" t="e">
        <f>VLOOKUP($A97,'CCR2012'!$A$8:$E$100,5,FALSE)</f>
        <v>#N/A</v>
      </c>
      <c r="Z97" t="e">
        <f>VLOOKUP($A97,AssignmentMatrix!$P$3:$Y$82,2,FALSE)</f>
        <v>#N/A</v>
      </c>
      <c r="AA97" t="e">
        <f>VLOOKUP($A97,AssignmentMatrix!$P$3:$Y$82,3,FALSE)</f>
        <v>#N/A</v>
      </c>
      <c r="AB97" t="e">
        <f>VLOOKUP($A97,AssignmentMatrix!$P$3:$Y$82,4,FALSE)</f>
        <v>#N/A</v>
      </c>
      <c r="AC97" t="e">
        <f>VLOOKUP($A97,AssignmentMatrix!$P$3:$Y$82,5,FALSE)</f>
        <v>#N/A</v>
      </c>
      <c r="AD97" t="e">
        <f>VLOOKUP($A97,AssignmentMatrix!$P$3:$Y$82,6,FALSE)</f>
        <v>#N/A</v>
      </c>
      <c r="AE97" t="e">
        <f>VLOOKUP($A97,AssignmentMatrix!$P$3:$Y$82,7,FALSE)</f>
        <v>#N/A</v>
      </c>
      <c r="AF97" t="e">
        <f>VLOOKUP($A97,AssignmentMatrix!$P$3:$Y$82,8,FALSE)</f>
        <v>#N/A</v>
      </c>
      <c r="AG97" t="e">
        <f>VLOOKUP($A97,AssignmentMatrix!$P$3:$Y$82,9,FALSE)</f>
        <v>#N/A</v>
      </c>
      <c r="AH97" t="e">
        <f>VLOOKUP($A97,AssignmentMatrix!$P$3:$Y$82,10,FALSE)</f>
        <v>#N/A</v>
      </c>
      <c r="AI97" t="e">
        <f>VLOOKUP($A97,AssignmentMatrix!$P$3:$Z$82,11,FALSE)</f>
        <v>#N/A</v>
      </c>
      <c r="AJ97" t="e">
        <f>VLOOKUP($A97,AssignmentMatrix!$P$3:$AB$82,12,FALSE)</f>
        <v>#N/A</v>
      </c>
    </row>
    <row r="98" spans="1:36" x14ac:dyDescent="0.35">
      <c r="A98" t="s">
        <v>93</v>
      </c>
      <c r="B98" t="e">
        <f>VLOOKUP($A98,'CCR2004'!$A$8:$E$100,3,FALSE)</f>
        <v>#N/A</v>
      </c>
      <c r="C98" t="e">
        <f>VLOOKUP($A98,'CCR2005'!$A$8:$E$100,3,FALSE)</f>
        <v>#N/A</v>
      </c>
      <c r="D98" t="e">
        <f>VLOOKUP($A98,'CCR2006'!$A$8:$E$100,3,FALSE)</f>
        <v>#N/A</v>
      </c>
      <c r="E98" t="e">
        <f>VLOOKUP($A98,'CCR2007'!$A$8:$E$100,3,FALSE)</f>
        <v>#N/A</v>
      </c>
      <c r="F98" t="e">
        <f>VLOOKUP($A98,'CCR2010'!$A$8:$E$100,3,FALSE)</f>
        <v>#N/A</v>
      </c>
      <c r="G98" t="e">
        <f>VLOOKUP($A98,'CCR2011'!$A$8:$E$100,3,FALSE)</f>
        <v>#N/A</v>
      </c>
      <c r="H98" t="e">
        <f>VLOOKUP($A98,'CCR2012'!$A$8:$E$100,3,FALSE)</f>
        <v>#N/A</v>
      </c>
      <c r="J98" t="e">
        <f>VLOOKUP($A98,'CCR2004'!$A$8:$E$100,4,FALSE)</f>
        <v>#N/A</v>
      </c>
      <c r="K98" t="e">
        <f>VLOOKUP($A98,'CCR2005'!$A$8:$E$100,4,FALSE)</f>
        <v>#N/A</v>
      </c>
      <c r="L98" t="e">
        <f>VLOOKUP($A98,'CCR2006'!$A$8:$E$100,4,FALSE)</f>
        <v>#N/A</v>
      </c>
      <c r="M98" t="e">
        <f>VLOOKUP($A98,'CCR2007'!$A$8:$E$100,4,FALSE)</f>
        <v>#N/A</v>
      </c>
      <c r="N98" t="e">
        <f>VLOOKUP($A98,'CCR2010'!$A$8:$E$100,4,FALSE)</f>
        <v>#N/A</v>
      </c>
      <c r="O98" t="e">
        <f>VLOOKUP($A98,'CCR2011'!$A$8:$E$100,4,FALSE)</f>
        <v>#N/A</v>
      </c>
      <c r="P98" t="e">
        <f>VLOOKUP($A98,'CCR2012'!$A$8:$E$100,4,FALSE)</f>
        <v>#N/A</v>
      </c>
      <c r="R98" t="e">
        <f>VLOOKUP($A98,'CCR2004'!$A$8:$E$100,5,FALSE)</f>
        <v>#N/A</v>
      </c>
      <c r="S98" t="e">
        <f>VLOOKUP($A98,'CCR2005'!$A$8:$E$100,5,FALSE)</f>
        <v>#N/A</v>
      </c>
      <c r="T98" t="e">
        <f>VLOOKUP($A98,'CCR2006'!$A$8:$E$100,5,FALSE)</f>
        <v>#N/A</v>
      </c>
      <c r="U98" t="e">
        <f>VLOOKUP($A98,'CCR2007'!$A$8:$E$100,5,FALSE)</f>
        <v>#N/A</v>
      </c>
      <c r="V98" t="e">
        <f>VLOOKUP($A98,'CCR2010'!$A$8:$E$100,5,FALSE)</f>
        <v>#N/A</v>
      </c>
      <c r="W98" t="e">
        <f>VLOOKUP($A98,'CCR2011'!$A$8:$E$100,5,FALSE)</f>
        <v>#N/A</v>
      </c>
      <c r="X98" t="e">
        <f>VLOOKUP($A98,'CCR2012'!$A$8:$E$100,5,FALSE)</f>
        <v>#N/A</v>
      </c>
      <c r="Z98" t="e">
        <f>VLOOKUP($A98,AssignmentMatrix!$P$3:$Y$82,2,FALSE)</f>
        <v>#N/A</v>
      </c>
      <c r="AA98" t="e">
        <f>VLOOKUP($A98,AssignmentMatrix!$P$3:$Y$82,3,FALSE)</f>
        <v>#N/A</v>
      </c>
      <c r="AB98" t="e">
        <f>VLOOKUP($A98,AssignmentMatrix!$P$3:$Y$82,4,FALSE)</f>
        <v>#N/A</v>
      </c>
      <c r="AC98" t="e">
        <f>VLOOKUP($A98,AssignmentMatrix!$P$3:$Y$82,5,FALSE)</f>
        <v>#N/A</v>
      </c>
      <c r="AD98" t="e">
        <f>VLOOKUP($A98,AssignmentMatrix!$P$3:$Y$82,6,FALSE)</f>
        <v>#N/A</v>
      </c>
      <c r="AE98" t="e">
        <f>VLOOKUP($A98,AssignmentMatrix!$P$3:$Y$82,7,FALSE)</f>
        <v>#N/A</v>
      </c>
      <c r="AF98" t="e">
        <f>VLOOKUP($A98,AssignmentMatrix!$P$3:$Y$82,8,FALSE)</f>
        <v>#N/A</v>
      </c>
      <c r="AG98" t="e">
        <f>VLOOKUP($A98,AssignmentMatrix!$P$3:$Y$82,9,FALSE)</f>
        <v>#N/A</v>
      </c>
      <c r="AH98" t="e">
        <f>VLOOKUP($A98,AssignmentMatrix!$P$3:$Y$82,10,FALSE)</f>
        <v>#N/A</v>
      </c>
      <c r="AI98" t="e">
        <f>VLOOKUP($A98,AssignmentMatrix!$P$3:$Z$82,11,FALSE)</f>
        <v>#N/A</v>
      </c>
      <c r="AJ98" t="e">
        <f>VLOOKUP($A98,AssignmentMatrix!$P$3:$AB$82,12,FALSE)</f>
        <v>#N/A</v>
      </c>
    </row>
    <row r="99" spans="1:36" x14ac:dyDescent="0.35">
      <c r="A99" t="s">
        <v>94</v>
      </c>
      <c r="B99" t="e">
        <f>VLOOKUP($A99,'CCR2004'!$A$8:$E$100,3,FALSE)</f>
        <v>#N/A</v>
      </c>
      <c r="C99" t="e">
        <f>VLOOKUP($A99,'CCR2005'!$A$8:$E$100,3,FALSE)</f>
        <v>#N/A</v>
      </c>
      <c r="D99">
        <f>VLOOKUP($A99,'CCR2006'!$A$8:$E$100,3,FALSE)</f>
        <v>0.66345663265306132</v>
      </c>
      <c r="E99" t="e">
        <f>VLOOKUP($A99,'CCR2007'!$A$8:$E$100,3,FALSE)</f>
        <v>#N/A</v>
      </c>
      <c r="F99" t="e">
        <f>VLOOKUP($A99,'CCR2010'!$A$8:$E$100,3,FALSE)</f>
        <v>#N/A</v>
      </c>
      <c r="G99">
        <f>VLOOKUP($A99,'CCR2011'!$A$8:$E$100,3,FALSE)</f>
        <v>0.63928571428571423</v>
      </c>
      <c r="H99" t="e">
        <f>VLOOKUP($A99,'CCR2012'!$A$8:$E$100,3,FALSE)</f>
        <v>#N/A</v>
      </c>
      <c r="J99" t="e">
        <f>VLOOKUP($A99,'CCR2004'!$A$8:$E$100,4,FALSE)</f>
        <v>#N/A</v>
      </c>
      <c r="K99" t="e">
        <f>VLOOKUP($A99,'CCR2005'!$A$8:$E$100,4,FALSE)</f>
        <v>#N/A</v>
      </c>
      <c r="L99">
        <f>VLOOKUP($A99,'CCR2006'!$A$8:$E$100,4,FALSE)</f>
        <v>0.68476190476190479</v>
      </c>
      <c r="M99" t="e">
        <f>VLOOKUP($A99,'CCR2007'!$A$8:$E$100,4,FALSE)</f>
        <v>#N/A</v>
      </c>
      <c r="N99" t="e">
        <f>VLOOKUP($A99,'CCR2010'!$A$8:$E$100,4,FALSE)</f>
        <v>#N/A</v>
      </c>
      <c r="O99">
        <f>VLOOKUP($A99,'CCR2011'!$A$8:$E$100,4,FALSE)</f>
        <v>0.64892857142857152</v>
      </c>
      <c r="P99" t="e">
        <f>VLOOKUP($A99,'CCR2012'!$A$8:$E$100,4,FALSE)</f>
        <v>#N/A</v>
      </c>
      <c r="R99" t="e">
        <f>VLOOKUP($A99,'CCR2004'!$A$8:$E$100,5,FALSE)</f>
        <v>#N/A</v>
      </c>
      <c r="S99" t="e">
        <f>VLOOKUP($A99,'CCR2005'!$A$8:$E$100,5,FALSE)</f>
        <v>#N/A</v>
      </c>
      <c r="T99">
        <f>VLOOKUP($A99,'CCR2006'!$A$8:$E$100,5,FALSE)</f>
        <v>0.56964285714285712</v>
      </c>
      <c r="U99" t="e">
        <f>VLOOKUP($A99,'CCR2007'!$A$8:$E$100,5,FALSE)</f>
        <v>#N/A</v>
      </c>
      <c r="V99" t="e">
        <f>VLOOKUP($A99,'CCR2010'!$A$8:$E$100,5,FALSE)</f>
        <v>#N/A</v>
      </c>
      <c r="W99">
        <f>VLOOKUP($A99,'CCR2011'!$A$8:$E$100,5,FALSE)</f>
        <v>0.53440464285714284</v>
      </c>
      <c r="X99" t="e">
        <f>VLOOKUP($A99,'CCR2012'!$A$8:$E$100,5,FALSE)</f>
        <v>#N/A</v>
      </c>
      <c r="Z99" t="str">
        <f>VLOOKUP($A99,AssignmentMatrix!$P$3:$Y$82,2,FALSE)</f>
        <v>..</v>
      </c>
      <c r="AA99" t="str">
        <f>VLOOKUP($A99,AssignmentMatrix!$P$3:$Y$82,3,FALSE)</f>
        <v>..</v>
      </c>
      <c r="AB99">
        <f>VLOOKUP($A99,AssignmentMatrix!$P$3:$Y$82,4,FALSE)</f>
        <v>2006</v>
      </c>
      <c r="AC99">
        <f>VLOOKUP($A99,AssignmentMatrix!$P$3:$Y$82,5,FALSE)</f>
        <v>2011</v>
      </c>
      <c r="AD99">
        <f>VLOOKUP($A99,AssignmentMatrix!$P$3:$Y$82,6,FALSE)</f>
        <v>2011</v>
      </c>
      <c r="AE99">
        <f>VLOOKUP($A99,AssignmentMatrix!$P$3:$Y$82,7,FALSE)</f>
        <v>2011</v>
      </c>
      <c r="AF99">
        <f>VLOOKUP($A99,AssignmentMatrix!$P$3:$Y$82,8,FALSE)</f>
        <v>2011</v>
      </c>
      <c r="AG99">
        <f>VLOOKUP($A99,AssignmentMatrix!$P$3:$Y$82,9,FALSE)</f>
        <v>2011</v>
      </c>
      <c r="AH99">
        <f>VLOOKUP($A99,AssignmentMatrix!$P$3:$Y$82,10,FALSE)</f>
        <v>2011</v>
      </c>
      <c r="AI99">
        <f>VLOOKUP($A99,AssignmentMatrix!$P$3:$Z$82,11,FALSE)</f>
        <v>2011</v>
      </c>
      <c r="AJ99">
        <f>VLOOKUP($A99,AssignmentMatrix!$P$3:$AB$82,12,FALSE)</f>
        <v>2011</v>
      </c>
    </row>
    <row r="100" spans="1:36" x14ac:dyDescent="0.35">
      <c r="A100" t="s">
        <v>95</v>
      </c>
      <c r="B100" t="e">
        <f>VLOOKUP($A100,'CCR2004'!$A$8:$E$100,3,FALSE)</f>
        <v>#N/A</v>
      </c>
      <c r="C100" t="e">
        <f>VLOOKUP($A100,'CCR2005'!$A$8:$E$100,3,FALSE)</f>
        <v>#N/A</v>
      </c>
      <c r="D100" t="e">
        <f>VLOOKUP($A100,'CCR2006'!$A$8:$E$100,3,FALSE)</f>
        <v>#N/A</v>
      </c>
      <c r="E100" t="e">
        <f>VLOOKUP($A100,'CCR2007'!$A$8:$E$100,3,FALSE)</f>
        <v>#N/A</v>
      </c>
      <c r="F100" t="e">
        <f>VLOOKUP($A100,'CCR2010'!$A$8:$E$100,3,FALSE)</f>
        <v>#N/A</v>
      </c>
      <c r="G100" t="e">
        <f>VLOOKUP($A100,'CCR2011'!$A$8:$E$100,3,FALSE)</f>
        <v>#N/A</v>
      </c>
      <c r="H100" t="e">
        <f>VLOOKUP($A100,'CCR2012'!$A$8:$E$100,3,FALSE)</f>
        <v>#N/A</v>
      </c>
      <c r="J100" t="e">
        <f>VLOOKUP($A100,'CCR2004'!$A$8:$E$100,4,FALSE)</f>
        <v>#N/A</v>
      </c>
      <c r="K100" t="e">
        <f>VLOOKUP($A100,'CCR2005'!$A$8:$E$100,4,FALSE)</f>
        <v>#N/A</v>
      </c>
      <c r="L100" t="e">
        <f>VLOOKUP($A100,'CCR2006'!$A$8:$E$100,4,FALSE)</f>
        <v>#N/A</v>
      </c>
      <c r="M100" t="e">
        <f>VLOOKUP($A100,'CCR2007'!$A$8:$E$100,4,FALSE)</f>
        <v>#N/A</v>
      </c>
      <c r="N100" t="e">
        <f>VLOOKUP($A100,'CCR2010'!$A$8:$E$100,4,FALSE)</f>
        <v>#N/A</v>
      </c>
      <c r="O100" t="e">
        <f>VLOOKUP($A100,'CCR2011'!$A$8:$E$100,4,FALSE)</f>
        <v>#N/A</v>
      </c>
      <c r="P100" t="e">
        <f>VLOOKUP($A100,'CCR2012'!$A$8:$E$100,4,FALSE)</f>
        <v>#N/A</v>
      </c>
      <c r="R100" t="e">
        <f>VLOOKUP($A100,'CCR2004'!$A$8:$E$100,5,FALSE)</f>
        <v>#N/A</v>
      </c>
      <c r="S100" t="e">
        <f>VLOOKUP($A100,'CCR2005'!$A$8:$E$100,5,FALSE)</f>
        <v>#N/A</v>
      </c>
      <c r="T100" t="e">
        <f>VLOOKUP($A100,'CCR2006'!$A$8:$E$100,5,FALSE)</f>
        <v>#N/A</v>
      </c>
      <c r="U100" t="e">
        <f>VLOOKUP($A100,'CCR2007'!$A$8:$E$100,5,FALSE)</f>
        <v>#N/A</v>
      </c>
      <c r="V100" t="e">
        <f>VLOOKUP($A100,'CCR2010'!$A$8:$E$100,5,FALSE)</f>
        <v>#N/A</v>
      </c>
      <c r="W100" t="e">
        <f>VLOOKUP($A100,'CCR2011'!$A$8:$E$100,5,FALSE)</f>
        <v>#N/A</v>
      </c>
      <c r="X100" t="e">
        <f>VLOOKUP($A100,'CCR2012'!$A$8:$E$100,5,FALSE)</f>
        <v>#N/A</v>
      </c>
      <c r="Z100" t="e">
        <f>VLOOKUP($A100,AssignmentMatrix!$P$3:$Y$82,2,FALSE)</f>
        <v>#N/A</v>
      </c>
      <c r="AA100" t="e">
        <f>VLOOKUP($A100,AssignmentMatrix!$P$3:$Y$82,3,FALSE)</f>
        <v>#N/A</v>
      </c>
      <c r="AB100" t="e">
        <f>VLOOKUP($A100,AssignmentMatrix!$P$3:$Y$82,4,FALSE)</f>
        <v>#N/A</v>
      </c>
      <c r="AC100" t="e">
        <f>VLOOKUP($A100,AssignmentMatrix!$P$3:$Y$82,5,FALSE)</f>
        <v>#N/A</v>
      </c>
      <c r="AD100" t="e">
        <f>VLOOKUP($A100,AssignmentMatrix!$P$3:$Y$82,6,FALSE)</f>
        <v>#N/A</v>
      </c>
      <c r="AE100" t="e">
        <f>VLOOKUP($A100,AssignmentMatrix!$P$3:$Y$82,7,FALSE)</f>
        <v>#N/A</v>
      </c>
      <c r="AF100" t="e">
        <f>VLOOKUP($A100,AssignmentMatrix!$P$3:$Y$82,8,FALSE)</f>
        <v>#N/A</v>
      </c>
      <c r="AG100" t="e">
        <f>VLOOKUP($A100,AssignmentMatrix!$P$3:$Y$82,9,FALSE)</f>
        <v>#N/A</v>
      </c>
      <c r="AH100" t="e">
        <f>VLOOKUP($A100,AssignmentMatrix!$P$3:$Y$82,10,FALSE)</f>
        <v>#N/A</v>
      </c>
      <c r="AI100" t="e">
        <f>VLOOKUP($A100,AssignmentMatrix!$P$3:$Z$82,11,FALSE)</f>
        <v>#N/A</v>
      </c>
      <c r="AJ100" t="e">
        <f>VLOOKUP($A100,AssignmentMatrix!$P$3:$AB$82,12,FALSE)</f>
        <v>#N/A</v>
      </c>
    </row>
    <row r="101" spans="1:36" x14ac:dyDescent="0.35">
      <c r="A101" t="s">
        <v>96</v>
      </c>
      <c r="B101" t="e">
        <f>VLOOKUP($A101,'CCR2004'!$A$8:$E$100,3,FALSE)</f>
        <v>#N/A</v>
      </c>
      <c r="C101" t="e">
        <f>VLOOKUP($A101,'CCR2005'!$A$8:$E$100,3,FALSE)</f>
        <v>#N/A</v>
      </c>
      <c r="D101" t="e">
        <f>VLOOKUP($A101,'CCR2006'!$A$8:$E$100,3,FALSE)</f>
        <v>#N/A</v>
      </c>
      <c r="E101" t="e">
        <f>VLOOKUP($A101,'CCR2007'!$A$8:$E$100,3,FALSE)</f>
        <v>#N/A</v>
      </c>
      <c r="F101" t="e">
        <f>VLOOKUP($A101,'CCR2010'!$A$8:$E$100,3,FALSE)</f>
        <v>#N/A</v>
      </c>
      <c r="G101" t="e">
        <f>VLOOKUP($A101,'CCR2011'!$A$8:$E$100,3,FALSE)</f>
        <v>#N/A</v>
      </c>
      <c r="H101" t="e">
        <f>VLOOKUP($A101,'CCR2012'!$A$8:$E$100,3,FALSE)</f>
        <v>#N/A</v>
      </c>
      <c r="J101" t="e">
        <f>VLOOKUP($A101,'CCR2004'!$A$8:$E$100,4,FALSE)</f>
        <v>#N/A</v>
      </c>
      <c r="K101" t="e">
        <f>VLOOKUP($A101,'CCR2005'!$A$8:$E$100,4,FALSE)</f>
        <v>#N/A</v>
      </c>
      <c r="L101" t="e">
        <f>VLOOKUP($A101,'CCR2006'!$A$8:$E$100,4,FALSE)</f>
        <v>#N/A</v>
      </c>
      <c r="M101" t="e">
        <f>VLOOKUP($A101,'CCR2007'!$A$8:$E$100,4,FALSE)</f>
        <v>#N/A</v>
      </c>
      <c r="N101" t="e">
        <f>VLOOKUP($A101,'CCR2010'!$A$8:$E$100,4,FALSE)</f>
        <v>#N/A</v>
      </c>
      <c r="O101" t="e">
        <f>VLOOKUP($A101,'CCR2011'!$A$8:$E$100,4,FALSE)</f>
        <v>#N/A</v>
      </c>
      <c r="P101" t="e">
        <f>VLOOKUP($A101,'CCR2012'!$A$8:$E$100,4,FALSE)</f>
        <v>#N/A</v>
      </c>
      <c r="R101" t="e">
        <f>VLOOKUP($A101,'CCR2004'!$A$8:$E$100,5,FALSE)</f>
        <v>#N/A</v>
      </c>
      <c r="S101" t="e">
        <f>VLOOKUP($A101,'CCR2005'!$A$8:$E$100,5,FALSE)</f>
        <v>#N/A</v>
      </c>
      <c r="T101" t="e">
        <f>VLOOKUP($A101,'CCR2006'!$A$8:$E$100,5,FALSE)</f>
        <v>#N/A</v>
      </c>
      <c r="U101" t="e">
        <f>VLOOKUP($A101,'CCR2007'!$A$8:$E$100,5,FALSE)</f>
        <v>#N/A</v>
      </c>
      <c r="V101" t="e">
        <f>VLOOKUP($A101,'CCR2010'!$A$8:$E$100,5,FALSE)</f>
        <v>#N/A</v>
      </c>
      <c r="W101" t="e">
        <f>VLOOKUP($A101,'CCR2011'!$A$8:$E$100,5,FALSE)</f>
        <v>#N/A</v>
      </c>
      <c r="X101" t="e">
        <f>VLOOKUP($A101,'CCR2012'!$A$8:$E$100,5,FALSE)</f>
        <v>#N/A</v>
      </c>
      <c r="Z101" t="e">
        <f>VLOOKUP($A101,AssignmentMatrix!$P$3:$Y$82,2,FALSE)</f>
        <v>#N/A</v>
      </c>
      <c r="AA101" t="e">
        <f>VLOOKUP($A101,AssignmentMatrix!$P$3:$Y$82,3,FALSE)</f>
        <v>#N/A</v>
      </c>
      <c r="AB101" t="e">
        <f>VLOOKUP($A101,AssignmentMatrix!$P$3:$Y$82,4,FALSE)</f>
        <v>#N/A</v>
      </c>
      <c r="AC101" t="e">
        <f>VLOOKUP($A101,AssignmentMatrix!$P$3:$Y$82,5,FALSE)</f>
        <v>#N/A</v>
      </c>
      <c r="AD101" t="e">
        <f>VLOOKUP($A101,AssignmentMatrix!$P$3:$Y$82,6,FALSE)</f>
        <v>#N/A</v>
      </c>
      <c r="AE101" t="e">
        <f>VLOOKUP($A101,AssignmentMatrix!$P$3:$Y$82,7,FALSE)</f>
        <v>#N/A</v>
      </c>
      <c r="AF101" t="e">
        <f>VLOOKUP($A101,AssignmentMatrix!$P$3:$Y$82,8,FALSE)</f>
        <v>#N/A</v>
      </c>
      <c r="AG101" t="e">
        <f>VLOOKUP($A101,AssignmentMatrix!$P$3:$Y$82,9,FALSE)</f>
        <v>#N/A</v>
      </c>
      <c r="AH101" t="e">
        <f>VLOOKUP($A101,AssignmentMatrix!$P$3:$Y$82,10,FALSE)</f>
        <v>#N/A</v>
      </c>
      <c r="AI101" t="e">
        <f>VLOOKUP($A101,AssignmentMatrix!$P$3:$Z$82,11,FALSE)</f>
        <v>#N/A</v>
      </c>
      <c r="AJ101" t="e">
        <f>VLOOKUP($A101,AssignmentMatrix!$P$3:$AB$82,12,FALSE)</f>
        <v>#N/A</v>
      </c>
    </row>
    <row r="102" spans="1:36" x14ac:dyDescent="0.35">
      <c r="A102" t="s">
        <v>97</v>
      </c>
      <c r="B102" t="e">
        <f>VLOOKUP($A102,'CCR2004'!$A$8:$E$100,3,FALSE)</f>
        <v>#N/A</v>
      </c>
      <c r="C102">
        <f>VLOOKUP($A102,'CCR2005'!$A$8:$E$100,3,FALSE)</f>
        <v>0.53869047619047628</v>
      </c>
      <c r="D102" t="e">
        <f>VLOOKUP($A102,'CCR2006'!$A$8:$E$100,3,FALSE)</f>
        <v>#N/A</v>
      </c>
      <c r="E102">
        <f>VLOOKUP($A102,'CCR2007'!$A$8:$E$100,3,FALSE)</f>
        <v>0.55082908163265309</v>
      </c>
      <c r="F102">
        <f>VLOOKUP($A102,'CCR2010'!$A$8:$E$100,3,FALSE)</f>
        <v>0.51309523809523805</v>
      </c>
      <c r="G102" t="e">
        <f>VLOOKUP($A102,'CCR2011'!$A$8:$E$100,3,FALSE)</f>
        <v>#N/A</v>
      </c>
      <c r="H102">
        <f>VLOOKUP($A102,'CCR2012'!$A$8:$E$100,3,FALSE)</f>
        <v>0.45731292517006805</v>
      </c>
      <c r="J102" t="e">
        <f>VLOOKUP($A102,'CCR2004'!$A$8:$E$100,4,FALSE)</f>
        <v>#N/A</v>
      </c>
      <c r="K102">
        <f>VLOOKUP($A102,'CCR2005'!$A$8:$E$100,4,FALSE)</f>
        <v>0.49404761904761901</v>
      </c>
      <c r="L102" t="e">
        <f>VLOOKUP($A102,'CCR2006'!$A$8:$E$100,4,FALSE)</f>
        <v>#N/A</v>
      </c>
      <c r="M102">
        <f>VLOOKUP($A102,'CCR2007'!$A$8:$E$100,4,FALSE)</f>
        <v>0.50809523809523804</v>
      </c>
      <c r="N102">
        <f>VLOOKUP($A102,'CCR2010'!$A$8:$E$100,4,FALSE)</f>
        <v>0.45238095238095238</v>
      </c>
      <c r="O102" t="e">
        <f>VLOOKUP($A102,'CCR2011'!$A$8:$E$100,4,FALSE)</f>
        <v>#N/A</v>
      </c>
      <c r="P102">
        <f>VLOOKUP($A102,'CCR2012'!$A$8:$E$100,4,FALSE)</f>
        <v>0.3613095238095238</v>
      </c>
      <c r="R102" t="e">
        <f>VLOOKUP($A102,'CCR2004'!$A$8:$E$100,5,FALSE)</f>
        <v>#N/A</v>
      </c>
      <c r="S102">
        <f>VLOOKUP($A102,'CCR2005'!$A$8:$E$100,5,FALSE)</f>
        <v>0.43333333333333329</v>
      </c>
      <c r="T102" t="e">
        <f>VLOOKUP($A102,'CCR2006'!$A$8:$E$100,5,FALSE)</f>
        <v>#N/A</v>
      </c>
      <c r="U102">
        <f>VLOOKUP($A102,'CCR2007'!$A$8:$E$100,5,FALSE)</f>
        <v>0.44846938775510203</v>
      </c>
      <c r="V102">
        <f>VLOOKUP($A102,'CCR2010'!$A$8:$E$100,5,FALSE)</f>
        <v>0.42261904761904762</v>
      </c>
      <c r="W102" t="e">
        <f>VLOOKUP($A102,'CCR2011'!$A$8:$E$100,5,FALSE)</f>
        <v>#N/A</v>
      </c>
      <c r="X102">
        <f>VLOOKUP($A102,'CCR2012'!$A$8:$E$100,5,FALSE)</f>
        <v>0.38452380952380955</v>
      </c>
      <c r="Z102" t="str">
        <f>VLOOKUP($A102,AssignmentMatrix!$P$3:$Y$82,2,FALSE)</f>
        <v>..</v>
      </c>
      <c r="AA102">
        <f>VLOOKUP($A102,AssignmentMatrix!$P$3:$Y$82,3,FALSE)</f>
        <v>2005</v>
      </c>
      <c r="AB102">
        <f>VLOOKUP($A102,AssignmentMatrix!$P$3:$Y$82,4,FALSE)</f>
        <v>2007</v>
      </c>
      <c r="AC102">
        <f>VLOOKUP($A102,AssignmentMatrix!$P$3:$Y$82,5,FALSE)</f>
        <v>2007</v>
      </c>
      <c r="AD102">
        <f>VLOOKUP($A102,AssignmentMatrix!$P$3:$Y$82,6,FALSE)</f>
        <v>2010</v>
      </c>
      <c r="AE102">
        <f>VLOOKUP($A102,AssignmentMatrix!$P$3:$Y$82,7,FALSE)</f>
        <v>2010</v>
      </c>
      <c r="AF102">
        <f>VLOOKUP($A102,AssignmentMatrix!$P$3:$Y$82,8,FALSE)</f>
        <v>2010</v>
      </c>
      <c r="AG102">
        <f>VLOOKUP($A102,AssignmentMatrix!$P$3:$Y$82,9,FALSE)</f>
        <v>2012</v>
      </c>
      <c r="AH102">
        <f>VLOOKUP($A102,AssignmentMatrix!$P$3:$Y$82,10,FALSE)</f>
        <v>2012</v>
      </c>
      <c r="AI102">
        <f>VLOOKUP($A102,AssignmentMatrix!$P$3:$Z$82,11,FALSE)</f>
        <v>2012</v>
      </c>
      <c r="AJ102">
        <f>VLOOKUP($A102,AssignmentMatrix!$P$3:$AB$82,12,FALSE)</f>
        <v>2012</v>
      </c>
    </row>
    <row r="103" spans="1:36" x14ac:dyDescent="0.35">
      <c r="A103" t="s">
        <v>98</v>
      </c>
      <c r="B103" t="e">
        <f>VLOOKUP($A103,'CCR2004'!$A$8:$E$100,3,FALSE)</f>
        <v>#N/A</v>
      </c>
      <c r="C103" t="e">
        <f>VLOOKUP($A103,'CCR2005'!$A$8:$E$100,3,FALSE)</f>
        <v>#N/A</v>
      </c>
      <c r="D103" t="e">
        <f>VLOOKUP($A103,'CCR2006'!$A$8:$E$100,3,FALSE)</f>
        <v>#N/A</v>
      </c>
      <c r="E103" t="e">
        <f>VLOOKUP($A103,'CCR2007'!$A$8:$E$100,3,FALSE)</f>
        <v>#N/A</v>
      </c>
      <c r="F103" t="e">
        <f>VLOOKUP($A103,'CCR2010'!$A$8:$E$100,3,FALSE)</f>
        <v>#N/A</v>
      </c>
      <c r="G103" t="e">
        <f>VLOOKUP($A103,'CCR2011'!$A$8:$E$100,3,FALSE)</f>
        <v>#N/A</v>
      </c>
      <c r="H103" t="e">
        <f>VLOOKUP($A103,'CCR2012'!$A$8:$E$100,3,FALSE)</f>
        <v>#N/A</v>
      </c>
      <c r="J103" t="e">
        <f>VLOOKUP($A103,'CCR2004'!$A$8:$E$100,4,FALSE)</f>
        <v>#N/A</v>
      </c>
      <c r="K103" t="e">
        <f>VLOOKUP($A103,'CCR2005'!$A$8:$E$100,4,FALSE)</f>
        <v>#N/A</v>
      </c>
      <c r="L103" t="e">
        <f>VLOOKUP($A103,'CCR2006'!$A$8:$E$100,4,FALSE)</f>
        <v>#N/A</v>
      </c>
      <c r="M103" t="e">
        <f>VLOOKUP($A103,'CCR2007'!$A$8:$E$100,4,FALSE)</f>
        <v>#N/A</v>
      </c>
      <c r="N103" t="e">
        <f>VLOOKUP($A103,'CCR2010'!$A$8:$E$100,4,FALSE)</f>
        <v>#N/A</v>
      </c>
      <c r="O103" t="e">
        <f>VLOOKUP($A103,'CCR2011'!$A$8:$E$100,4,FALSE)</f>
        <v>#N/A</v>
      </c>
      <c r="P103" t="e">
        <f>VLOOKUP($A103,'CCR2012'!$A$8:$E$100,4,FALSE)</f>
        <v>#N/A</v>
      </c>
      <c r="R103" t="e">
        <f>VLOOKUP($A103,'CCR2004'!$A$8:$E$100,5,FALSE)</f>
        <v>#N/A</v>
      </c>
      <c r="S103" t="e">
        <f>VLOOKUP($A103,'CCR2005'!$A$8:$E$100,5,FALSE)</f>
        <v>#N/A</v>
      </c>
      <c r="T103" t="e">
        <f>VLOOKUP($A103,'CCR2006'!$A$8:$E$100,5,FALSE)</f>
        <v>#N/A</v>
      </c>
      <c r="U103" t="e">
        <f>VLOOKUP($A103,'CCR2007'!$A$8:$E$100,5,FALSE)</f>
        <v>#N/A</v>
      </c>
      <c r="V103" t="e">
        <f>VLOOKUP($A103,'CCR2010'!$A$8:$E$100,5,FALSE)</f>
        <v>#N/A</v>
      </c>
      <c r="W103" t="e">
        <f>VLOOKUP($A103,'CCR2011'!$A$8:$E$100,5,FALSE)</f>
        <v>#N/A</v>
      </c>
      <c r="X103" t="e">
        <f>VLOOKUP($A103,'CCR2012'!$A$8:$E$100,5,FALSE)</f>
        <v>#N/A</v>
      </c>
      <c r="Z103" t="e">
        <f>VLOOKUP($A103,AssignmentMatrix!$P$3:$Y$82,2,FALSE)</f>
        <v>#N/A</v>
      </c>
      <c r="AA103" t="e">
        <f>VLOOKUP($A103,AssignmentMatrix!$P$3:$Y$82,3,FALSE)</f>
        <v>#N/A</v>
      </c>
      <c r="AB103" t="e">
        <f>VLOOKUP($A103,AssignmentMatrix!$P$3:$Y$82,4,FALSE)</f>
        <v>#N/A</v>
      </c>
      <c r="AC103" t="e">
        <f>VLOOKUP($A103,AssignmentMatrix!$P$3:$Y$82,5,FALSE)</f>
        <v>#N/A</v>
      </c>
      <c r="AD103" t="e">
        <f>VLOOKUP($A103,AssignmentMatrix!$P$3:$Y$82,6,FALSE)</f>
        <v>#N/A</v>
      </c>
      <c r="AE103" t="e">
        <f>VLOOKUP($A103,AssignmentMatrix!$P$3:$Y$82,7,FALSE)</f>
        <v>#N/A</v>
      </c>
      <c r="AF103" t="e">
        <f>VLOOKUP($A103,AssignmentMatrix!$P$3:$Y$82,8,FALSE)</f>
        <v>#N/A</v>
      </c>
      <c r="AG103" t="e">
        <f>VLOOKUP($A103,AssignmentMatrix!$P$3:$Y$82,9,FALSE)</f>
        <v>#N/A</v>
      </c>
      <c r="AH103" t="e">
        <f>VLOOKUP($A103,AssignmentMatrix!$P$3:$Y$82,10,FALSE)</f>
        <v>#N/A</v>
      </c>
      <c r="AI103" t="e">
        <f>VLOOKUP($A103,AssignmentMatrix!$P$3:$Z$82,11,FALSE)</f>
        <v>#N/A</v>
      </c>
      <c r="AJ103" t="e">
        <f>VLOOKUP($A103,AssignmentMatrix!$P$3:$AB$82,12,FALSE)</f>
        <v>#N/A</v>
      </c>
    </row>
    <row r="104" spans="1:36" x14ac:dyDescent="0.35">
      <c r="A104" t="s">
        <v>99</v>
      </c>
      <c r="B104">
        <f>VLOOKUP($A104,'CCR2004'!$A$8:$E$100,3,FALSE)</f>
        <v>0.44486961451247165</v>
      </c>
      <c r="C104" t="e">
        <f>VLOOKUP($A104,'CCR2005'!$A$8:$E$100,3,FALSE)</f>
        <v>#N/A</v>
      </c>
      <c r="D104" t="e">
        <f>VLOOKUP($A104,'CCR2006'!$A$8:$E$100,3,FALSE)</f>
        <v>#N/A</v>
      </c>
      <c r="E104" t="e">
        <f>VLOOKUP($A104,'CCR2007'!$A$8:$E$100,3,FALSE)</f>
        <v>#N/A</v>
      </c>
      <c r="F104">
        <f>VLOOKUP($A104,'CCR2010'!$A$8:$E$100,3,FALSE)</f>
        <v>0.51909013605442178</v>
      </c>
      <c r="G104" t="e">
        <f>VLOOKUP($A104,'CCR2011'!$A$8:$E$100,3,FALSE)</f>
        <v>#N/A</v>
      </c>
      <c r="H104">
        <f>VLOOKUP($A104,'CCR2012'!$A$8:$E$100,3,FALSE)</f>
        <v>0.52891156462585032</v>
      </c>
      <c r="J104">
        <f>VLOOKUP($A104,'CCR2004'!$A$8:$E$100,4,FALSE)</f>
        <v>0.33418367346938777</v>
      </c>
      <c r="K104" t="e">
        <f>VLOOKUP($A104,'CCR2005'!$A$8:$E$100,4,FALSE)</f>
        <v>#N/A</v>
      </c>
      <c r="L104" t="e">
        <f>VLOOKUP($A104,'CCR2006'!$A$8:$E$100,4,FALSE)</f>
        <v>#N/A</v>
      </c>
      <c r="M104" t="e">
        <f>VLOOKUP($A104,'CCR2007'!$A$8:$E$100,4,FALSE)</f>
        <v>#N/A</v>
      </c>
      <c r="N104">
        <f>VLOOKUP($A104,'CCR2010'!$A$8:$E$100,4,FALSE)</f>
        <v>0.37559523809523804</v>
      </c>
      <c r="O104" t="e">
        <f>VLOOKUP($A104,'CCR2011'!$A$8:$E$100,4,FALSE)</f>
        <v>#N/A</v>
      </c>
      <c r="P104">
        <f>VLOOKUP($A104,'CCR2012'!$A$8:$E$100,4,FALSE)</f>
        <v>0.34761904761904766</v>
      </c>
      <c r="R104">
        <f>VLOOKUP($A104,'CCR2004'!$A$8:$E$100,5,FALSE)</f>
        <v>0.40119047619047621</v>
      </c>
      <c r="S104" t="e">
        <f>VLOOKUP($A104,'CCR2005'!$A$8:$E$100,5,FALSE)</f>
        <v>#N/A</v>
      </c>
      <c r="T104" t="e">
        <f>VLOOKUP($A104,'CCR2006'!$A$8:$E$100,5,FALSE)</f>
        <v>#N/A</v>
      </c>
      <c r="U104" t="e">
        <f>VLOOKUP($A104,'CCR2007'!$A$8:$E$100,5,FALSE)</f>
        <v>#N/A</v>
      </c>
      <c r="V104">
        <f>VLOOKUP($A104,'CCR2010'!$A$8:$E$100,5,FALSE)</f>
        <v>0.29166666666666663</v>
      </c>
      <c r="W104" t="e">
        <f>VLOOKUP($A104,'CCR2011'!$A$8:$E$100,5,FALSE)</f>
        <v>#N/A</v>
      </c>
      <c r="X104">
        <f>VLOOKUP($A104,'CCR2012'!$A$8:$E$100,5,FALSE)</f>
        <v>0.29940476190476195</v>
      </c>
      <c r="Z104">
        <f>VLOOKUP($A104,AssignmentMatrix!$P$3:$Y$82,2,FALSE)</f>
        <v>2004</v>
      </c>
      <c r="AA104">
        <f>VLOOKUP($A104,AssignmentMatrix!$P$3:$Y$82,3,FALSE)</f>
        <v>2010</v>
      </c>
      <c r="AB104">
        <f>VLOOKUP($A104,AssignmentMatrix!$P$3:$Y$82,4,FALSE)</f>
        <v>2010</v>
      </c>
      <c r="AC104">
        <f>VLOOKUP($A104,AssignmentMatrix!$P$3:$Y$82,5,FALSE)</f>
        <v>2010</v>
      </c>
      <c r="AD104">
        <f>VLOOKUP($A104,AssignmentMatrix!$P$3:$Y$82,6,FALSE)</f>
        <v>2010</v>
      </c>
      <c r="AE104">
        <f>VLOOKUP($A104,AssignmentMatrix!$P$3:$Y$82,7,FALSE)</f>
        <v>2010</v>
      </c>
      <c r="AF104">
        <f>VLOOKUP($A104,AssignmentMatrix!$P$3:$Y$82,8,FALSE)</f>
        <v>2010</v>
      </c>
      <c r="AG104">
        <f>VLOOKUP($A104,AssignmentMatrix!$P$3:$Y$82,9,FALSE)</f>
        <v>2012</v>
      </c>
      <c r="AH104">
        <f>VLOOKUP($A104,AssignmentMatrix!$P$3:$Y$82,10,FALSE)</f>
        <v>2012</v>
      </c>
      <c r="AI104">
        <f>VLOOKUP($A104,AssignmentMatrix!$P$3:$Z$82,11,FALSE)</f>
        <v>2012</v>
      </c>
      <c r="AJ104">
        <f>VLOOKUP($A104,AssignmentMatrix!$P$3:$AB$82,12,FALSE)</f>
        <v>2012</v>
      </c>
    </row>
    <row r="105" spans="1:36" x14ac:dyDescent="0.35">
      <c r="A105" t="s">
        <v>100</v>
      </c>
      <c r="B105" t="e">
        <f>VLOOKUP($A105,'CCR2004'!$A$8:$E$100,3,FALSE)</f>
        <v>#N/A</v>
      </c>
      <c r="C105" t="e">
        <f>VLOOKUP($A105,'CCR2005'!$A$8:$E$100,3,FALSE)</f>
        <v>#N/A</v>
      </c>
      <c r="D105" t="e">
        <f>VLOOKUP($A105,'CCR2006'!$A$8:$E$100,3,FALSE)</f>
        <v>#N/A</v>
      </c>
      <c r="E105" t="e">
        <f>VLOOKUP($A105,'CCR2007'!$A$8:$E$100,3,FALSE)</f>
        <v>#N/A</v>
      </c>
      <c r="F105" t="e">
        <f>VLOOKUP($A105,'CCR2010'!$A$8:$E$100,3,FALSE)</f>
        <v>#N/A</v>
      </c>
      <c r="G105" t="e">
        <f>VLOOKUP($A105,'CCR2011'!$A$8:$E$100,3,FALSE)</f>
        <v>#N/A</v>
      </c>
      <c r="H105" t="e">
        <f>VLOOKUP($A105,'CCR2012'!$A$8:$E$100,3,FALSE)</f>
        <v>#N/A</v>
      </c>
      <c r="J105" t="e">
        <f>VLOOKUP($A105,'CCR2004'!$A$8:$E$100,4,FALSE)</f>
        <v>#N/A</v>
      </c>
      <c r="K105" t="e">
        <f>VLOOKUP($A105,'CCR2005'!$A$8:$E$100,4,FALSE)</f>
        <v>#N/A</v>
      </c>
      <c r="L105" t="e">
        <f>VLOOKUP($A105,'CCR2006'!$A$8:$E$100,4,FALSE)</f>
        <v>#N/A</v>
      </c>
      <c r="M105" t="e">
        <f>VLOOKUP($A105,'CCR2007'!$A$8:$E$100,4,FALSE)</f>
        <v>#N/A</v>
      </c>
      <c r="N105" t="e">
        <f>VLOOKUP($A105,'CCR2010'!$A$8:$E$100,4,FALSE)</f>
        <v>#N/A</v>
      </c>
      <c r="O105" t="e">
        <f>VLOOKUP($A105,'CCR2011'!$A$8:$E$100,4,FALSE)</f>
        <v>#N/A</v>
      </c>
      <c r="P105" t="e">
        <f>VLOOKUP($A105,'CCR2012'!$A$8:$E$100,4,FALSE)</f>
        <v>#N/A</v>
      </c>
      <c r="R105" t="e">
        <f>VLOOKUP($A105,'CCR2004'!$A$8:$E$100,5,FALSE)</f>
        <v>#N/A</v>
      </c>
      <c r="S105" t="e">
        <f>VLOOKUP($A105,'CCR2005'!$A$8:$E$100,5,FALSE)</f>
        <v>#N/A</v>
      </c>
      <c r="T105" t="e">
        <f>VLOOKUP($A105,'CCR2006'!$A$8:$E$100,5,FALSE)</f>
        <v>#N/A</v>
      </c>
      <c r="U105" t="e">
        <f>VLOOKUP($A105,'CCR2007'!$A$8:$E$100,5,FALSE)</f>
        <v>#N/A</v>
      </c>
      <c r="V105" t="e">
        <f>VLOOKUP($A105,'CCR2010'!$A$8:$E$100,5,FALSE)</f>
        <v>#N/A</v>
      </c>
      <c r="W105" t="e">
        <f>VLOOKUP($A105,'CCR2011'!$A$8:$E$100,5,FALSE)</f>
        <v>#N/A</v>
      </c>
      <c r="X105" t="e">
        <f>VLOOKUP($A105,'CCR2012'!$A$8:$E$100,5,FALSE)</f>
        <v>#N/A</v>
      </c>
      <c r="Z105" t="e">
        <f>VLOOKUP($A105,AssignmentMatrix!$P$3:$Y$82,2,FALSE)</f>
        <v>#N/A</v>
      </c>
      <c r="AA105" t="e">
        <f>VLOOKUP($A105,AssignmentMatrix!$P$3:$Y$82,3,FALSE)</f>
        <v>#N/A</v>
      </c>
      <c r="AB105" t="e">
        <f>VLOOKUP($A105,AssignmentMatrix!$P$3:$Y$82,4,FALSE)</f>
        <v>#N/A</v>
      </c>
      <c r="AC105" t="e">
        <f>VLOOKUP($A105,AssignmentMatrix!$P$3:$Y$82,5,FALSE)</f>
        <v>#N/A</v>
      </c>
      <c r="AD105" t="e">
        <f>VLOOKUP($A105,AssignmentMatrix!$P$3:$Y$82,6,FALSE)</f>
        <v>#N/A</v>
      </c>
      <c r="AE105" t="e">
        <f>VLOOKUP($A105,AssignmentMatrix!$P$3:$Y$82,7,FALSE)</f>
        <v>#N/A</v>
      </c>
      <c r="AF105" t="e">
        <f>VLOOKUP($A105,AssignmentMatrix!$P$3:$Y$82,8,FALSE)</f>
        <v>#N/A</v>
      </c>
      <c r="AG105" t="e">
        <f>VLOOKUP($A105,AssignmentMatrix!$P$3:$Y$82,9,FALSE)</f>
        <v>#N/A</v>
      </c>
      <c r="AH105" t="e">
        <f>VLOOKUP($A105,AssignmentMatrix!$P$3:$Y$82,10,FALSE)</f>
        <v>#N/A</v>
      </c>
      <c r="AI105" t="e">
        <f>VLOOKUP($A105,AssignmentMatrix!$P$3:$Z$82,11,FALSE)</f>
        <v>#N/A</v>
      </c>
      <c r="AJ105" t="e">
        <f>VLOOKUP($A105,AssignmentMatrix!$P$3:$AB$82,12,FALSE)</f>
        <v>#N/A</v>
      </c>
    </row>
    <row r="106" spans="1:36" x14ac:dyDescent="0.35">
      <c r="A106" t="s">
        <v>101</v>
      </c>
      <c r="B106">
        <f>VLOOKUP($A106,'CCR2004'!$A$8:$E$100,3,FALSE)</f>
        <v>0.52492913832199539</v>
      </c>
      <c r="C106" t="e">
        <f>VLOOKUP($A106,'CCR2005'!$A$8:$E$100,3,FALSE)</f>
        <v>#N/A</v>
      </c>
      <c r="D106">
        <f>VLOOKUP($A106,'CCR2006'!$A$8:$E$100,3,FALSE)</f>
        <v>0.60019132653061225</v>
      </c>
      <c r="E106" t="e">
        <f>VLOOKUP($A106,'CCR2007'!$A$8:$E$100,3,FALSE)</f>
        <v>#N/A</v>
      </c>
      <c r="F106">
        <f>VLOOKUP($A106,'CCR2010'!$A$8:$E$100,3,FALSE)</f>
        <v>0.59499999999999997</v>
      </c>
      <c r="G106" t="e">
        <f>VLOOKUP($A106,'CCR2011'!$A$8:$E$100,3,FALSE)</f>
        <v>#N/A</v>
      </c>
      <c r="H106">
        <f>VLOOKUP($A106,'CCR2012'!$A$8:$E$100,3,FALSE)</f>
        <v>0.52202380952380945</v>
      </c>
      <c r="J106">
        <f>VLOOKUP($A106,'CCR2004'!$A$8:$E$100,4,FALSE)</f>
        <v>0.42176870748299317</v>
      </c>
      <c r="K106" t="e">
        <f>VLOOKUP($A106,'CCR2005'!$A$8:$E$100,4,FALSE)</f>
        <v>#N/A</v>
      </c>
      <c r="L106">
        <f>VLOOKUP($A106,'CCR2006'!$A$8:$E$100,4,FALSE)</f>
        <v>0.42428571428571432</v>
      </c>
      <c r="M106" t="e">
        <f>VLOOKUP($A106,'CCR2007'!$A$8:$E$100,4,FALSE)</f>
        <v>#N/A</v>
      </c>
      <c r="N106">
        <f>VLOOKUP($A106,'CCR2010'!$A$8:$E$100,4,FALSE)</f>
        <v>0.42857142857142855</v>
      </c>
      <c r="O106" t="e">
        <f>VLOOKUP($A106,'CCR2011'!$A$8:$E$100,4,FALSE)</f>
        <v>#N/A</v>
      </c>
      <c r="P106">
        <f>VLOOKUP($A106,'CCR2012'!$A$8:$E$100,4,FALSE)</f>
        <v>0.37202380952380948</v>
      </c>
      <c r="R106">
        <f>VLOOKUP($A106,'CCR2004'!$A$8:$E$100,5,FALSE)</f>
        <v>0.35178571428571426</v>
      </c>
      <c r="S106" t="e">
        <f>VLOOKUP($A106,'CCR2005'!$A$8:$E$100,5,FALSE)</f>
        <v>#N/A</v>
      </c>
      <c r="T106">
        <f>VLOOKUP($A106,'CCR2006'!$A$8:$E$100,5,FALSE)</f>
        <v>0.34948979591836732</v>
      </c>
      <c r="U106" t="e">
        <f>VLOOKUP($A106,'CCR2007'!$A$8:$E$100,5,FALSE)</f>
        <v>#N/A</v>
      </c>
      <c r="V106">
        <f>VLOOKUP($A106,'CCR2010'!$A$8:$E$100,5,FALSE)</f>
        <v>0.41428571428571426</v>
      </c>
      <c r="W106" t="e">
        <f>VLOOKUP($A106,'CCR2011'!$A$8:$E$100,5,FALSE)</f>
        <v>#N/A</v>
      </c>
      <c r="X106">
        <f>VLOOKUP($A106,'CCR2012'!$A$8:$E$100,5,FALSE)</f>
        <v>0.39999999999999997</v>
      </c>
      <c r="Z106">
        <f>VLOOKUP($A106,AssignmentMatrix!$P$3:$Y$82,2,FALSE)</f>
        <v>2004</v>
      </c>
      <c r="AA106">
        <f>VLOOKUP($A106,AssignmentMatrix!$P$3:$Y$82,3,FALSE)</f>
        <v>2006</v>
      </c>
      <c r="AB106">
        <f>VLOOKUP($A106,AssignmentMatrix!$P$3:$Y$82,4,FALSE)</f>
        <v>2006</v>
      </c>
      <c r="AC106">
        <f>VLOOKUP($A106,AssignmentMatrix!$P$3:$Y$82,5,FALSE)</f>
        <v>2010</v>
      </c>
      <c r="AD106">
        <f>VLOOKUP($A106,AssignmentMatrix!$P$3:$Y$82,6,FALSE)</f>
        <v>2010</v>
      </c>
      <c r="AE106">
        <f>VLOOKUP($A106,AssignmentMatrix!$P$3:$Y$82,7,FALSE)</f>
        <v>2010</v>
      </c>
      <c r="AF106">
        <f>VLOOKUP($A106,AssignmentMatrix!$P$3:$Y$82,8,FALSE)</f>
        <v>2010</v>
      </c>
      <c r="AG106">
        <f>VLOOKUP($A106,AssignmentMatrix!$P$3:$Y$82,9,FALSE)</f>
        <v>2012</v>
      </c>
      <c r="AH106">
        <f>VLOOKUP($A106,AssignmentMatrix!$P$3:$Y$82,10,FALSE)</f>
        <v>2012</v>
      </c>
      <c r="AI106">
        <f>VLOOKUP($A106,AssignmentMatrix!$P$3:$Z$82,11,FALSE)</f>
        <v>2012</v>
      </c>
      <c r="AJ106">
        <f>VLOOKUP($A106,AssignmentMatrix!$P$3:$AB$82,12,FALSE)</f>
        <v>2012</v>
      </c>
    </row>
    <row r="107" spans="1:36" x14ac:dyDescent="0.35">
      <c r="A107" t="s">
        <v>102</v>
      </c>
      <c r="B107" t="e">
        <f>VLOOKUP($A107,'CCR2004'!$A$8:$E$100,3,FALSE)</f>
        <v>#N/A</v>
      </c>
      <c r="C107" t="e">
        <f>VLOOKUP($A107,'CCR2005'!$A$8:$E$100,3,FALSE)</f>
        <v>#N/A</v>
      </c>
      <c r="D107" t="e">
        <f>VLOOKUP($A107,'CCR2006'!$A$8:$E$100,3,FALSE)</f>
        <v>#N/A</v>
      </c>
      <c r="E107" t="e">
        <f>VLOOKUP($A107,'CCR2007'!$A$8:$E$100,3,FALSE)</f>
        <v>#N/A</v>
      </c>
      <c r="F107" t="e">
        <f>VLOOKUP($A107,'CCR2010'!$A$8:$E$100,3,FALSE)</f>
        <v>#N/A</v>
      </c>
      <c r="G107" t="e">
        <f>VLOOKUP($A107,'CCR2011'!$A$8:$E$100,3,FALSE)</f>
        <v>#N/A</v>
      </c>
      <c r="H107" t="e">
        <f>VLOOKUP($A107,'CCR2012'!$A$8:$E$100,3,FALSE)</f>
        <v>#N/A</v>
      </c>
      <c r="J107" t="e">
        <f>VLOOKUP($A107,'CCR2004'!$A$8:$E$100,4,FALSE)</f>
        <v>#N/A</v>
      </c>
      <c r="K107" t="e">
        <f>VLOOKUP($A107,'CCR2005'!$A$8:$E$100,4,FALSE)</f>
        <v>#N/A</v>
      </c>
      <c r="L107" t="e">
        <f>VLOOKUP($A107,'CCR2006'!$A$8:$E$100,4,FALSE)</f>
        <v>#N/A</v>
      </c>
      <c r="M107" t="e">
        <f>VLOOKUP($A107,'CCR2007'!$A$8:$E$100,4,FALSE)</f>
        <v>#N/A</v>
      </c>
      <c r="N107" t="e">
        <f>VLOOKUP($A107,'CCR2010'!$A$8:$E$100,4,FALSE)</f>
        <v>#N/A</v>
      </c>
      <c r="O107" t="e">
        <f>VLOOKUP($A107,'CCR2011'!$A$8:$E$100,4,FALSE)</f>
        <v>#N/A</v>
      </c>
      <c r="P107" t="e">
        <f>VLOOKUP($A107,'CCR2012'!$A$8:$E$100,4,FALSE)</f>
        <v>#N/A</v>
      </c>
      <c r="R107" t="e">
        <f>VLOOKUP($A107,'CCR2004'!$A$8:$E$100,5,FALSE)</f>
        <v>#N/A</v>
      </c>
      <c r="S107" t="e">
        <f>VLOOKUP($A107,'CCR2005'!$A$8:$E$100,5,FALSE)</f>
        <v>#N/A</v>
      </c>
      <c r="T107" t="e">
        <f>VLOOKUP($A107,'CCR2006'!$A$8:$E$100,5,FALSE)</f>
        <v>#N/A</v>
      </c>
      <c r="U107" t="e">
        <f>VLOOKUP($A107,'CCR2007'!$A$8:$E$100,5,FALSE)</f>
        <v>#N/A</v>
      </c>
      <c r="V107" t="e">
        <f>VLOOKUP($A107,'CCR2010'!$A$8:$E$100,5,FALSE)</f>
        <v>#N/A</v>
      </c>
      <c r="W107" t="e">
        <f>VLOOKUP($A107,'CCR2011'!$A$8:$E$100,5,FALSE)</f>
        <v>#N/A</v>
      </c>
      <c r="X107" t="e">
        <f>VLOOKUP($A107,'CCR2012'!$A$8:$E$100,5,FALSE)</f>
        <v>#N/A</v>
      </c>
      <c r="Z107" t="e">
        <f>VLOOKUP($A107,AssignmentMatrix!$P$3:$Y$82,2,FALSE)</f>
        <v>#N/A</v>
      </c>
      <c r="AA107" t="e">
        <f>VLOOKUP($A107,AssignmentMatrix!$P$3:$Y$82,3,FALSE)</f>
        <v>#N/A</v>
      </c>
      <c r="AB107" t="e">
        <f>VLOOKUP($A107,AssignmentMatrix!$P$3:$Y$82,4,FALSE)</f>
        <v>#N/A</v>
      </c>
      <c r="AC107" t="e">
        <f>VLOOKUP($A107,AssignmentMatrix!$P$3:$Y$82,5,FALSE)</f>
        <v>#N/A</v>
      </c>
      <c r="AD107" t="e">
        <f>VLOOKUP($A107,AssignmentMatrix!$P$3:$Y$82,6,FALSE)</f>
        <v>#N/A</v>
      </c>
      <c r="AE107" t="e">
        <f>VLOOKUP($A107,AssignmentMatrix!$P$3:$Y$82,7,FALSE)</f>
        <v>#N/A</v>
      </c>
      <c r="AF107" t="e">
        <f>VLOOKUP($A107,AssignmentMatrix!$P$3:$Y$82,8,FALSE)</f>
        <v>#N/A</v>
      </c>
      <c r="AG107" t="e">
        <f>VLOOKUP($A107,AssignmentMatrix!$P$3:$Y$82,9,FALSE)</f>
        <v>#N/A</v>
      </c>
      <c r="AH107" t="e">
        <f>VLOOKUP($A107,AssignmentMatrix!$P$3:$Y$82,10,FALSE)</f>
        <v>#N/A</v>
      </c>
      <c r="AI107" t="e">
        <f>VLOOKUP($A107,AssignmentMatrix!$P$3:$Z$82,11,FALSE)</f>
        <v>#N/A</v>
      </c>
      <c r="AJ107" t="e">
        <f>VLOOKUP($A107,AssignmentMatrix!$P$3:$AB$82,12,FALSE)</f>
        <v>#N/A</v>
      </c>
    </row>
    <row r="108" spans="1:36" x14ac:dyDescent="0.35">
      <c r="A108" t="s">
        <v>103</v>
      </c>
      <c r="B108" t="e">
        <f>VLOOKUP($A108,'CCR2004'!$A$8:$E$100,3,FALSE)</f>
        <v>#N/A</v>
      </c>
      <c r="C108" t="e">
        <f>VLOOKUP($A108,'CCR2005'!$A$8:$E$100,3,FALSE)</f>
        <v>#N/A</v>
      </c>
      <c r="D108" t="e">
        <f>VLOOKUP($A108,'CCR2006'!$A$8:$E$100,3,FALSE)</f>
        <v>#N/A</v>
      </c>
      <c r="E108" t="e">
        <f>VLOOKUP($A108,'CCR2007'!$A$8:$E$100,3,FALSE)</f>
        <v>#N/A</v>
      </c>
      <c r="F108" t="e">
        <f>VLOOKUP($A108,'CCR2010'!$A$8:$E$100,3,FALSE)</f>
        <v>#N/A</v>
      </c>
      <c r="G108" t="e">
        <f>VLOOKUP($A108,'CCR2011'!$A$8:$E$100,3,FALSE)</f>
        <v>#N/A</v>
      </c>
      <c r="H108" t="e">
        <f>VLOOKUP($A108,'CCR2012'!$A$8:$E$100,3,FALSE)</f>
        <v>#N/A</v>
      </c>
      <c r="J108" t="e">
        <f>VLOOKUP($A108,'CCR2004'!$A$8:$E$100,4,FALSE)</f>
        <v>#N/A</v>
      </c>
      <c r="K108" t="e">
        <f>VLOOKUP($A108,'CCR2005'!$A$8:$E$100,4,FALSE)</f>
        <v>#N/A</v>
      </c>
      <c r="L108" t="e">
        <f>VLOOKUP($A108,'CCR2006'!$A$8:$E$100,4,FALSE)</f>
        <v>#N/A</v>
      </c>
      <c r="M108" t="e">
        <f>VLOOKUP($A108,'CCR2007'!$A$8:$E$100,4,FALSE)</f>
        <v>#N/A</v>
      </c>
      <c r="N108" t="e">
        <f>VLOOKUP($A108,'CCR2010'!$A$8:$E$100,4,FALSE)</f>
        <v>#N/A</v>
      </c>
      <c r="O108" t="e">
        <f>VLOOKUP($A108,'CCR2011'!$A$8:$E$100,4,FALSE)</f>
        <v>#N/A</v>
      </c>
      <c r="P108" t="e">
        <f>VLOOKUP($A108,'CCR2012'!$A$8:$E$100,4,FALSE)</f>
        <v>#N/A</v>
      </c>
      <c r="R108" t="e">
        <f>VLOOKUP($A108,'CCR2004'!$A$8:$E$100,5,FALSE)</f>
        <v>#N/A</v>
      </c>
      <c r="S108" t="e">
        <f>VLOOKUP($A108,'CCR2005'!$A$8:$E$100,5,FALSE)</f>
        <v>#N/A</v>
      </c>
      <c r="T108" t="e">
        <f>VLOOKUP($A108,'CCR2006'!$A$8:$E$100,5,FALSE)</f>
        <v>#N/A</v>
      </c>
      <c r="U108" t="e">
        <f>VLOOKUP($A108,'CCR2007'!$A$8:$E$100,5,FALSE)</f>
        <v>#N/A</v>
      </c>
      <c r="V108" t="e">
        <f>VLOOKUP($A108,'CCR2010'!$A$8:$E$100,5,FALSE)</f>
        <v>#N/A</v>
      </c>
      <c r="W108" t="e">
        <f>VLOOKUP($A108,'CCR2011'!$A$8:$E$100,5,FALSE)</f>
        <v>#N/A</v>
      </c>
      <c r="X108" t="e">
        <f>VLOOKUP($A108,'CCR2012'!$A$8:$E$100,5,FALSE)</f>
        <v>#N/A</v>
      </c>
      <c r="Z108" t="e">
        <f>VLOOKUP($A108,AssignmentMatrix!$P$3:$Y$82,2,FALSE)</f>
        <v>#N/A</v>
      </c>
      <c r="AA108" t="e">
        <f>VLOOKUP($A108,AssignmentMatrix!$P$3:$Y$82,3,FALSE)</f>
        <v>#N/A</v>
      </c>
      <c r="AB108" t="e">
        <f>VLOOKUP($A108,AssignmentMatrix!$P$3:$Y$82,4,FALSE)</f>
        <v>#N/A</v>
      </c>
      <c r="AC108" t="e">
        <f>VLOOKUP($A108,AssignmentMatrix!$P$3:$Y$82,5,FALSE)</f>
        <v>#N/A</v>
      </c>
      <c r="AD108" t="e">
        <f>VLOOKUP($A108,AssignmentMatrix!$P$3:$Y$82,6,FALSE)</f>
        <v>#N/A</v>
      </c>
      <c r="AE108" t="e">
        <f>VLOOKUP($A108,AssignmentMatrix!$P$3:$Y$82,7,FALSE)</f>
        <v>#N/A</v>
      </c>
      <c r="AF108" t="e">
        <f>VLOOKUP($A108,AssignmentMatrix!$P$3:$Y$82,8,FALSE)</f>
        <v>#N/A</v>
      </c>
      <c r="AG108" t="e">
        <f>VLOOKUP($A108,AssignmentMatrix!$P$3:$Y$82,9,FALSE)</f>
        <v>#N/A</v>
      </c>
      <c r="AH108" t="e">
        <f>VLOOKUP($A108,AssignmentMatrix!$P$3:$Y$82,10,FALSE)</f>
        <v>#N/A</v>
      </c>
      <c r="AI108" t="e">
        <f>VLOOKUP($A108,AssignmentMatrix!$P$3:$Z$82,11,FALSE)</f>
        <v>#N/A</v>
      </c>
      <c r="AJ108" t="e">
        <f>VLOOKUP($A108,AssignmentMatrix!$P$3:$AB$82,12,FALSE)</f>
        <v>#N/A</v>
      </c>
    </row>
    <row r="109" spans="1:36" x14ac:dyDescent="0.35">
      <c r="A109" t="s">
        <v>104</v>
      </c>
      <c r="B109" t="e">
        <f>VLOOKUP($A109,'CCR2004'!$A$8:$E$100,3,FALSE)</f>
        <v>#N/A</v>
      </c>
      <c r="C109" t="e">
        <f>VLOOKUP($A109,'CCR2005'!$A$8:$E$100,3,FALSE)</f>
        <v>#N/A</v>
      </c>
      <c r="D109" t="e">
        <f>VLOOKUP($A109,'CCR2006'!$A$8:$E$100,3,FALSE)</f>
        <v>#N/A</v>
      </c>
      <c r="E109" t="e">
        <f>VLOOKUP($A109,'CCR2007'!$A$8:$E$100,3,FALSE)</f>
        <v>#N/A</v>
      </c>
      <c r="F109" t="e">
        <f>VLOOKUP($A109,'CCR2010'!$A$8:$E$100,3,FALSE)</f>
        <v>#N/A</v>
      </c>
      <c r="G109" t="e">
        <f>VLOOKUP($A109,'CCR2011'!$A$8:$E$100,3,FALSE)</f>
        <v>#N/A</v>
      </c>
      <c r="H109" t="e">
        <f>VLOOKUP($A109,'CCR2012'!$A$8:$E$100,3,FALSE)</f>
        <v>#N/A</v>
      </c>
      <c r="J109" t="e">
        <f>VLOOKUP($A109,'CCR2004'!$A$8:$E$100,4,FALSE)</f>
        <v>#N/A</v>
      </c>
      <c r="K109" t="e">
        <f>VLOOKUP($A109,'CCR2005'!$A$8:$E$100,4,FALSE)</f>
        <v>#N/A</v>
      </c>
      <c r="L109" t="e">
        <f>VLOOKUP($A109,'CCR2006'!$A$8:$E$100,4,FALSE)</f>
        <v>#N/A</v>
      </c>
      <c r="M109" t="e">
        <f>VLOOKUP($A109,'CCR2007'!$A$8:$E$100,4,FALSE)</f>
        <v>#N/A</v>
      </c>
      <c r="N109" t="e">
        <f>VLOOKUP($A109,'CCR2010'!$A$8:$E$100,4,FALSE)</f>
        <v>#N/A</v>
      </c>
      <c r="O109" t="e">
        <f>VLOOKUP($A109,'CCR2011'!$A$8:$E$100,4,FALSE)</f>
        <v>#N/A</v>
      </c>
      <c r="P109" t="e">
        <f>VLOOKUP($A109,'CCR2012'!$A$8:$E$100,4,FALSE)</f>
        <v>#N/A</v>
      </c>
      <c r="R109" t="e">
        <f>VLOOKUP($A109,'CCR2004'!$A$8:$E$100,5,FALSE)</f>
        <v>#N/A</v>
      </c>
      <c r="S109" t="e">
        <f>VLOOKUP($A109,'CCR2005'!$A$8:$E$100,5,FALSE)</f>
        <v>#N/A</v>
      </c>
      <c r="T109" t="e">
        <f>VLOOKUP($A109,'CCR2006'!$A$8:$E$100,5,FALSE)</f>
        <v>#N/A</v>
      </c>
      <c r="U109" t="e">
        <f>VLOOKUP($A109,'CCR2007'!$A$8:$E$100,5,FALSE)</f>
        <v>#N/A</v>
      </c>
      <c r="V109" t="e">
        <f>VLOOKUP($A109,'CCR2010'!$A$8:$E$100,5,FALSE)</f>
        <v>#N/A</v>
      </c>
      <c r="W109" t="e">
        <f>VLOOKUP($A109,'CCR2011'!$A$8:$E$100,5,FALSE)</f>
        <v>#N/A</v>
      </c>
      <c r="X109" t="e">
        <f>VLOOKUP($A109,'CCR2012'!$A$8:$E$100,5,FALSE)</f>
        <v>#N/A</v>
      </c>
      <c r="Z109" t="e">
        <f>VLOOKUP($A109,AssignmentMatrix!$P$3:$Y$82,2,FALSE)</f>
        <v>#N/A</v>
      </c>
      <c r="AA109" t="e">
        <f>VLOOKUP($A109,AssignmentMatrix!$P$3:$Y$82,3,FALSE)</f>
        <v>#N/A</v>
      </c>
      <c r="AB109" t="e">
        <f>VLOOKUP($A109,AssignmentMatrix!$P$3:$Y$82,4,FALSE)</f>
        <v>#N/A</v>
      </c>
      <c r="AC109" t="e">
        <f>VLOOKUP($A109,AssignmentMatrix!$P$3:$Y$82,5,FALSE)</f>
        <v>#N/A</v>
      </c>
      <c r="AD109" t="e">
        <f>VLOOKUP($A109,AssignmentMatrix!$P$3:$Y$82,6,FALSE)</f>
        <v>#N/A</v>
      </c>
      <c r="AE109" t="e">
        <f>VLOOKUP($A109,AssignmentMatrix!$P$3:$Y$82,7,FALSE)</f>
        <v>#N/A</v>
      </c>
      <c r="AF109" t="e">
        <f>VLOOKUP($A109,AssignmentMatrix!$P$3:$Y$82,8,FALSE)</f>
        <v>#N/A</v>
      </c>
      <c r="AG109" t="e">
        <f>VLOOKUP($A109,AssignmentMatrix!$P$3:$Y$82,9,FALSE)</f>
        <v>#N/A</v>
      </c>
      <c r="AH109" t="e">
        <f>VLOOKUP($A109,AssignmentMatrix!$P$3:$Y$82,10,FALSE)</f>
        <v>#N/A</v>
      </c>
      <c r="AI109" t="e">
        <f>VLOOKUP($A109,AssignmentMatrix!$P$3:$Z$82,11,FALSE)</f>
        <v>#N/A</v>
      </c>
      <c r="AJ109" t="e">
        <f>VLOOKUP($A109,AssignmentMatrix!$P$3:$AB$82,12,FALSE)</f>
        <v>#N/A</v>
      </c>
    </row>
    <row r="110" spans="1:36" x14ac:dyDescent="0.35">
      <c r="A110" t="s">
        <v>105</v>
      </c>
      <c r="B110" t="e">
        <f>VLOOKUP($A110,'CCR2004'!$A$8:$E$100,3,FALSE)</f>
        <v>#N/A</v>
      </c>
      <c r="C110">
        <f>VLOOKUP($A110,'CCR2005'!$A$8:$E$100,3,FALSE)</f>
        <v>0.26785714285714285</v>
      </c>
      <c r="D110" t="e">
        <f>VLOOKUP($A110,'CCR2006'!$A$8:$E$100,3,FALSE)</f>
        <v>#N/A</v>
      </c>
      <c r="E110">
        <f>VLOOKUP($A110,'CCR2007'!$A$8:$E$100,3,FALSE)</f>
        <v>0.24025510204081635</v>
      </c>
      <c r="F110" t="e">
        <f>VLOOKUP($A110,'CCR2010'!$A$8:$E$100,3,FALSE)</f>
        <v>#N/A</v>
      </c>
      <c r="G110" t="e">
        <f>VLOOKUP($A110,'CCR2011'!$A$8:$E$100,3,FALSE)</f>
        <v>#N/A</v>
      </c>
      <c r="H110">
        <f>VLOOKUP($A110,'CCR2012'!$A$8:$E$100,3,FALSE)</f>
        <v>0.21607142857142858</v>
      </c>
      <c r="J110" t="e">
        <f>VLOOKUP($A110,'CCR2004'!$A$8:$E$100,4,FALSE)</f>
        <v>#N/A</v>
      </c>
      <c r="K110">
        <f>VLOOKUP($A110,'CCR2005'!$A$8:$E$100,4,FALSE)</f>
        <v>0.37619047619047619</v>
      </c>
      <c r="L110" t="e">
        <f>VLOOKUP($A110,'CCR2006'!$A$8:$E$100,4,FALSE)</f>
        <v>#N/A</v>
      </c>
      <c r="M110">
        <f>VLOOKUP($A110,'CCR2007'!$A$8:$E$100,4,FALSE)</f>
        <v>0.31047619047619041</v>
      </c>
      <c r="N110" t="e">
        <f>VLOOKUP($A110,'CCR2010'!$A$8:$E$100,4,FALSE)</f>
        <v>#N/A</v>
      </c>
      <c r="O110" t="e">
        <f>VLOOKUP($A110,'CCR2011'!$A$8:$E$100,4,FALSE)</f>
        <v>#N/A</v>
      </c>
      <c r="P110">
        <f>VLOOKUP($A110,'CCR2012'!$A$8:$E$100,4,FALSE)</f>
        <v>0.29702380952380952</v>
      </c>
      <c r="R110" t="e">
        <f>VLOOKUP($A110,'CCR2004'!$A$8:$E$100,5,FALSE)</f>
        <v>#N/A</v>
      </c>
      <c r="S110">
        <f>VLOOKUP($A110,'CCR2005'!$A$8:$E$100,5,FALSE)</f>
        <v>0.24107142857142858</v>
      </c>
      <c r="T110" t="e">
        <f>VLOOKUP($A110,'CCR2006'!$A$8:$E$100,5,FALSE)</f>
        <v>#N/A</v>
      </c>
      <c r="U110">
        <f>VLOOKUP($A110,'CCR2007'!$A$8:$E$100,5,FALSE)</f>
        <v>0.26428571428571429</v>
      </c>
      <c r="V110" t="e">
        <f>VLOOKUP($A110,'CCR2010'!$A$8:$E$100,5,FALSE)</f>
        <v>#N/A</v>
      </c>
      <c r="W110" t="e">
        <f>VLOOKUP($A110,'CCR2011'!$A$8:$E$100,5,FALSE)</f>
        <v>#N/A</v>
      </c>
      <c r="X110">
        <f>VLOOKUP($A110,'CCR2012'!$A$8:$E$100,5,FALSE)</f>
        <v>0.25654761904761908</v>
      </c>
      <c r="Z110" t="str">
        <f>VLOOKUP($A110,AssignmentMatrix!$P$3:$Y$82,2,FALSE)</f>
        <v>..</v>
      </c>
      <c r="AA110">
        <f>VLOOKUP($A110,AssignmentMatrix!$P$3:$Y$82,3,FALSE)</f>
        <v>2005</v>
      </c>
      <c r="AB110">
        <f>VLOOKUP($A110,AssignmentMatrix!$P$3:$Y$82,4,FALSE)</f>
        <v>2007</v>
      </c>
      <c r="AC110">
        <f>VLOOKUP($A110,AssignmentMatrix!$P$3:$Y$82,5,FALSE)</f>
        <v>2007</v>
      </c>
      <c r="AD110">
        <f>VLOOKUP($A110,AssignmentMatrix!$P$3:$Y$82,6,FALSE)</f>
        <v>2012</v>
      </c>
      <c r="AE110">
        <f>VLOOKUP($A110,AssignmentMatrix!$P$3:$Y$82,7,FALSE)</f>
        <v>2012</v>
      </c>
      <c r="AF110">
        <f>VLOOKUP($A110,AssignmentMatrix!$P$3:$Y$82,8,FALSE)</f>
        <v>2012</v>
      </c>
      <c r="AG110">
        <f>VLOOKUP($A110,AssignmentMatrix!$P$3:$Y$82,9,FALSE)</f>
        <v>2012</v>
      </c>
      <c r="AH110">
        <f>VLOOKUP($A110,AssignmentMatrix!$P$3:$Y$82,10,FALSE)</f>
        <v>2012</v>
      </c>
      <c r="AI110">
        <f>VLOOKUP($A110,AssignmentMatrix!$P$3:$Z$82,11,FALSE)</f>
        <v>2012</v>
      </c>
      <c r="AJ110">
        <f>VLOOKUP($A110,AssignmentMatrix!$P$3:$AB$82,12,FALSE)</f>
        <v>2012</v>
      </c>
    </row>
    <row r="111" spans="1:36" x14ac:dyDescent="0.35">
      <c r="A111" t="s">
        <v>106</v>
      </c>
      <c r="B111" t="e">
        <f>VLOOKUP($A111,'CCR2004'!$A$8:$E$100,3,FALSE)</f>
        <v>#N/A</v>
      </c>
      <c r="C111" t="e">
        <f>VLOOKUP($A111,'CCR2005'!$A$8:$E$100,3,FALSE)</f>
        <v>#N/A</v>
      </c>
      <c r="D111" t="e">
        <f>VLOOKUP($A111,'CCR2006'!$A$8:$E$100,3,FALSE)</f>
        <v>#N/A</v>
      </c>
      <c r="E111" t="e">
        <f>VLOOKUP($A111,'CCR2007'!$A$8:$E$100,3,FALSE)</f>
        <v>#N/A</v>
      </c>
      <c r="F111" t="e">
        <f>VLOOKUP($A111,'CCR2010'!$A$8:$E$100,3,FALSE)</f>
        <v>#N/A</v>
      </c>
      <c r="G111" t="e">
        <f>VLOOKUP($A111,'CCR2011'!$A$8:$E$100,3,FALSE)</f>
        <v>#N/A</v>
      </c>
      <c r="H111" t="e">
        <f>VLOOKUP($A111,'CCR2012'!$A$8:$E$100,3,FALSE)</f>
        <v>#N/A</v>
      </c>
      <c r="J111" t="e">
        <f>VLOOKUP($A111,'CCR2004'!$A$8:$E$100,4,FALSE)</f>
        <v>#N/A</v>
      </c>
      <c r="K111" t="e">
        <f>VLOOKUP($A111,'CCR2005'!$A$8:$E$100,4,FALSE)</f>
        <v>#N/A</v>
      </c>
      <c r="L111" t="e">
        <f>VLOOKUP($A111,'CCR2006'!$A$8:$E$100,4,FALSE)</f>
        <v>#N/A</v>
      </c>
      <c r="M111" t="e">
        <f>VLOOKUP($A111,'CCR2007'!$A$8:$E$100,4,FALSE)</f>
        <v>#N/A</v>
      </c>
      <c r="N111" t="e">
        <f>VLOOKUP($A111,'CCR2010'!$A$8:$E$100,4,FALSE)</f>
        <v>#N/A</v>
      </c>
      <c r="O111" t="e">
        <f>VLOOKUP($A111,'CCR2011'!$A$8:$E$100,4,FALSE)</f>
        <v>#N/A</v>
      </c>
      <c r="P111" t="e">
        <f>VLOOKUP($A111,'CCR2012'!$A$8:$E$100,4,FALSE)</f>
        <v>#N/A</v>
      </c>
      <c r="R111" t="e">
        <f>VLOOKUP($A111,'CCR2004'!$A$8:$E$100,5,FALSE)</f>
        <v>#N/A</v>
      </c>
      <c r="S111" t="e">
        <f>VLOOKUP($A111,'CCR2005'!$A$8:$E$100,5,FALSE)</f>
        <v>#N/A</v>
      </c>
      <c r="T111" t="e">
        <f>VLOOKUP($A111,'CCR2006'!$A$8:$E$100,5,FALSE)</f>
        <v>#N/A</v>
      </c>
      <c r="U111" t="e">
        <f>VLOOKUP($A111,'CCR2007'!$A$8:$E$100,5,FALSE)</f>
        <v>#N/A</v>
      </c>
      <c r="V111" t="e">
        <f>VLOOKUP($A111,'CCR2010'!$A$8:$E$100,5,FALSE)</f>
        <v>#N/A</v>
      </c>
      <c r="W111" t="e">
        <f>VLOOKUP($A111,'CCR2011'!$A$8:$E$100,5,FALSE)</f>
        <v>#N/A</v>
      </c>
      <c r="X111" t="e">
        <f>VLOOKUP($A111,'CCR2012'!$A$8:$E$100,5,FALSE)</f>
        <v>#N/A</v>
      </c>
      <c r="Z111" t="e">
        <f>VLOOKUP($A111,AssignmentMatrix!$P$3:$Y$82,2,FALSE)</f>
        <v>#N/A</v>
      </c>
      <c r="AA111" t="e">
        <f>VLOOKUP($A111,AssignmentMatrix!$P$3:$Y$82,3,FALSE)</f>
        <v>#N/A</v>
      </c>
      <c r="AB111" t="e">
        <f>VLOOKUP($A111,AssignmentMatrix!$P$3:$Y$82,4,FALSE)</f>
        <v>#N/A</v>
      </c>
      <c r="AC111" t="e">
        <f>VLOOKUP($A111,AssignmentMatrix!$P$3:$Y$82,5,FALSE)</f>
        <v>#N/A</v>
      </c>
      <c r="AD111" t="e">
        <f>VLOOKUP($A111,AssignmentMatrix!$P$3:$Y$82,6,FALSE)</f>
        <v>#N/A</v>
      </c>
      <c r="AE111" t="e">
        <f>VLOOKUP($A111,AssignmentMatrix!$P$3:$Y$82,7,FALSE)</f>
        <v>#N/A</v>
      </c>
      <c r="AF111" t="e">
        <f>VLOOKUP($A111,AssignmentMatrix!$P$3:$Y$82,8,FALSE)</f>
        <v>#N/A</v>
      </c>
      <c r="AG111" t="e">
        <f>VLOOKUP($A111,AssignmentMatrix!$P$3:$Y$82,9,FALSE)</f>
        <v>#N/A</v>
      </c>
      <c r="AH111" t="e">
        <f>VLOOKUP($A111,AssignmentMatrix!$P$3:$Y$82,10,FALSE)</f>
        <v>#N/A</v>
      </c>
      <c r="AI111" t="e">
        <f>VLOOKUP($A111,AssignmentMatrix!$P$3:$Z$82,11,FALSE)</f>
        <v>#N/A</v>
      </c>
      <c r="AJ111" t="e">
        <f>VLOOKUP($A111,AssignmentMatrix!$P$3:$AB$82,12,FALSE)</f>
        <v>#N/A</v>
      </c>
    </row>
    <row r="112" spans="1:36" x14ac:dyDescent="0.35">
      <c r="A112" t="s">
        <v>107</v>
      </c>
      <c r="B112" t="e">
        <f>VLOOKUP($A112,'CCR2004'!$A$8:$E$100,3,FALSE)</f>
        <v>#N/A</v>
      </c>
      <c r="C112" t="e">
        <f>VLOOKUP($A112,'CCR2005'!$A$8:$E$100,3,FALSE)</f>
        <v>#N/A</v>
      </c>
      <c r="D112" t="e">
        <f>VLOOKUP($A112,'CCR2006'!$A$8:$E$100,3,FALSE)</f>
        <v>#N/A</v>
      </c>
      <c r="E112" t="e">
        <f>VLOOKUP($A112,'CCR2007'!$A$8:$E$100,3,FALSE)</f>
        <v>#N/A</v>
      </c>
      <c r="F112" t="e">
        <f>VLOOKUP($A112,'CCR2010'!$A$8:$E$100,3,FALSE)</f>
        <v>#N/A</v>
      </c>
      <c r="G112" t="e">
        <f>VLOOKUP($A112,'CCR2011'!$A$8:$E$100,3,FALSE)</f>
        <v>#N/A</v>
      </c>
      <c r="H112" t="e">
        <f>VLOOKUP($A112,'CCR2012'!$A$8:$E$100,3,FALSE)</f>
        <v>#N/A</v>
      </c>
      <c r="J112" t="e">
        <f>VLOOKUP($A112,'CCR2004'!$A$8:$E$100,4,FALSE)</f>
        <v>#N/A</v>
      </c>
      <c r="K112" t="e">
        <f>VLOOKUP($A112,'CCR2005'!$A$8:$E$100,4,FALSE)</f>
        <v>#N/A</v>
      </c>
      <c r="L112" t="e">
        <f>VLOOKUP($A112,'CCR2006'!$A$8:$E$100,4,FALSE)</f>
        <v>#N/A</v>
      </c>
      <c r="M112" t="e">
        <f>VLOOKUP($A112,'CCR2007'!$A$8:$E$100,4,FALSE)</f>
        <v>#N/A</v>
      </c>
      <c r="N112" t="e">
        <f>VLOOKUP($A112,'CCR2010'!$A$8:$E$100,4,FALSE)</f>
        <v>#N/A</v>
      </c>
      <c r="O112" t="e">
        <f>VLOOKUP($A112,'CCR2011'!$A$8:$E$100,4,FALSE)</f>
        <v>#N/A</v>
      </c>
      <c r="P112" t="e">
        <f>VLOOKUP($A112,'CCR2012'!$A$8:$E$100,4,FALSE)</f>
        <v>#N/A</v>
      </c>
      <c r="R112" t="e">
        <f>VLOOKUP($A112,'CCR2004'!$A$8:$E$100,5,FALSE)</f>
        <v>#N/A</v>
      </c>
      <c r="S112" t="e">
        <f>VLOOKUP($A112,'CCR2005'!$A$8:$E$100,5,FALSE)</f>
        <v>#N/A</v>
      </c>
      <c r="T112" t="e">
        <f>VLOOKUP($A112,'CCR2006'!$A$8:$E$100,5,FALSE)</f>
        <v>#N/A</v>
      </c>
      <c r="U112" t="e">
        <f>VLOOKUP($A112,'CCR2007'!$A$8:$E$100,5,FALSE)</f>
        <v>#N/A</v>
      </c>
      <c r="V112" t="e">
        <f>VLOOKUP($A112,'CCR2010'!$A$8:$E$100,5,FALSE)</f>
        <v>#N/A</v>
      </c>
      <c r="W112" t="e">
        <f>VLOOKUP($A112,'CCR2011'!$A$8:$E$100,5,FALSE)</f>
        <v>#N/A</v>
      </c>
      <c r="X112" t="e">
        <f>VLOOKUP($A112,'CCR2012'!$A$8:$E$100,5,FALSE)</f>
        <v>#N/A</v>
      </c>
      <c r="Z112" t="e">
        <f>VLOOKUP($A112,AssignmentMatrix!$P$3:$Y$82,2,FALSE)</f>
        <v>#N/A</v>
      </c>
      <c r="AA112" t="e">
        <f>VLOOKUP($A112,AssignmentMatrix!$P$3:$Y$82,3,FALSE)</f>
        <v>#N/A</v>
      </c>
      <c r="AB112" t="e">
        <f>VLOOKUP($A112,AssignmentMatrix!$P$3:$Y$82,4,FALSE)</f>
        <v>#N/A</v>
      </c>
      <c r="AC112" t="e">
        <f>VLOOKUP($A112,AssignmentMatrix!$P$3:$Y$82,5,FALSE)</f>
        <v>#N/A</v>
      </c>
      <c r="AD112" t="e">
        <f>VLOOKUP($A112,AssignmentMatrix!$P$3:$Y$82,6,FALSE)</f>
        <v>#N/A</v>
      </c>
      <c r="AE112" t="e">
        <f>VLOOKUP($A112,AssignmentMatrix!$P$3:$Y$82,7,FALSE)</f>
        <v>#N/A</v>
      </c>
      <c r="AF112" t="e">
        <f>VLOOKUP($A112,AssignmentMatrix!$P$3:$Y$82,8,FALSE)</f>
        <v>#N/A</v>
      </c>
      <c r="AG112" t="e">
        <f>VLOOKUP($A112,AssignmentMatrix!$P$3:$Y$82,9,FALSE)</f>
        <v>#N/A</v>
      </c>
      <c r="AH112" t="e">
        <f>VLOOKUP($A112,AssignmentMatrix!$P$3:$Y$82,10,FALSE)</f>
        <v>#N/A</v>
      </c>
      <c r="AI112" t="e">
        <f>VLOOKUP($A112,AssignmentMatrix!$P$3:$Z$82,11,FALSE)</f>
        <v>#N/A</v>
      </c>
      <c r="AJ112" t="e">
        <f>VLOOKUP($A112,AssignmentMatrix!$P$3:$AB$82,12,FALSE)</f>
        <v>#N/A</v>
      </c>
    </row>
    <row r="113" spans="1:36" x14ac:dyDescent="0.35">
      <c r="A113" t="s">
        <v>108</v>
      </c>
      <c r="B113" t="e">
        <f>VLOOKUP($A113,'CCR2004'!$A$8:$E$100,3,FALSE)</f>
        <v>#N/A</v>
      </c>
      <c r="C113" t="e">
        <f>VLOOKUP($A113,'CCR2005'!$A$8:$E$100,3,FALSE)</f>
        <v>#N/A</v>
      </c>
      <c r="D113" t="e">
        <f>VLOOKUP($A113,'CCR2006'!$A$8:$E$100,3,FALSE)</f>
        <v>#N/A</v>
      </c>
      <c r="E113" t="e">
        <f>VLOOKUP($A113,'CCR2007'!$A$8:$E$100,3,FALSE)</f>
        <v>#N/A</v>
      </c>
      <c r="F113" t="e">
        <f>VLOOKUP($A113,'CCR2010'!$A$8:$E$100,3,FALSE)</f>
        <v>#N/A</v>
      </c>
      <c r="G113" t="e">
        <f>VLOOKUP($A113,'CCR2011'!$A$8:$E$100,3,FALSE)</f>
        <v>#N/A</v>
      </c>
      <c r="H113" t="e">
        <f>VLOOKUP($A113,'CCR2012'!$A$8:$E$100,3,FALSE)</f>
        <v>#N/A</v>
      </c>
      <c r="J113" t="e">
        <f>VLOOKUP($A113,'CCR2004'!$A$8:$E$100,4,FALSE)</f>
        <v>#N/A</v>
      </c>
      <c r="K113" t="e">
        <f>VLOOKUP($A113,'CCR2005'!$A$8:$E$100,4,FALSE)</f>
        <v>#N/A</v>
      </c>
      <c r="L113" t="e">
        <f>VLOOKUP($A113,'CCR2006'!$A$8:$E$100,4,FALSE)</f>
        <v>#N/A</v>
      </c>
      <c r="M113" t="e">
        <f>VLOOKUP($A113,'CCR2007'!$A$8:$E$100,4,FALSE)</f>
        <v>#N/A</v>
      </c>
      <c r="N113" t="e">
        <f>VLOOKUP($A113,'CCR2010'!$A$8:$E$100,4,FALSE)</f>
        <v>#N/A</v>
      </c>
      <c r="O113" t="e">
        <f>VLOOKUP($A113,'CCR2011'!$A$8:$E$100,4,FALSE)</f>
        <v>#N/A</v>
      </c>
      <c r="P113" t="e">
        <f>VLOOKUP($A113,'CCR2012'!$A$8:$E$100,4,FALSE)</f>
        <v>#N/A</v>
      </c>
      <c r="R113" t="e">
        <f>VLOOKUP($A113,'CCR2004'!$A$8:$E$100,5,FALSE)</f>
        <v>#N/A</v>
      </c>
      <c r="S113" t="e">
        <f>VLOOKUP($A113,'CCR2005'!$A$8:$E$100,5,FALSE)</f>
        <v>#N/A</v>
      </c>
      <c r="T113" t="e">
        <f>VLOOKUP($A113,'CCR2006'!$A$8:$E$100,5,FALSE)</f>
        <v>#N/A</v>
      </c>
      <c r="U113" t="e">
        <f>VLOOKUP($A113,'CCR2007'!$A$8:$E$100,5,FALSE)</f>
        <v>#N/A</v>
      </c>
      <c r="V113" t="e">
        <f>VLOOKUP($A113,'CCR2010'!$A$8:$E$100,5,FALSE)</f>
        <v>#N/A</v>
      </c>
      <c r="W113" t="e">
        <f>VLOOKUP($A113,'CCR2011'!$A$8:$E$100,5,FALSE)</f>
        <v>#N/A</v>
      </c>
      <c r="X113" t="e">
        <f>VLOOKUP($A113,'CCR2012'!$A$8:$E$100,5,FALSE)</f>
        <v>#N/A</v>
      </c>
      <c r="Z113" t="e">
        <f>VLOOKUP($A113,AssignmentMatrix!$P$3:$Y$82,2,FALSE)</f>
        <v>#N/A</v>
      </c>
      <c r="AA113" t="e">
        <f>VLOOKUP($A113,AssignmentMatrix!$P$3:$Y$82,3,FALSE)</f>
        <v>#N/A</v>
      </c>
      <c r="AB113" t="e">
        <f>VLOOKUP($A113,AssignmentMatrix!$P$3:$Y$82,4,FALSE)</f>
        <v>#N/A</v>
      </c>
      <c r="AC113" t="e">
        <f>VLOOKUP($A113,AssignmentMatrix!$P$3:$Y$82,5,FALSE)</f>
        <v>#N/A</v>
      </c>
      <c r="AD113" t="e">
        <f>VLOOKUP($A113,AssignmentMatrix!$P$3:$Y$82,6,FALSE)</f>
        <v>#N/A</v>
      </c>
      <c r="AE113" t="e">
        <f>VLOOKUP($A113,AssignmentMatrix!$P$3:$Y$82,7,FALSE)</f>
        <v>#N/A</v>
      </c>
      <c r="AF113" t="e">
        <f>VLOOKUP($A113,AssignmentMatrix!$P$3:$Y$82,8,FALSE)</f>
        <v>#N/A</v>
      </c>
      <c r="AG113" t="e">
        <f>VLOOKUP($A113,AssignmentMatrix!$P$3:$Y$82,9,FALSE)</f>
        <v>#N/A</v>
      </c>
      <c r="AH113" t="e">
        <f>VLOOKUP($A113,AssignmentMatrix!$P$3:$Y$82,10,FALSE)</f>
        <v>#N/A</v>
      </c>
      <c r="AI113" t="e">
        <f>VLOOKUP($A113,AssignmentMatrix!$P$3:$Z$82,11,FALSE)</f>
        <v>#N/A</v>
      </c>
      <c r="AJ113" t="e">
        <f>VLOOKUP($A113,AssignmentMatrix!$P$3:$AB$82,12,FALSE)</f>
        <v>#N/A</v>
      </c>
    </row>
    <row r="114" spans="1:36" x14ac:dyDescent="0.35">
      <c r="A114" t="s">
        <v>109</v>
      </c>
      <c r="B114" t="e">
        <f>VLOOKUP($A114,'CCR2004'!$A$8:$E$100,3,FALSE)</f>
        <v>#N/A</v>
      </c>
      <c r="C114" t="e">
        <f>VLOOKUP($A114,'CCR2005'!$A$8:$E$100,3,FALSE)</f>
        <v>#N/A</v>
      </c>
      <c r="D114" t="e">
        <f>VLOOKUP($A114,'CCR2006'!$A$8:$E$100,3,FALSE)</f>
        <v>#N/A</v>
      </c>
      <c r="E114" t="e">
        <f>VLOOKUP($A114,'CCR2007'!$A$8:$E$100,3,FALSE)</f>
        <v>#N/A</v>
      </c>
      <c r="F114" t="e">
        <f>VLOOKUP($A114,'CCR2010'!$A$8:$E$100,3,FALSE)</f>
        <v>#N/A</v>
      </c>
      <c r="G114">
        <f>VLOOKUP($A114,'CCR2011'!$A$8:$E$100,3,FALSE)</f>
        <v>0.85053571428571417</v>
      </c>
      <c r="H114" t="e">
        <f>VLOOKUP($A114,'CCR2012'!$A$8:$E$100,3,FALSE)</f>
        <v>#N/A</v>
      </c>
      <c r="J114" t="e">
        <f>VLOOKUP($A114,'CCR2004'!$A$8:$E$100,4,FALSE)</f>
        <v>#N/A</v>
      </c>
      <c r="K114" t="e">
        <f>VLOOKUP($A114,'CCR2005'!$A$8:$E$100,4,FALSE)</f>
        <v>#N/A</v>
      </c>
      <c r="L114" t="e">
        <f>VLOOKUP($A114,'CCR2006'!$A$8:$E$100,4,FALSE)</f>
        <v>#N/A</v>
      </c>
      <c r="M114" t="e">
        <f>VLOOKUP($A114,'CCR2007'!$A$8:$E$100,4,FALSE)</f>
        <v>#N/A</v>
      </c>
      <c r="N114" t="e">
        <f>VLOOKUP($A114,'CCR2010'!$A$8:$E$100,4,FALSE)</f>
        <v>#N/A</v>
      </c>
      <c r="O114">
        <f>VLOOKUP($A114,'CCR2011'!$A$8:$E$100,4,FALSE)</f>
        <v>0.84571428571428575</v>
      </c>
      <c r="P114" t="e">
        <f>VLOOKUP($A114,'CCR2012'!$A$8:$E$100,4,FALSE)</f>
        <v>#N/A</v>
      </c>
      <c r="R114" t="e">
        <f>VLOOKUP($A114,'CCR2004'!$A$8:$E$100,5,FALSE)</f>
        <v>#N/A</v>
      </c>
      <c r="S114" t="e">
        <f>VLOOKUP($A114,'CCR2005'!$A$8:$E$100,5,FALSE)</f>
        <v>#N/A</v>
      </c>
      <c r="T114" t="e">
        <f>VLOOKUP($A114,'CCR2006'!$A$8:$E$100,5,FALSE)</f>
        <v>#N/A</v>
      </c>
      <c r="U114" t="e">
        <f>VLOOKUP($A114,'CCR2007'!$A$8:$E$100,5,FALSE)</f>
        <v>#N/A</v>
      </c>
      <c r="V114" t="e">
        <f>VLOOKUP($A114,'CCR2010'!$A$8:$E$100,5,FALSE)</f>
        <v>#N/A</v>
      </c>
      <c r="W114">
        <f>VLOOKUP($A114,'CCR2011'!$A$8:$E$100,5,FALSE)</f>
        <v>0.72607142857142848</v>
      </c>
      <c r="X114" t="e">
        <f>VLOOKUP($A114,'CCR2012'!$A$8:$E$100,5,FALSE)</f>
        <v>#N/A</v>
      </c>
      <c r="Z114" t="str">
        <f>VLOOKUP($A114,AssignmentMatrix!$P$3:$Y$82,2,FALSE)</f>
        <v>..</v>
      </c>
      <c r="AA114" t="str">
        <f>VLOOKUP($A114,AssignmentMatrix!$P$3:$Y$82,3,FALSE)</f>
        <v>..</v>
      </c>
      <c r="AB114" t="str">
        <f>VLOOKUP($A114,AssignmentMatrix!$P$3:$Y$82,4,FALSE)</f>
        <v>..</v>
      </c>
      <c r="AC114" t="str">
        <f>VLOOKUP($A114,AssignmentMatrix!$P$3:$Y$82,5,FALSE)</f>
        <v>..</v>
      </c>
      <c r="AD114" t="str">
        <f>VLOOKUP($A114,AssignmentMatrix!$P$3:$Y$82,6,FALSE)</f>
        <v>..</v>
      </c>
      <c r="AE114" t="str">
        <f>VLOOKUP($A114,AssignmentMatrix!$P$3:$Y$82,7,FALSE)</f>
        <v>..</v>
      </c>
      <c r="AF114" t="str">
        <f>VLOOKUP($A114,AssignmentMatrix!$P$3:$Y$82,8,FALSE)</f>
        <v>..</v>
      </c>
      <c r="AG114">
        <f>VLOOKUP($A114,AssignmentMatrix!$P$3:$Y$82,9,FALSE)</f>
        <v>2011</v>
      </c>
      <c r="AH114">
        <f>VLOOKUP($A114,AssignmentMatrix!$P$3:$Y$82,10,FALSE)</f>
        <v>2011</v>
      </c>
      <c r="AI114">
        <f>VLOOKUP($A114,AssignmentMatrix!$P$3:$Z$82,11,FALSE)</f>
        <v>2011</v>
      </c>
      <c r="AJ114">
        <f>VLOOKUP($A114,AssignmentMatrix!$P$3:$AB$82,12,FALSE)</f>
        <v>2011</v>
      </c>
    </row>
    <row r="115" spans="1:36" x14ac:dyDescent="0.35">
      <c r="A115" t="s">
        <v>110</v>
      </c>
      <c r="B115" t="e">
        <f>VLOOKUP($A115,'CCR2004'!$A$8:$E$100,3,FALSE)</f>
        <v>#N/A</v>
      </c>
      <c r="C115" t="e">
        <f>VLOOKUP($A115,'CCR2005'!$A$8:$E$100,3,FALSE)</f>
        <v>#N/A</v>
      </c>
      <c r="D115" t="e">
        <f>VLOOKUP($A115,'CCR2006'!$A$8:$E$100,3,FALSE)</f>
        <v>#N/A</v>
      </c>
      <c r="E115" t="e">
        <f>VLOOKUP($A115,'CCR2007'!$A$8:$E$100,3,FALSE)</f>
        <v>#N/A</v>
      </c>
      <c r="F115" t="e">
        <f>VLOOKUP($A115,'CCR2010'!$A$8:$E$100,3,FALSE)</f>
        <v>#N/A</v>
      </c>
      <c r="G115" t="e">
        <f>VLOOKUP($A115,'CCR2011'!$A$8:$E$100,3,FALSE)</f>
        <v>#N/A</v>
      </c>
      <c r="H115" t="e">
        <f>VLOOKUP($A115,'CCR2012'!$A$8:$E$100,3,FALSE)</f>
        <v>#N/A</v>
      </c>
      <c r="J115" t="e">
        <f>VLOOKUP($A115,'CCR2004'!$A$8:$E$100,4,FALSE)</f>
        <v>#N/A</v>
      </c>
      <c r="K115" t="e">
        <f>VLOOKUP($A115,'CCR2005'!$A$8:$E$100,4,FALSE)</f>
        <v>#N/A</v>
      </c>
      <c r="L115" t="e">
        <f>VLOOKUP($A115,'CCR2006'!$A$8:$E$100,4,FALSE)</f>
        <v>#N/A</v>
      </c>
      <c r="M115" t="e">
        <f>VLOOKUP($A115,'CCR2007'!$A$8:$E$100,4,FALSE)</f>
        <v>#N/A</v>
      </c>
      <c r="N115" t="e">
        <f>VLOOKUP($A115,'CCR2010'!$A$8:$E$100,4,FALSE)</f>
        <v>#N/A</v>
      </c>
      <c r="O115" t="e">
        <f>VLOOKUP($A115,'CCR2011'!$A$8:$E$100,4,FALSE)</f>
        <v>#N/A</v>
      </c>
      <c r="P115" t="e">
        <f>VLOOKUP($A115,'CCR2012'!$A$8:$E$100,4,FALSE)</f>
        <v>#N/A</v>
      </c>
      <c r="R115" t="e">
        <f>VLOOKUP($A115,'CCR2004'!$A$8:$E$100,5,FALSE)</f>
        <v>#N/A</v>
      </c>
      <c r="S115" t="e">
        <f>VLOOKUP($A115,'CCR2005'!$A$8:$E$100,5,FALSE)</f>
        <v>#N/A</v>
      </c>
      <c r="T115" t="e">
        <f>VLOOKUP($A115,'CCR2006'!$A$8:$E$100,5,FALSE)</f>
        <v>#N/A</v>
      </c>
      <c r="U115" t="e">
        <f>VLOOKUP($A115,'CCR2007'!$A$8:$E$100,5,FALSE)</f>
        <v>#N/A</v>
      </c>
      <c r="V115" t="e">
        <f>VLOOKUP($A115,'CCR2010'!$A$8:$E$100,5,FALSE)</f>
        <v>#N/A</v>
      </c>
      <c r="W115" t="e">
        <f>VLOOKUP($A115,'CCR2011'!$A$8:$E$100,5,FALSE)</f>
        <v>#N/A</v>
      </c>
      <c r="X115" t="e">
        <f>VLOOKUP($A115,'CCR2012'!$A$8:$E$100,5,FALSE)</f>
        <v>#N/A</v>
      </c>
      <c r="Z115" t="e">
        <f>VLOOKUP($A115,AssignmentMatrix!$P$3:$Y$82,2,FALSE)</f>
        <v>#N/A</v>
      </c>
      <c r="AA115" t="e">
        <f>VLOOKUP($A115,AssignmentMatrix!$P$3:$Y$82,3,FALSE)</f>
        <v>#N/A</v>
      </c>
      <c r="AB115" t="e">
        <f>VLOOKUP($A115,AssignmentMatrix!$P$3:$Y$82,4,FALSE)</f>
        <v>#N/A</v>
      </c>
      <c r="AC115" t="e">
        <f>VLOOKUP($A115,AssignmentMatrix!$P$3:$Y$82,5,FALSE)</f>
        <v>#N/A</v>
      </c>
      <c r="AD115" t="e">
        <f>VLOOKUP($A115,AssignmentMatrix!$P$3:$Y$82,6,FALSE)</f>
        <v>#N/A</v>
      </c>
      <c r="AE115" t="e">
        <f>VLOOKUP($A115,AssignmentMatrix!$P$3:$Y$82,7,FALSE)</f>
        <v>#N/A</v>
      </c>
      <c r="AF115" t="e">
        <f>VLOOKUP($A115,AssignmentMatrix!$P$3:$Y$82,8,FALSE)</f>
        <v>#N/A</v>
      </c>
      <c r="AG115" t="e">
        <f>VLOOKUP($A115,AssignmentMatrix!$P$3:$Y$82,9,FALSE)</f>
        <v>#N/A</v>
      </c>
      <c r="AH115" t="e">
        <f>VLOOKUP($A115,AssignmentMatrix!$P$3:$Y$82,10,FALSE)</f>
        <v>#N/A</v>
      </c>
      <c r="AI115" t="e">
        <f>VLOOKUP($A115,AssignmentMatrix!$P$3:$Z$82,11,FALSE)</f>
        <v>#N/A</v>
      </c>
      <c r="AJ115" t="e">
        <f>VLOOKUP($A115,AssignmentMatrix!$P$3:$AB$82,12,FALSE)</f>
        <v>#N/A</v>
      </c>
    </row>
    <row r="116" spans="1:36" x14ac:dyDescent="0.35">
      <c r="A116" t="s">
        <v>111</v>
      </c>
      <c r="B116">
        <f>VLOOKUP($A116,'CCR2004'!$A$8:$E$100,3,FALSE)</f>
        <v>0.46458333333333335</v>
      </c>
      <c r="C116" t="e">
        <f>VLOOKUP($A116,'CCR2005'!$A$8:$E$100,3,FALSE)</f>
        <v>#N/A</v>
      </c>
      <c r="D116">
        <f>VLOOKUP($A116,'CCR2006'!$A$8:$E$100,3,FALSE)</f>
        <v>0.42530612244897958</v>
      </c>
      <c r="E116" t="e">
        <f>VLOOKUP($A116,'CCR2007'!$A$8:$E$100,3,FALSE)</f>
        <v>#N/A</v>
      </c>
      <c r="F116">
        <f>VLOOKUP($A116,'CCR2010'!$A$8:$E$100,3,FALSE)</f>
        <v>0.4056972789115646</v>
      </c>
      <c r="G116" t="e">
        <f>VLOOKUP($A116,'CCR2011'!$A$8:$E$100,3,FALSE)</f>
        <v>#N/A</v>
      </c>
      <c r="H116">
        <f>VLOOKUP($A116,'CCR2012'!$A$8:$E$100,3,FALSE)</f>
        <v>0.38367346938775515</v>
      </c>
      <c r="J116">
        <f>VLOOKUP($A116,'CCR2004'!$A$8:$E$100,4,FALSE)</f>
        <v>0.39285714285714285</v>
      </c>
      <c r="K116" t="e">
        <f>VLOOKUP($A116,'CCR2005'!$A$8:$E$100,4,FALSE)</f>
        <v>#N/A</v>
      </c>
      <c r="L116">
        <f>VLOOKUP($A116,'CCR2006'!$A$8:$E$100,4,FALSE)</f>
        <v>0.44523809523809516</v>
      </c>
      <c r="M116" t="e">
        <f>VLOOKUP($A116,'CCR2007'!$A$8:$E$100,4,FALSE)</f>
        <v>#N/A</v>
      </c>
      <c r="N116">
        <f>VLOOKUP($A116,'CCR2010'!$A$8:$E$100,4,FALSE)</f>
        <v>0.43511904761904763</v>
      </c>
      <c r="O116" t="e">
        <f>VLOOKUP($A116,'CCR2011'!$A$8:$E$100,4,FALSE)</f>
        <v>#N/A</v>
      </c>
      <c r="P116">
        <f>VLOOKUP($A116,'CCR2012'!$A$8:$E$100,4,FALSE)</f>
        <v>0.4511904761904762</v>
      </c>
      <c r="R116">
        <f>VLOOKUP($A116,'CCR2004'!$A$8:$E$100,5,FALSE)</f>
        <v>0.41666666666666663</v>
      </c>
      <c r="S116" t="e">
        <f>VLOOKUP($A116,'CCR2005'!$A$8:$E$100,5,FALSE)</f>
        <v>#N/A</v>
      </c>
      <c r="T116">
        <f>VLOOKUP($A116,'CCR2006'!$A$8:$E$100,5,FALSE)</f>
        <v>0.32576530612244897</v>
      </c>
      <c r="U116" t="e">
        <f>VLOOKUP($A116,'CCR2007'!$A$8:$E$100,5,FALSE)</f>
        <v>#N/A</v>
      </c>
      <c r="V116">
        <f>VLOOKUP($A116,'CCR2010'!$A$8:$E$100,5,FALSE)</f>
        <v>0.35416666666666663</v>
      </c>
      <c r="W116" t="e">
        <f>VLOOKUP($A116,'CCR2011'!$A$8:$E$100,5,FALSE)</f>
        <v>#N/A</v>
      </c>
      <c r="X116">
        <f>VLOOKUP($A116,'CCR2012'!$A$8:$E$100,5,FALSE)</f>
        <v>0.39226190476190481</v>
      </c>
      <c r="Z116">
        <f>VLOOKUP($A116,AssignmentMatrix!$P$3:$Y$82,2,FALSE)</f>
        <v>2004</v>
      </c>
      <c r="AA116">
        <f>VLOOKUP($A116,AssignmentMatrix!$P$3:$Y$82,3,FALSE)</f>
        <v>2006</v>
      </c>
      <c r="AB116">
        <f>VLOOKUP($A116,AssignmentMatrix!$P$3:$Y$82,4,FALSE)</f>
        <v>2006</v>
      </c>
      <c r="AC116">
        <f>VLOOKUP($A116,AssignmentMatrix!$P$3:$Y$82,5,FALSE)</f>
        <v>2010</v>
      </c>
      <c r="AD116">
        <f>VLOOKUP($A116,AssignmentMatrix!$P$3:$Y$82,6,FALSE)</f>
        <v>2010</v>
      </c>
      <c r="AE116">
        <f>VLOOKUP($A116,AssignmentMatrix!$P$3:$Y$82,7,FALSE)</f>
        <v>2010</v>
      </c>
      <c r="AF116">
        <f>VLOOKUP($A116,AssignmentMatrix!$P$3:$Y$82,8,FALSE)</f>
        <v>2010</v>
      </c>
      <c r="AG116">
        <f>VLOOKUP($A116,AssignmentMatrix!$P$3:$Y$82,9,FALSE)</f>
        <v>2012</v>
      </c>
      <c r="AH116">
        <f>VLOOKUP($A116,AssignmentMatrix!$P$3:$Y$82,10,FALSE)</f>
        <v>2012</v>
      </c>
      <c r="AI116">
        <f>VLOOKUP($A116,AssignmentMatrix!$P$3:$Z$82,11,FALSE)</f>
        <v>2012</v>
      </c>
      <c r="AJ116">
        <f>VLOOKUP($A116,AssignmentMatrix!$P$3:$AB$82,12,FALSE)</f>
        <v>2012</v>
      </c>
    </row>
    <row r="117" spans="1:36" x14ac:dyDescent="0.35">
      <c r="A117" t="s">
        <v>112</v>
      </c>
      <c r="B117" t="e">
        <f>VLOOKUP($A117,'CCR2004'!$A$8:$E$100,3,FALSE)</f>
        <v>#N/A</v>
      </c>
      <c r="C117" t="e">
        <f>VLOOKUP($A117,'CCR2005'!$A$8:$E$100,3,FALSE)</f>
        <v>#N/A</v>
      </c>
      <c r="D117" t="e">
        <f>VLOOKUP($A117,'CCR2006'!$A$8:$E$100,3,FALSE)</f>
        <v>#N/A</v>
      </c>
      <c r="E117" t="e">
        <f>VLOOKUP($A117,'CCR2007'!$A$8:$E$100,3,FALSE)</f>
        <v>#N/A</v>
      </c>
      <c r="F117" t="e">
        <f>VLOOKUP($A117,'CCR2010'!$A$8:$E$100,3,FALSE)</f>
        <v>#N/A</v>
      </c>
      <c r="G117" t="e">
        <f>VLOOKUP($A117,'CCR2011'!$A$8:$E$100,3,FALSE)</f>
        <v>#N/A</v>
      </c>
      <c r="H117" t="e">
        <f>VLOOKUP($A117,'CCR2012'!$A$8:$E$100,3,FALSE)</f>
        <v>#N/A</v>
      </c>
      <c r="J117" t="e">
        <f>VLOOKUP($A117,'CCR2004'!$A$8:$E$100,4,FALSE)</f>
        <v>#N/A</v>
      </c>
      <c r="K117" t="e">
        <f>VLOOKUP($A117,'CCR2005'!$A$8:$E$100,4,FALSE)</f>
        <v>#N/A</v>
      </c>
      <c r="L117" t="e">
        <f>VLOOKUP($A117,'CCR2006'!$A$8:$E$100,4,FALSE)</f>
        <v>#N/A</v>
      </c>
      <c r="M117" t="e">
        <f>VLOOKUP($A117,'CCR2007'!$A$8:$E$100,4,FALSE)</f>
        <v>#N/A</v>
      </c>
      <c r="N117" t="e">
        <f>VLOOKUP($A117,'CCR2010'!$A$8:$E$100,4,FALSE)</f>
        <v>#N/A</v>
      </c>
      <c r="O117" t="e">
        <f>VLOOKUP($A117,'CCR2011'!$A$8:$E$100,4,FALSE)</f>
        <v>#N/A</v>
      </c>
      <c r="P117" t="e">
        <f>VLOOKUP($A117,'CCR2012'!$A$8:$E$100,4,FALSE)</f>
        <v>#N/A</v>
      </c>
      <c r="R117" t="e">
        <f>VLOOKUP($A117,'CCR2004'!$A$8:$E$100,5,FALSE)</f>
        <v>#N/A</v>
      </c>
      <c r="S117" t="e">
        <f>VLOOKUP($A117,'CCR2005'!$A$8:$E$100,5,FALSE)</f>
        <v>#N/A</v>
      </c>
      <c r="T117" t="e">
        <f>VLOOKUP($A117,'CCR2006'!$A$8:$E$100,5,FALSE)</f>
        <v>#N/A</v>
      </c>
      <c r="U117" t="e">
        <f>VLOOKUP($A117,'CCR2007'!$A$8:$E$100,5,FALSE)</f>
        <v>#N/A</v>
      </c>
      <c r="V117" t="e">
        <f>VLOOKUP($A117,'CCR2010'!$A$8:$E$100,5,FALSE)</f>
        <v>#N/A</v>
      </c>
      <c r="W117" t="e">
        <f>VLOOKUP($A117,'CCR2011'!$A$8:$E$100,5,FALSE)</f>
        <v>#N/A</v>
      </c>
      <c r="X117" t="e">
        <f>VLOOKUP($A117,'CCR2012'!$A$8:$E$100,5,FALSE)</f>
        <v>#N/A</v>
      </c>
      <c r="Z117" t="e">
        <f>VLOOKUP($A117,AssignmentMatrix!$P$3:$Y$82,2,FALSE)</f>
        <v>#N/A</v>
      </c>
      <c r="AA117" t="e">
        <f>VLOOKUP($A117,AssignmentMatrix!$P$3:$Y$82,3,FALSE)</f>
        <v>#N/A</v>
      </c>
      <c r="AB117" t="e">
        <f>VLOOKUP($A117,AssignmentMatrix!$P$3:$Y$82,4,FALSE)</f>
        <v>#N/A</v>
      </c>
      <c r="AC117" t="e">
        <f>VLOOKUP($A117,AssignmentMatrix!$P$3:$Y$82,5,FALSE)</f>
        <v>#N/A</v>
      </c>
      <c r="AD117" t="e">
        <f>VLOOKUP($A117,AssignmentMatrix!$P$3:$Y$82,6,FALSE)</f>
        <v>#N/A</v>
      </c>
      <c r="AE117" t="e">
        <f>VLOOKUP($A117,AssignmentMatrix!$P$3:$Y$82,7,FALSE)</f>
        <v>#N/A</v>
      </c>
      <c r="AF117" t="e">
        <f>VLOOKUP($A117,AssignmentMatrix!$P$3:$Y$82,8,FALSE)</f>
        <v>#N/A</v>
      </c>
      <c r="AG117" t="e">
        <f>VLOOKUP($A117,AssignmentMatrix!$P$3:$Y$82,9,FALSE)</f>
        <v>#N/A</v>
      </c>
      <c r="AH117" t="e">
        <f>VLOOKUP($A117,AssignmentMatrix!$P$3:$Y$82,10,FALSE)</f>
        <v>#N/A</v>
      </c>
      <c r="AI117" t="e">
        <f>VLOOKUP($A117,AssignmentMatrix!$P$3:$Z$82,11,FALSE)</f>
        <v>#N/A</v>
      </c>
      <c r="AJ117" t="e">
        <f>VLOOKUP($A117,AssignmentMatrix!$P$3:$AB$82,12,FALSE)</f>
        <v>#N/A</v>
      </c>
    </row>
    <row r="118" spans="1:36" x14ac:dyDescent="0.35">
      <c r="A118" t="s">
        <v>113</v>
      </c>
      <c r="B118" t="e">
        <f>VLOOKUP($A118,'CCR2004'!$A$8:$E$100,3,FALSE)</f>
        <v>#N/A</v>
      </c>
      <c r="C118" t="e">
        <f>VLOOKUP($A118,'CCR2005'!$A$8:$E$100,3,FALSE)</f>
        <v>#N/A</v>
      </c>
      <c r="D118" t="e">
        <f>VLOOKUP($A118,'CCR2006'!$A$8:$E$100,3,FALSE)</f>
        <v>#N/A</v>
      </c>
      <c r="E118" t="e">
        <f>VLOOKUP($A118,'CCR2007'!$A$8:$E$100,3,FALSE)</f>
        <v>#N/A</v>
      </c>
      <c r="F118" t="e">
        <f>VLOOKUP($A118,'CCR2010'!$A$8:$E$100,3,FALSE)</f>
        <v>#N/A</v>
      </c>
      <c r="G118" t="e">
        <f>VLOOKUP($A118,'CCR2011'!$A$8:$E$100,3,FALSE)</f>
        <v>#N/A</v>
      </c>
      <c r="H118" t="e">
        <f>VLOOKUP($A118,'CCR2012'!$A$8:$E$100,3,FALSE)</f>
        <v>#N/A</v>
      </c>
      <c r="J118" t="e">
        <f>VLOOKUP($A118,'CCR2004'!$A$8:$E$100,4,FALSE)</f>
        <v>#N/A</v>
      </c>
      <c r="K118" t="e">
        <f>VLOOKUP($A118,'CCR2005'!$A$8:$E$100,4,FALSE)</f>
        <v>#N/A</v>
      </c>
      <c r="L118" t="e">
        <f>VLOOKUP($A118,'CCR2006'!$A$8:$E$100,4,FALSE)</f>
        <v>#N/A</v>
      </c>
      <c r="M118" t="e">
        <f>VLOOKUP($A118,'CCR2007'!$A$8:$E$100,4,FALSE)</f>
        <v>#N/A</v>
      </c>
      <c r="N118" t="e">
        <f>VLOOKUP($A118,'CCR2010'!$A$8:$E$100,4,FALSE)</f>
        <v>#N/A</v>
      </c>
      <c r="O118" t="e">
        <f>VLOOKUP($A118,'CCR2011'!$A$8:$E$100,4,FALSE)</f>
        <v>#N/A</v>
      </c>
      <c r="P118" t="e">
        <f>VLOOKUP($A118,'CCR2012'!$A$8:$E$100,4,FALSE)</f>
        <v>#N/A</v>
      </c>
      <c r="R118" t="e">
        <f>VLOOKUP($A118,'CCR2004'!$A$8:$E$100,5,FALSE)</f>
        <v>#N/A</v>
      </c>
      <c r="S118" t="e">
        <f>VLOOKUP($A118,'CCR2005'!$A$8:$E$100,5,FALSE)</f>
        <v>#N/A</v>
      </c>
      <c r="T118" t="e">
        <f>VLOOKUP($A118,'CCR2006'!$A$8:$E$100,5,FALSE)</f>
        <v>#N/A</v>
      </c>
      <c r="U118" t="e">
        <f>VLOOKUP($A118,'CCR2007'!$A$8:$E$100,5,FALSE)</f>
        <v>#N/A</v>
      </c>
      <c r="V118" t="e">
        <f>VLOOKUP($A118,'CCR2010'!$A$8:$E$100,5,FALSE)</f>
        <v>#N/A</v>
      </c>
      <c r="W118" t="e">
        <f>VLOOKUP($A118,'CCR2011'!$A$8:$E$100,5,FALSE)</f>
        <v>#N/A</v>
      </c>
      <c r="X118" t="e">
        <f>VLOOKUP($A118,'CCR2012'!$A$8:$E$100,5,FALSE)</f>
        <v>#N/A</v>
      </c>
      <c r="Z118" t="e">
        <f>VLOOKUP($A118,AssignmentMatrix!$P$3:$Y$82,2,FALSE)</f>
        <v>#N/A</v>
      </c>
      <c r="AA118" t="e">
        <f>VLOOKUP($A118,AssignmentMatrix!$P$3:$Y$82,3,FALSE)</f>
        <v>#N/A</v>
      </c>
      <c r="AB118" t="e">
        <f>VLOOKUP($A118,AssignmentMatrix!$P$3:$Y$82,4,FALSE)</f>
        <v>#N/A</v>
      </c>
      <c r="AC118" t="e">
        <f>VLOOKUP($A118,AssignmentMatrix!$P$3:$Y$82,5,FALSE)</f>
        <v>#N/A</v>
      </c>
      <c r="AD118" t="e">
        <f>VLOOKUP($A118,AssignmentMatrix!$P$3:$Y$82,6,FALSE)</f>
        <v>#N/A</v>
      </c>
      <c r="AE118" t="e">
        <f>VLOOKUP($A118,AssignmentMatrix!$P$3:$Y$82,7,FALSE)</f>
        <v>#N/A</v>
      </c>
      <c r="AF118" t="e">
        <f>VLOOKUP($A118,AssignmentMatrix!$P$3:$Y$82,8,FALSE)</f>
        <v>#N/A</v>
      </c>
      <c r="AG118" t="e">
        <f>VLOOKUP($A118,AssignmentMatrix!$P$3:$Y$82,9,FALSE)</f>
        <v>#N/A</v>
      </c>
      <c r="AH118" t="e">
        <f>VLOOKUP($A118,AssignmentMatrix!$P$3:$Y$82,10,FALSE)</f>
        <v>#N/A</v>
      </c>
      <c r="AI118" t="e">
        <f>VLOOKUP($A118,AssignmentMatrix!$P$3:$Z$82,11,FALSE)</f>
        <v>#N/A</v>
      </c>
      <c r="AJ118" t="e">
        <f>VLOOKUP($A118,AssignmentMatrix!$P$3:$AB$82,12,FALSE)</f>
        <v>#N/A</v>
      </c>
    </row>
    <row r="119" spans="1:36" x14ac:dyDescent="0.35">
      <c r="A119" t="s">
        <v>114</v>
      </c>
      <c r="B119">
        <f>VLOOKUP($A119,'CCR2004'!$A$8:$E$100,3,FALSE)</f>
        <v>0.39624999999999999</v>
      </c>
      <c r="C119" t="e">
        <f>VLOOKUP($A119,'CCR2005'!$A$8:$E$100,3,FALSE)</f>
        <v>#N/A</v>
      </c>
      <c r="D119">
        <f>VLOOKUP($A119,'CCR2006'!$A$8:$E$100,3,FALSE)</f>
        <v>0.46564200680272116</v>
      </c>
      <c r="E119" t="e">
        <f>VLOOKUP($A119,'CCR2007'!$A$8:$E$100,3,FALSE)</f>
        <v>#N/A</v>
      </c>
      <c r="F119" t="e">
        <f>VLOOKUP($A119,'CCR2010'!$A$8:$E$100,3,FALSE)</f>
        <v>#N/A</v>
      </c>
      <c r="G119" t="e">
        <f>VLOOKUP($A119,'CCR2011'!$A$8:$E$100,3,FALSE)</f>
        <v>#N/A</v>
      </c>
      <c r="H119" t="e">
        <f>VLOOKUP($A119,'CCR2012'!$A$8:$E$100,3,FALSE)</f>
        <v>#N/A</v>
      </c>
      <c r="J119">
        <f>VLOOKUP($A119,'CCR2004'!$A$8:$E$100,4,FALSE)</f>
        <v>0.27210884353741494</v>
      </c>
      <c r="K119" t="e">
        <f>VLOOKUP($A119,'CCR2005'!$A$8:$E$100,4,FALSE)</f>
        <v>#N/A</v>
      </c>
      <c r="L119">
        <f>VLOOKUP($A119,'CCR2006'!$A$8:$E$100,4,FALSE)</f>
        <v>0.37380952380952381</v>
      </c>
      <c r="M119" t="e">
        <f>VLOOKUP($A119,'CCR2007'!$A$8:$E$100,4,FALSE)</f>
        <v>#N/A</v>
      </c>
      <c r="N119" t="e">
        <f>VLOOKUP($A119,'CCR2010'!$A$8:$E$100,4,FALSE)</f>
        <v>#N/A</v>
      </c>
      <c r="O119" t="e">
        <f>VLOOKUP($A119,'CCR2011'!$A$8:$E$100,4,FALSE)</f>
        <v>#N/A</v>
      </c>
      <c r="P119" t="e">
        <f>VLOOKUP($A119,'CCR2012'!$A$8:$E$100,4,FALSE)</f>
        <v>#N/A</v>
      </c>
      <c r="R119">
        <f>VLOOKUP($A119,'CCR2004'!$A$8:$E$100,5,FALSE)</f>
        <v>0.22619047619047619</v>
      </c>
      <c r="S119" t="e">
        <f>VLOOKUP($A119,'CCR2005'!$A$8:$E$100,5,FALSE)</f>
        <v>#N/A</v>
      </c>
      <c r="T119">
        <f>VLOOKUP($A119,'CCR2006'!$A$8:$E$100,5,FALSE)</f>
        <v>0.29107142857142859</v>
      </c>
      <c r="U119" t="e">
        <f>VLOOKUP($A119,'CCR2007'!$A$8:$E$100,5,FALSE)</f>
        <v>#N/A</v>
      </c>
      <c r="V119" t="e">
        <f>VLOOKUP($A119,'CCR2010'!$A$8:$E$100,5,FALSE)</f>
        <v>#N/A</v>
      </c>
      <c r="W119" t="e">
        <f>VLOOKUP($A119,'CCR2011'!$A$8:$E$100,5,FALSE)</f>
        <v>#N/A</v>
      </c>
      <c r="X119" t="e">
        <f>VLOOKUP($A119,'CCR2012'!$A$8:$E$100,5,FALSE)</f>
        <v>#N/A</v>
      </c>
      <c r="Z119" t="str">
        <f>VLOOKUP($A119,AssignmentMatrix!$P$3:$Y$82,2,FALSE)</f>
        <v>..</v>
      </c>
      <c r="AA119" t="str">
        <f>VLOOKUP($A119,AssignmentMatrix!$P$3:$Y$82,3,FALSE)</f>
        <v>..</v>
      </c>
      <c r="AB119" t="str">
        <f>VLOOKUP($A119,AssignmentMatrix!$P$3:$Y$82,4,FALSE)</f>
        <v>..</v>
      </c>
      <c r="AC119" t="str">
        <f>VLOOKUP($A119,AssignmentMatrix!$P$3:$Y$82,5,FALSE)</f>
        <v>..</v>
      </c>
      <c r="AD119" t="str">
        <f>VLOOKUP($A119,AssignmentMatrix!$P$3:$Y$82,6,FALSE)</f>
        <v>..</v>
      </c>
      <c r="AE119" t="str">
        <f>VLOOKUP($A119,AssignmentMatrix!$P$3:$Y$82,7,FALSE)</f>
        <v>..</v>
      </c>
      <c r="AF119" t="str">
        <f>VLOOKUP($A119,AssignmentMatrix!$P$3:$Y$82,8,FALSE)</f>
        <v>..</v>
      </c>
      <c r="AG119" t="str">
        <f>VLOOKUP($A119,AssignmentMatrix!$P$3:$Y$82,9,FALSE)</f>
        <v>..</v>
      </c>
      <c r="AH119" t="str">
        <f>VLOOKUP($A119,AssignmentMatrix!$P$3:$Y$82,10,FALSE)</f>
        <v>..</v>
      </c>
      <c r="AI119" t="str">
        <f>VLOOKUP($A119,AssignmentMatrix!$P$3:$Z$82,11,FALSE)</f>
        <v>..</v>
      </c>
      <c r="AJ119" t="str">
        <f>VLOOKUP($A119,AssignmentMatrix!$P$3:$AB$82,12,FALSE)</f>
        <v>..</v>
      </c>
    </row>
    <row r="120" spans="1:36" x14ac:dyDescent="0.35">
      <c r="A120" t="s">
        <v>115</v>
      </c>
      <c r="B120">
        <f>VLOOKUP($A120,'CCR2004'!$A$8:$E$100,3,FALSE)</f>
        <v>0.62967403628117902</v>
      </c>
      <c r="C120" t="e">
        <f>VLOOKUP($A120,'CCR2005'!$A$8:$E$100,3,FALSE)</f>
        <v>#N/A</v>
      </c>
      <c r="D120">
        <f>VLOOKUP($A120,'CCR2006'!$A$8:$E$100,3,FALSE)</f>
        <v>0.69527636054421771</v>
      </c>
      <c r="E120" t="e">
        <f>VLOOKUP($A120,'CCR2007'!$A$8:$E$100,3,FALSE)</f>
        <v>#N/A</v>
      </c>
      <c r="F120">
        <f>VLOOKUP($A120,'CCR2010'!$A$8:$E$100,3,FALSE)</f>
        <v>0.62414965986394555</v>
      </c>
      <c r="G120" t="e">
        <f>VLOOKUP($A120,'CCR2011'!$A$8:$E$100,3,FALSE)</f>
        <v>#N/A</v>
      </c>
      <c r="H120">
        <f>VLOOKUP($A120,'CCR2012'!$A$8:$E$100,3,FALSE)</f>
        <v>0.65272108843537413</v>
      </c>
      <c r="J120">
        <f>VLOOKUP($A120,'CCR2004'!$A$8:$E$100,4,FALSE)</f>
        <v>0.56717687074829926</v>
      </c>
      <c r="K120" t="e">
        <f>VLOOKUP($A120,'CCR2005'!$A$8:$E$100,4,FALSE)</f>
        <v>#N/A</v>
      </c>
      <c r="L120">
        <f>VLOOKUP($A120,'CCR2006'!$A$8:$E$100,4,FALSE)</f>
        <v>0.55714285714285716</v>
      </c>
      <c r="M120" t="e">
        <f>VLOOKUP($A120,'CCR2007'!$A$8:$E$100,4,FALSE)</f>
        <v>#N/A</v>
      </c>
      <c r="N120">
        <f>VLOOKUP($A120,'CCR2010'!$A$8:$E$100,4,FALSE)</f>
        <v>0.48571428571428571</v>
      </c>
      <c r="O120" t="e">
        <f>VLOOKUP($A120,'CCR2011'!$A$8:$E$100,4,FALSE)</f>
        <v>#N/A</v>
      </c>
      <c r="P120">
        <f>VLOOKUP($A120,'CCR2012'!$A$8:$E$100,4,FALSE)</f>
        <v>0.49107142857142855</v>
      </c>
      <c r="R120">
        <f>VLOOKUP($A120,'CCR2004'!$A$8:$E$100,5,FALSE)</f>
        <v>0.54285714285714282</v>
      </c>
      <c r="S120" t="e">
        <f>VLOOKUP($A120,'CCR2005'!$A$8:$E$100,5,FALSE)</f>
        <v>#N/A</v>
      </c>
      <c r="T120">
        <f>VLOOKUP($A120,'CCR2006'!$A$8:$E$100,5,FALSE)</f>
        <v>0.46326530612244898</v>
      </c>
      <c r="U120" t="e">
        <f>VLOOKUP($A120,'CCR2007'!$A$8:$E$100,5,FALSE)</f>
        <v>#N/A</v>
      </c>
      <c r="V120">
        <f>VLOOKUP($A120,'CCR2010'!$A$8:$E$100,5,FALSE)</f>
        <v>0.4375</v>
      </c>
      <c r="W120" t="e">
        <f>VLOOKUP($A120,'CCR2011'!$A$8:$E$100,5,FALSE)</f>
        <v>#N/A</v>
      </c>
      <c r="X120">
        <f>VLOOKUP($A120,'CCR2012'!$A$8:$E$100,5,FALSE)</f>
        <v>0.45178571428571429</v>
      </c>
      <c r="Z120">
        <f>VLOOKUP($A120,AssignmentMatrix!$P$3:$Y$82,2,FALSE)</f>
        <v>2004</v>
      </c>
      <c r="AA120">
        <f>VLOOKUP($A120,AssignmentMatrix!$P$3:$Y$82,3,FALSE)</f>
        <v>2006</v>
      </c>
      <c r="AB120">
        <f>VLOOKUP($A120,AssignmentMatrix!$P$3:$Y$82,4,FALSE)</f>
        <v>2006</v>
      </c>
      <c r="AC120">
        <f>VLOOKUP($A120,AssignmentMatrix!$P$3:$Y$82,5,FALSE)</f>
        <v>2010</v>
      </c>
      <c r="AD120">
        <f>VLOOKUP($A120,AssignmentMatrix!$P$3:$Y$82,6,FALSE)</f>
        <v>2010</v>
      </c>
      <c r="AE120">
        <f>VLOOKUP($A120,AssignmentMatrix!$P$3:$Y$82,7,FALSE)</f>
        <v>2010</v>
      </c>
      <c r="AF120">
        <f>VLOOKUP($A120,AssignmentMatrix!$P$3:$Y$82,8,FALSE)</f>
        <v>2010</v>
      </c>
      <c r="AG120">
        <f>VLOOKUP($A120,AssignmentMatrix!$P$3:$Y$82,9,FALSE)</f>
        <v>2012</v>
      </c>
      <c r="AH120">
        <f>VLOOKUP($A120,AssignmentMatrix!$P$3:$Y$82,10,FALSE)</f>
        <v>2012</v>
      </c>
      <c r="AI120">
        <f>VLOOKUP($A120,AssignmentMatrix!$P$3:$Z$82,11,FALSE)</f>
        <v>2012</v>
      </c>
      <c r="AJ120">
        <f>VLOOKUP($A120,AssignmentMatrix!$P$3:$AB$82,12,FALSE)</f>
        <v>2012</v>
      </c>
    </row>
    <row r="121" spans="1:36" x14ac:dyDescent="0.35">
      <c r="A121" t="s">
        <v>116</v>
      </c>
      <c r="B121">
        <f>VLOOKUP($A121,'CCR2004'!$A$8:$E$100,3,FALSE)</f>
        <v>0.3578854875283447</v>
      </c>
      <c r="C121" t="e">
        <f>VLOOKUP($A121,'CCR2005'!$A$8:$E$100,3,FALSE)</f>
        <v>#N/A</v>
      </c>
      <c r="D121">
        <f>VLOOKUP($A121,'CCR2006'!$A$8:$E$100,3,FALSE)</f>
        <v>0.59547619047619049</v>
      </c>
      <c r="E121" t="e">
        <f>VLOOKUP($A121,'CCR2007'!$A$8:$E$100,3,FALSE)</f>
        <v>#N/A</v>
      </c>
      <c r="F121" t="e">
        <f>VLOOKUP($A121,'CCR2010'!$A$8:$E$100,3,FALSE)</f>
        <v>#N/A</v>
      </c>
      <c r="G121" t="e">
        <f>VLOOKUP($A121,'CCR2011'!$A$8:$E$100,3,FALSE)</f>
        <v>#N/A</v>
      </c>
      <c r="H121" t="e">
        <f>VLOOKUP($A121,'CCR2012'!$A$8:$E$100,3,FALSE)</f>
        <v>#N/A</v>
      </c>
      <c r="J121">
        <f>VLOOKUP($A121,'CCR2004'!$A$8:$E$100,4,FALSE)</f>
        <v>0.37414965986394561</v>
      </c>
      <c r="K121" t="e">
        <f>VLOOKUP($A121,'CCR2005'!$A$8:$E$100,4,FALSE)</f>
        <v>#N/A</v>
      </c>
      <c r="L121">
        <f>VLOOKUP($A121,'CCR2006'!$A$8:$E$100,4,FALSE)</f>
        <v>0.48333333333333328</v>
      </c>
      <c r="M121" t="e">
        <f>VLOOKUP($A121,'CCR2007'!$A$8:$E$100,4,FALSE)</f>
        <v>#N/A</v>
      </c>
      <c r="N121" t="e">
        <f>VLOOKUP($A121,'CCR2010'!$A$8:$E$100,4,FALSE)</f>
        <v>#N/A</v>
      </c>
      <c r="O121" t="e">
        <f>VLOOKUP($A121,'CCR2011'!$A$8:$E$100,4,FALSE)</f>
        <v>#N/A</v>
      </c>
      <c r="P121" t="e">
        <f>VLOOKUP($A121,'CCR2012'!$A$8:$E$100,4,FALSE)</f>
        <v>#N/A</v>
      </c>
      <c r="R121">
        <f>VLOOKUP($A121,'CCR2004'!$A$8:$E$100,5,FALSE)</f>
        <v>0.33452380952380956</v>
      </c>
      <c r="S121" t="e">
        <f>VLOOKUP($A121,'CCR2005'!$A$8:$E$100,5,FALSE)</f>
        <v>#N/A</v>
      </c>
      <c r="T121">
        <f>VLOOKUP($A121,'CCR2006'!$A$8:$E$100,5,FALSE)</f>
        <v>0.36301020408163265</v>
      </c>
      <c r="U121" t="e">
        <f>VLOOKUP($A121,'CCR2007'!$A$8:$E$100,5,FALSE)</f>
        <v>#N/A</v>
      </c>
      <c r="V121" t="e">
        <f>VLOOKUP($A121,'CCR2010'!$A$8:$E$100,5,FALSE)</f>
        <v>#N/A</v>
      </c>
      <c r="W121" t="e">
        <f>VLOOKUP($A121,'CCR2011'!$A$8:$E$100,5,FALSE)</f>
        <v>#N/A</v>
      </c>
      <c r="X121" t="e">
        <f>VLOOKUP($A121,'CCR2012'!$A$8:$E$100,5,FALSE)</f>
        <v>#N/A</v>
      </c>
      <c r="Z121" t="str">
        <f>VLOOKUP($A121,AssignmentMatrix!$P$3:$Y$82,2,FALSE)</f>
        <v>..</v>
      </c>
      <c r="AA121" t="str">
        <f>VLOOKUP($A121,AssignmentMatrix!$P$3:$Y$82,3,FALSE)</f>
        <v>..</v>
      </c>
      <c r="AB121" t="str">
        <f>VLOOKUP($A121,AssignmentMatrix!$P$3:$Y$82,4,FALSE)</f>
        <v>..</v>
      </c>
      <c r="AC121" t="str">
        <f>VLOOKUP($A121,AssignmentMatrix!$P$3:$Y$82,5,FALSE)</f>
        <v>..</v>
      </c>
      <c r="AD121" t="str">
        <f>VLOOKUP($A121,AssignmentMatrix!$P$3:$Y$82,6,FALSE)</f>
        <v>..</v>
      </c>
      <c r="AE121" t="str">
        <f>VLOOKUP($A121,AssignmentMatrix!$P$3:$Y$82,7,FALSE)</f>
        <v>..</v>
      </c>
      <c r="AF121" t="str">
        <f>VLOOKUP($A121,AssignmentMatrix!$P$3:$Y$82,8,FALSE)</f>
        <v>..</v>
      </c>
      <c r="AG121" t="str">
        <f>VLOOKUP($A121,AssignmentMatrix!$P$3:$Y$82,9,FALSE)</f>
        <v>..</v>
      </c>
      <c r="AH121" t="str">
        <f>VLOOKUP($A121,AssignmentMatrix!$P$3:$Y$82,10,FALSE)</f>
        <v>..</v>
      </c>
      <c r="AI121" t="str">
        <f>VLOOKUP($A121,AssignmentMatrix!$P$3:$Z$82,11,FALSE)</f>
        <v>..</v>
      </c>
      <c r="AJ121" t="str">
        <f>VLOOKUP($A121,AssignmentMatrix!$P$3:$AB$82,12,FALSE)</f>
        <v>..</v>
      </c>
    </row>
    <row r="122" spans="1:36" x14ac:dyDescent="0.35">
      <c r="A122" t="s">
        <v>117</v>
      </c>
      <c r="B122">
        <f>VLOOKUP($A122,'CCR2004'!$A$8:$E$100,3,FALSE)</f>
        <v>0.43501133786848073</v>
      </c>
      <c r="C122" t="e">
        <f>VLOOKUP($A122,'CCR2005'!$A$8:$E$100,3,FALSE)</f>
        <v>#N/A</v>
      </c>
      <c r="D122">
        <f>VLOOKUP($A122,'CCR2006'!$A$8:$E$100,3,FALSE)</f>
        <v>0.47213010204081629</v>
      </c>
      <c r="E122" t="e">
        <f>VLOOKUP($A122,'CCR2007'!$A$8:$E$100,3,FALSE)</f>
        <v>#N/A</v>
      </c>
      <c r="F122">
        <f>VLOOKUP($A122,'CCR2010'!$A$8:$E$100,3,FALSE)</f>
        <v>0.42202380952380958</v>
      </c>
      <c r="G122" t="e">
        <f>VLOOKUP($A122,'CCR2011'!$A$8:$E$100,3,FALSE)</f>
        <v>#N/A</v>
      </c>
      <c r="H122">
        <f>VLOOKUP($A122,'CCR2012'!$A$8:$E$100,3,FALSE)</f>
        <v>0.40127551020408159</v>
      </c>
      <c r="J122">
        <f>VLOOKUP($A122,'CCR2004'!$A$8:$E$100,4,FALSE)</f>
        <v>0.29081632653061223</v>
      </c>
      <c r="K122" t="e">
        <f>VLOOKUP($A122,'CCR2005'!$A$8:$E$100,4,FALSE)</f>
        <v>#N/A</v>
      </c>
      <c r="L122">
        <f>VLOOKUP($A122,'CCR2006'!$A$8:$E$100,4,FALSE)</f>
        <v>0.31761904761904763</v>
      </c>
      <c r="M122" t="e">
        <f>VLOOKUP($A122,'CCR2007'!$A$8:$E$100,4,FALSE)</f>
        <v>#N/A</v>
      </c>
      <c r="N122">
        <f>VLOOKUP($A122,'CCR2010'!$A$8:$E$100,4,FALSE)</f>
        <v>0.27202380952380956</v>
      </c>
      <c r="O122" t="e">
        <f>VLOOKUP($A122,'CCR2011'!$A$8:$E$100,4,FALSE)</f>
        <v>#N/A</v>
      </c>
      <c r="P122">
        <f>VLOOKUP($A122,'CCR2012'!$A$8:$E$100,4,FALSE)</f>
        <v>0.25297619047619052</v>
      </c>
      <c r="R122">
        <f>VLOOKUP($A122,'CCR2004'!$A$8:$E$100,5,FALSE)</f>
        <v>0.30178571428571427</v>
      </c>
      <c r="S122" t="e">
        <f>VLOOKUP($A122,'CCR2005'!$A$8:$E$100,5,FALSE)</f>
        <v>#N/A</v>
      </c>
      <c r="T122">
        <f>VLOOKUP($A122,'CCR2006'!$A$8:$E$100,5,FALSE)</f>
        <v>0.35178571428571426</v>
      </c>
      <c r="U122" t="e">
        <f>VLOOKUP($A122,'CCR2007'!$A$8:$E$100,5,FALSE)</f>
        <v>#N/A</v>
      </c>
      <c r="V122">
        <f>VLOOKUP($A122,'CCR2010'!$A$8:$E$100,5,FALSE)</f>
        <v>0.31285714285714283</v>
      </c>
      <c r="W122" t="e">
        <f>VLOOKUP($A122,'CCR2011'!$A$8:$E$100,5,FALSE)</f>
        <v>#N/A</v>
      </c>
      <c r="X122">
        <f>VLOOKUP($A122,'CCR2012'!$A$8:$E$100,5,FALSE)</f>
        <v>0.31964285714285712</v>
      </c>
      <c r="Z122">
        <f>VLOOKUP($A122,AssignmentMatrix!$P$3:$Y$82,2,FALSE)</f>
        <v>2004</v>
      </c>
      <c r="AA122">
        <f>VLOOKUP($A122,AssignmentMatrix!$P$3:$Y$82,3,FALSE)</f>
        <v>2006</v>
      </c>
      <c r="AB122">
        <f>VLOOKUP($A122,AssignmentMatrix!$P$3:$Y$82,4,FALSE)</f>
        <v>2006</v>
      </c>
      <c r="AC122">
        <f>VLOOKUP($A122,AssignmentMatrix!$P$3:$Y$82,5,FALSE)</f>
        <v>2010</v>
      </c>
      <c r="AD122">
        <f>VLOOKUP($A122,AssignmentMatrix!$P$3:$Y$82,6,FALSE)</f>
        <v>2010</v>
      </c>
      <c r="AE122">
        <f>VLOOKUP($A122,AssignmentMatrix!$P$3:$Y$82,7,FALSE)</f>
        <v>2010</v>
      </c>
      <c r="AF122">
        <f>VLOOKUP($A122,AssignmentMatrix!$P$3:$Y$82,8,FALSE)</f>
        <v>2010</v>
      </c>
      <c r="AG122">
        <f>VLOOKUP($A122,AssignmentMatrix!$P$3:$Y$82,9,FALSE)</f>
        <v>2012</v>
      </c>
      <c r="AH122">
        <f>VLOOKUP($A122,AssignmentMatrix!$P$3:$Y$82,10,FALSE)</f>
        <v>2012</v>
      </c>
      <c r="AI122">
        <f>VLOOKUP($A122,AssignmentMatrix!$P$3:$Z$82,11,FALSE)</f>
        <v>2012</v>
      </c>
      <c r="AJ122">
        <f>VLOOKUP($A122,AssignmentMatrix!$P$3:$AB$82,12,FALSE)</f>
        <v>2012</v>
      </c>
    </row>
    <row r="123" spans="1:36" x14ac:dyDescent="0.35">
      <c r="A123" t="s">
        <v>118</v>
      </c>
      <c r="B123" t="e">
        <f>VLOOKUP($A123,'CCR2004'!$A$8:$E$100,3,FALSE)</f>
        <v>#N/A</v>
      </c>
      <c r="C123" t="e">
        <f>VLOOKUP($A123,'CCR2005'!$A$8:$E$100,3,FALSE)</f>
        <v>#N/A</v>
      </c>
      <c r="D123" t="e">
        <f>VLOOKUP($A123,'CCR2006'!$A$8:$E$100,3,FALSE)</f>
        <v>#N/A</v>
      </c>
      <c r="E123" t="e">
        <f>VLOOKUP($A123,'CCR2007'!$A$8:$E$100,3,FALSE)</f>
        <v>#N/A</v>
      </c>
      <c r="F123" t="e">
        <f>VLOOKUP($A123,'CCR2010'!$A$8:$E$100,3,FALSE)</f>
        <v>#N/A</v>
      </c>
      <c r="G123" t="e">
        <f>VLOOKUP($A123,'CCR2011'!$A$8:$E$100,3,FALSE)</f>
        <v>#N/A</v>
      </c>
      <c r="H123" t="e">
        <f>VLOOKUP($A123,'CCR2012'!$A$8:$E$100,3,FALSE)</f>
        <v>#N/A</v>
      </c>
      <c r="J123" t="e">
        <f>VLOOKUP($A123,'CCR2004'!$A$8:$E$100,4,FALSE)</f>
        <v>#N/A</v>
      </c>
      <c r="K123" t="e">
        <f>VLOOKUP($A123,'CCR2005'!$A$8:$E$100,4,FALSE)</f>
        <v>#N/A</v>
      </c>
      <c r="L123" t="e">
        <f>VLOOKUP($A123,'CCR2006'!$A$8:$E$100,4,FALSE)</f>
        <v>#N/A</v>
      </c>
      <c r="M123" t="e">
        <f>VLOOKUP($A123,'CCR2007'!$A$8:$E$100,4,FALSE)</f>
        <v>#N/A</v>
      </c>
      <c r="N123" t="e">
        <f>VLOOKUP($A123,'CCR2010'!$A$8:$E$100,4,FALSE)</f>
        <v>#N/A</v>
      </c>
      <c r="O123" t="e">
        <f>VLOOKUP($A123,'CCR2011'!$A$8:$E$100,4,FALSE)</f>
        <v>#N/A</v>
      </c>
      <c r="P123" t="e">
        <f>VLOOKUP($A123,'CCR2012'!$A$8:$E$100,4,FALSE)</f>
        <v>#N/A</v>
      </c>
      <c r="R123" t="e">
        <f>VLOOKUP($A123,'CCR2004'!$A$8:$E$100,5,FALSE)</f>
        <v>#N/A</v>
      </c>
      <c r="S123" t="e">
        <f>VLOOKUP($A123,'CCR2005'!$A$8:$E$100,5,FALSE)</f>
        <v>#N/A</v>
      </c>
      <c r="T123" t="e">
        <f>VLOOKUP($A123,'CCR2006'!$A$8:$E$100,5,FALSE)</f>
        <v>#N/A</v>
      </c>
      <c r="U123" t="e">
        <f>VLOOKUP($A123,'CCR2007'!$A$8:$E$100,5,FALSE)</f>
        <v>#N/A</v>
      </c>
      <c r="V123" t="e">
        <f>VLOOKUP($A123,'CCR2010'!$A$8:$E$100,5,FALSE)</f>
        <v>#N/A</v>
      </c>
      <c r="W123" t="e">
        <f>VLOOKUP($A123,'CCR2011'!$A$8:$E$100,5,FALSE)</f>
        <v>#N/A</v>
      </c>
      <c r="X123" t="e">
        <f>VLOOKUP($A123,'CCR2012'!$A$8:$E$100,5,FALSE)</f>
        <v>#N/A</v>
      </c>
      <c r="Z123" t="e">
        <f>VLOOKUP($A123,AssignmentMatrix!$P$3:$Y$82,2,FALSE)</f>
        <v>#N/A</v>
      </c>
      <c r="AA123" t="e">
        <f>VLOOKUP($A123,AssignmentMatrix!$P$3:$Y$82,3,FALSE)</f>
        <v>#N/A</v>
      </c>
      <c r="AB123" t="e">
        <f>VLOOKUP($A123,AssignmentMatrix!$P$3:$Y$82,4,FALSE)</f>
        <v>#N/A</v>
      </c>
      <c r="AC123" t="e">
        <f>VLOOKUP($A123,AssignmentMatrix!$P$3:$Y$82,5,FALSE)</f>
        <v>#N/A</v>
      </c>
      <c r="AD123" t="e">
        <f>VLOOKUP($A123,AssignmentMatrix!$P$3:$Y$82,6,FALSE)</f>
        <v>#N/A</v>
      </c>
      <c r="AE123" t="e">
        <f>VLOOKUP($A123,AssignmentMatrix!$P$3:$Y$82,7,FALSE)</f>
        <v>#N/A</v>
      </c>
      <c r="AF123" t="e">
        <f>VLOOKUP($A123,AssignmentMatrix!$P$3:$Y$82,8,FALSE)</f>
        <v>#N/A</v>
      </c>
      <c r="AG123" t="e">
        <f>VLOOKUP($A123,AssignmentMatrix!$P$3:$Y$82,9,FALSE)</f>
        <v>#N/A</v>
      </c>
      <c r="AH123" t="e">
        <f>VLOOKUP($A123,AssignmentMatrix!$P$3:$Y$82,10,FALSE)</f>
        <v>#N/A</v>
      </c>
      <c r="AI123" t="e">
        <f>VLOOKUP($A123,AssignmentMatrix!$P$3:$Z$82,11,FALSE)</f>
        <v>#N/A</v>
      </c>
      <c r="AJ123" t="e">
        <f>VLOOKUP($A123,AssignmentMatrix!$P$3:$AB$82,12,FALSE)</f>
        <v>#N/A</v>
      </c>
    </row>
    <row r="124" spans="1:36" x14ac:dyDescent="0.35">
      <c r="A124" t="s">
        <v>119</v>
      </c>
      <c r="B124" t="e">
        <f>VLOOKUP($A124,'CCR2004'!$A$8:$E$100,3,FALSE)</f>
        <v>#N/A</v>
      </c>
      <c r="C124" t="e">
        <f>VLOOKUP($A124,'CCR2005'!$A$8:$E$100,3,FALSE)</f>
        <v>#N/A</v>
      </c>
      <c r="D124" t="e">
        <f>VLOOKUP($A124,'CCR2006'!$A$8:$E$100,3,FALSE)</f>
        <v>#N/A</v>
      </c>
      <c r="E124" t="e">
        <f>VLOOKUP($A124,'CCR2007'!$A$8:$E$100,3,FALSE)</f>
        <v>#N/A</v>
      </c>
      <c r="F124" t="e">
        <f>VLOOKUP($A124,'CCR2010'!$A$8:$E$100,3,FALSE)</f>
        <v>#N/A</v>
      </c>
      <c r="G124" t="e">
        <f>VLOOKUP($A124,'CCR2011'!$A$8:$E$100,3,FALSE)</f>
        <v>#N/A</v>
      </c>
      <c r="H124" t="e">
        <f>VLOOKUP($A124,'CCR2012'!$A$8:$E$100,3,FALSE)</f>
        <v>#N/A</v>
      </c>
      <c r="J124" t="e">
        <f>VLOOKUP($A124,'CCR2004'!$A$8:$E$100,4,FALSE)</f>
        <v>#N/A</v>
      </c>
      <c r="K124" t="e">
        <f>VLOOKUP($A124,'CCR2005'!$A$8:$E$100,4,FALSE)</f>
        <v>#N/A</v>
      </c>
      <c r="L124" t="e">
        <f>VLOOKUP($A124,'CCR2006'!$A$8:$E$100,4,FALSE)</f>
        <v>#N/A</v>
      </c>
      <c r="M124" t="e">
        <f>VLOOKUP($A124,'CCR2007'!$A$8:$E$100,4,FALSE)</f>
        <v>#N/A</v>
      </c>
      <c r="N124" t="e">
        <f>VLOOKUP($A124,'CCR2010'!$A$8:$E$100,4,FALSE)</f>
        <v>#N/A</v>
      </c>
      <c r="O124" t="e">
        <f>VLOOKUP($A124,'CCR2011'!$A$8:$E$100,4,FALSE)</f>
        <v>#N/A</v>
      </c>
      <c r="P124" t="e">
        <f>VLOOKUP($A124,'CCR2012'!$A$8:$E$100,4,FALSE)</f>
        <v>#N/A</v>
      </c>
      <c r="R124" t="e">
        <f>VLOOKUP($A124,'CCR2004'!$A$8:$E$100,5,FALSE)</f>
        <v>#N/A</v>
      </c>
      <c r="S124" t="e">
        <f>VLOOKUP($A124,'CCR2005'!$A$8:$E$100,5,FALSE)</f>
        <v>#N/A</v>
      </c>
      <c r="T124" t="e">
        <f>VLOOKUP($A124,'CCR2006'!$A$8:$E$100,5,FALSE)</f>
        <v>#N/A</v>
      </c>
      <c r="U124" t="e">
        <f>VLOOKUP($A124,'CCR2007'!$A$8:$E$100,5,FALSE)</f>
        <v>#N/A</v>
      </c>
      <c r="V124" t="e">
        <f>VLOOKUP($A124,'CCR2010'!$A$8:$E$100,5,FALSE)</f>
        <v>#N/A</v>
      </c>
      <c r="W124" t="e">
        <f>VLOOKUP($A124,'CCR2011'!$A$8:$E$100,5,FALSE)</f>
        <v>#N/A</v>
      </c>
      <c r="X124" t="e">
        <f>VLOOKUP($A124,'CCR2012'!$A$8:$E$100,5,FALSE)</f>
        <v>#N/A</v>
      </c>
      <c r="Z124" t="e">
        <f>VLOOKUP($A124,AssignmentMatrix!$P$3:$Y$82,2,FALSE)</f>
        <v>#N/A</v>
      </c>
      <c r="AA124" t="e">
        <f>VLOOKUP($A124,AssignmentMatrix!$P$3:$Y$82,3,FALSE)</f>
        <v>#N/A</v>
      </c>
      <c r="AB124" t="e">
        <f>VLOOKUP($A124,AssignmentMatrix!$P$3:$Y$82,4,FALSE)</f>
        <v>#N/A</v>
      </c>
      <c r="AC124" t="e">
        <f>VLOOKUP($A124,AssignmentMatrix!$P$3:$Y$82,5,FALSE)</f>
        <v>#N/A</v>
      </c>
      <c r="AD124" t="e">
        <f>VLOOKUP($A124,AssignmentMatrix!$P$3:$Y$82,6,FALSE)</f>
        <v>#N/A</v>
      </c>
      <c r="AE124" t="e">
        <f>VLOOKUP($A124,AssignmentMatrix!$P$3:$Y$82,7,FALSE)</f>
        <v>#N/A</v>
      </c>
      <c r="AF124" t="e">
        <f>VLOOKUP($A124,AssignmentMatrix!$P$3:$Y$82,8,FALSE)</f>
        <v>#N/A</v>
      </c>
      <c r="AG124" t="e">
        <f>VLOOKUP($A124,AssignmentMatrix!$P$3:$Y$82,9,FALSE)</f>
        <v>#N/A</v>
      </c>
      <c r="AH124" t="e">
        <f>VLOOKUP($A124,AssignmentMatrix!$P$3:$Y$82,10,FALSE)</f>
        <v>#N/A</v>
      </c>
      <c r="AI124" t="e">
        <f>VLOOKUP($A124,AssignmentMatrix!$P$3:$Z$82,11,FALSE)</f>
        <v>#N/A</v>
      </c>
      <c r="AJ124" t="e">
        <f>VLOOKUP($A124,AssignmentMatrix!$P$3:$AB$82,12,FALSE)</f>
        <v>#N/A</v>
      </c>
    </row>
    <row r="125" spans="1:36" x14ac:dyDescent="0.35">
      <c r="A125" t="s">
        <v>120</v>
      </c>
      <c r="B125" t="e">
        <f>VLOOKUP($A125,'CCR2004'!$A$8:$E$100,3,FALSE)</f>
        <v>#N/A</v>
      </c>
      <c r="C125" t="e">
        <f>VLOOKUP($A125,'CCR2005'!$A$8:$E$100,3,FALSE)</f>
        <v>#N/A</v>
      </c>
      <c r="D125" t="e">
        <f>VLOOKUP($A125,'CCR2006'!$A$8:$E$100,3,FALSE)</f>
        <v>#N/A</v>
      </c>
      <c r="E125" t="e">
        <f>VLOOKUP($A125,'CCR2007'!$A$8:$E$100,3,FALSE)</f>
        <v>#N/A</v>
      </c>
      <c r="F125" t="e">
        <f>VLOOKUP($A125,'CCR2010'!$A$8:$E$100,3,FALSE)</f>
        <v>#N/A</v>
      </c>
      <c r="G125" t="e">
        <f>VLOOKUP($A125,'CCR2011'!$A$8:$E$100,3,FALSE)</f>
        <v>#N/A</v>
      </c>
      <c r="H125" t="e">
        <f>VLOOKUP($A125,'CCR2012'!$A$8:$E$100,3,FALSE)</f>
        <v>#N/A</v>
      </c>
      <c r="J125" t="e">
        <f>VLOOKUP($A125,'CCR2004'!$A$8:$E$100,4,FALSE)</f>
        <v>#N/A</v>
      </c>
      <c r="K125" t="e">
        <f>VLOOKUP($A125,'CCR2005'!$A$8:$E$100,4,FALSE)</f>
        <v>#N/A</v>
      </c>
      <c r="L125" t="e">
        <f>VLOOKUP($A125,'CCR2006'!$A$8:$E$100,4,FALSE)</f>
        <v>#N/A</v>
      </c>
      <c r="M125" t="e">
        <f>VLOOKUP($A125,'CCR2007'!$A$8:$E$100,4,FALSE)</f>
        <v>#N/A</v>
      </c>
      <c r="N125" t="e">
        <f>VLOOKUP($A125,'CCR2010'!$A$8:$E$100,4,FALSE)</f>
        <v>#N/A</v>
      </c>
      <c r="O125" t="e">
        <f>VLOOKUP($A125,'CCR2011'!$A$8:$E$100,4,FALSE)</f>
        <v>#N/A</v>
      </c>
      <c r="P125" t="e">
        <f>VLOOKUP($A125,'CCR2012'!$A$8:$E$100,4,FALSE)</f>
        <v>#N/A</v>
      </c>
      <c r="R125" t="e">
        <f>VLOOKUP($A125,'CCR2004'!$A$8:$E$100,5,FALSE)</f>
        <v>#N/A</v>
      </c>
      <c r="S125" t="e">
        <f>VLOOKUP($A125,'CCR2005'!$A$8:$E$100,5,FALSE)</f>
        <v>#N/A</v>
      </c>
      <c r="T125" t="e">
        <f>VLOOKUP($A125,'CCR2006'!$A$8:$E$100,5,FALSE)</f>
        <v>#N/A</v>
      </c>
      <c r="U125" t="e">
        <f>VLOOKUP($A125,'CCR2007'!$A$8:$E$100,5,FALSE)</f>
        <v>#N/A</v>
      </c>
      <c r="V125" t="e">
        <f>VLOOKUP($A125,'CCR2010'!$A$8:$E$100,5,FALSE)</f>
        <v>#N/A</v>
      </c>
      <c r="W125" t="e">
        <f>VLOOKUP($A125,'CCR2011'!$A$8:$E$100,5,FALSE)</f>
        <v>#N/A</v>
      </c>
      <c r="X125" t="e">
        <f>VLOOKUP($A125,'CCR2012'!$A$8:$E$100,5,FALSE)</f>
        <v>#N/A</v>
      </c>
      <c r="Z125" t="e">
        <f>VLOOKUP($A125,AssignmentMatrix!$P$3:$Y$82,2,FALSE)</f>
        <v>#N/A</v>
      </c>
      <c r="AA125" t="e">
        <f>VLOOKUP($A125,AssignmentMatrix!$P$3:$Y$82,3,FALSE)</f>
        <v>#N/A</v>
      </c>
      <c r="AB125" t="e">
        <f>VLOOKUP($A125,AssignmentMatrix!$P$3:$Y$82,4,FALSE)</f>
        <v>#N/A</v>
      </c>
      <c r="AC125" t="e">
        <f>VLOOKUP($A125,AssignmentMatrix!$P$3:$Y$82,5,FALSE)</f>
        <v>#N/A</v>
      </c>
      <c r="AD125" t="e">
        <f>VLOOKUP($A125,AssignmentMatrix!$P$3:$Y$82,6,FALSE)</f>
        <v>#N/A</v>
      </c>
      <c r="AE125" t="e">
        <f>VLOOKUP($A125,AssignmentMatrix!$P$3:$Y$82,7,FALSE)</f>
        <v>#N/A</v>
      </c>
      <c r="AF125" t="e">
        <f>VLOOKUP($A125,AssignmentMatrix!$P$3:$Y$82,8,FALSE)</f>
        <v>#N/A</v>
      </c>
      <c r="AG125" t="e">
        <f>VLOOKUP($A125,AssignmentMatrix!$P$3:$Y$82,9,FALSE)</f>
        <v>#N/A</v>
      </c>
      <c r="AH125" t="e">
        <f>VLOOKUP($A125,AssignmentMatrix!$P$3:$Y$82,10,FALSE)</f>
        <v>#N/A</v>
      </c>
      <c r="AI125" t="e">
        <f>VLOOKUP($A125,AssignmentMatrix!$P$3:$Z$82,11,FALSE)</f>
        <v>#N/A</v>
      </c>
      <c r="AJ125" t="e">
        <f>VLOOKUP($A125,AssignmentMatrix!$P$3:$AB$82,12,FALSE)</f>
        <v>#N/A</v>
      </c>
    </row>
    <row r="126" spans="1:36" x14ac:dyDescent="0.35">
      <c r="A126" t="s">
        <v>121</v>
      </c>
      <c r="B126" t="e">
        <f>VLOOKUP($A126,'CCR2004'!$A$8:$E$100,3,FALSE)</f>
        <v>#N/A</v>
      </c>
      <c r="C126" t="e">
        <f>VLOOKUP($A126,'CCR2005'!$A$8:$E$100,3,FALSE)</f>
        <v>#N/A</v>
      </c>
      <c r="D126" t="e">
        <f>VLOOKUP($A126,'CCR2006'!$A$8:$E$100,3,FALSE)</f>
        <v>#N/A</v>
      </c>
      <c r="E126" t="e">
        <f>VLOOKUP($A126,'CCR2007'!$A$8:$E$100,3,FALSE)</f>
        <v>#N/A</v>
      </c>
      <c r="F126" t="e">
        <f>VLOOKUP($A126,'CCR2010'!$A$8:$E$100,3,FALSE)</f>
        <v>#N/A</v>
      </c>
      <c r="G126" t="e">
        <f>VLOOKUP($A126,'CCR2011'!$A$8:$E$100,3,FALSE)</f>
        <v>#N/A</v>
      </c>
      <c r="H126" t="e">
        <f>VLOOKUP($A126,'CCR2012'!$A$8:$E$100,3,FALSE)</f>
        <v>#N/A</v>
      </c>
      <c r="J126" t="e">
        <f>VLOOKUP($A126,'CCR2004'!$A$8:$E$100,4,FALSE)</f>
        <v>#N/A</v>
      </c>
      <c r="K126" t="e">
        <f>VLOOKUP($A126,'CCR2005'!$A$8:$E$100,4,FALSE)</f>
        <v>#N/A</v>
      </c>
      <c r="L126" t="e">
        <f>VLOOKUP($A126,'CCR2006'!$A$8:$E$100,4,FALSE)</f>
        <v>#N/A</v>
      </c>
      <c r="M126" t="e">
        <f>VLOOKUP($A126,'CCR2007'!$A$8:$E$100,4,FALSE)</f>
        <v>#N/A</v>
      </c>
      <c r="N126" t="e">
        <f>VLOOKUP($A126,'CCR2010'!$A$8:$E$100,4,FALSE)</f>
        <v>#N/A</v>
      </c>
      <c r="O126" t="e">
        <f>VLOOKUP($A126,'CCR2011'!$A$8:$E$100,4,FALSE)</f>
        <v>#N/A</v>
      </c>
      <c r="P126" t="e">
        <f>VLOOKUP($A126,'CCR2012'!$A$8:$E$100,4,FALSE)</f>
        <v>#N/A</v>
      </c>
      <c r="R126" t="e">
        <f>VLOOKUP($A126,'CCR2004'!$A$8:$E$100,5,FALSE)</f>
        <v>#N/A</v>
      </c>
      <c r="S126" t="e">
        <f>VLOOKUP($A126,'CCR2005'!$A$8:$E$100,5,FALSE)</f>
        <v>#N/A</v>
      </c>
      <c r="T126" t="e">
        <f>VLOOKUP($A126,'CCR2006'!$A$8:$E$100,5,FALSE)</f>
        <v>#N/A</v>
      </c>
      <c r="U126" t="e">
        <f>VLOOKUP($A126,'CCR2007'!$A$8:$E$100,5,FALSE)</f>
        <v>#N/A</v>
      </c>
      <c r="V126" t="e">
        <f>VLOOKUP($A126,'CCR2010'!$A$8:$E$100,5,FALSE)</f>
        <v>#N/A</v>
      </c>
      <c r="W126" t="e">
        <f>VLOOKUP($A126,'CCR2011'!$A$8:$E$100,5,FALSE)</f>
        <v>#N/A</v>
      </c>
      <c r="X126" t="e">
        <f>VLOOKUP($A126,'CCR2012'!$A$8:$E$100,5,FALSE)</f>
        <v>#N/A</v>
      </c>
      <c r="Z126" t="e">
        <f>VLOOKUP($A126,AssignmentMatrix!$P$3:$Y$82,2,FALSE)</f>
        <v>#N/A</v>
      </c>
      <c r="AA126" t="e">
        <f>VLOOKUP($A126,AssignmentMatrix!$P$3:$Y$82,3,FALSE)</f>
        <v>#N/A</v>
      </c>
      <c r="AB126" t="e">
        <f>VLOOKUP($A126,AssignmentMatrix!$P$3:$Y$82,4,FALSE)</f>
        <v>#N/A</v>
      </c>
      <c r="AC126" t="e">
        <f>VLOOKUP($A126,AssignmentMatrix!$P$3:$Y$82,5,FALSE)</f>
        <v>#N/A</v>
      </c>
      <c r="AD126" t="e">
        <f>VLOOKUP($A126,AssignmentMatrix!$P$3:$Y$82,6,FALSE)</f>
        <v>#N/A</v>
      </c>
      <c r="AE126" t="e">
        <f>VLOOKUP($A126,AssignmentMatrix!$P$3:$Y$82,7,FALSE)</f>
        <v>#N/A</v>
      </c>
      <c r="AF126" t="e">
        <f>VLOOKUP($A126,AssignmentMatrix!$P$3:$Y$82,8,FALSE)</f>
        <v>#N/A</v>
      </c>
      <c r="AG126" t="e">
        <f>VLOOKUP($A126,AssignmentMatrix!$P$3:$Y$82,9,FALSE)</f>
        <v>#N/A</v>
      </c>
      <c r="AH126" t="e">
        <f>VLOOKUP($A126,AssignmentMatrix!$P$3:$Y$82,10,FALSE)</f>
        <v>#N/A</v>
      </c>
      <c r="AI126" t="e">
        <f>VLOOKUP($A126,AssignmentMatrix!$P$3:$Z$82,11,FALSE)</f>
        <v>#N/A</v>
      </c>
      <c r="AJ126" t="e">
        <f>VLOOKUP($A126,AssignmentMatrix!$P$3:$AB$82,12,FALSE)</f>
        <v>#N/A</v>
      </c>
    </row>
    <row r="127" spans="1:36" x14ac:dyDescent="0.35">
      <c r="A127" t="s">
        <v>122</v>
      </c>
      <c r="B127" t="e">
        <f>VLOOKUP($A127,'CCR2004'!$A$8:$E$100,3,FALSE)</f>
        <v>#N/A</v>
      </c>
      <c r="C127">
        <f>VLOOKUP($A127,'CCR2005'!$A$8:$E$100,3,FALSE)</f>
        <v>0.24761904761904768</v>
      </c>
      <c r="D127" t="e">
        <f>VLOOKUP($A127,'CCR2006'!$A$8:$E$100,3,FALSE)</f>
        <v>#N/A</v>
      </c>
      <c r="E127">
        <f>VLOOKUP($A127,'CCR2007'!$A$8:$E$100,3,FALSE)</f>
        <v>0.25320153061224493</v>
      </c>
      <c r="F127" t="e">
        <f>VLOOKUP($A127,'CCR2010'!$A$8:$E$100,3,FALSE)</f>
        <v>#N/A</v>
      </c>
      <c r="G127">
        <f>VLOOKUP($A127,'CCR2011'!$A$8:$E$100,3,FALSE)</f>
        <v>0.24285707857142858</v>
      </c>
      <c r="H127" t="e">
        <f>VLOOKUP($A127,'CCR2012'!$A$8:$E$100,3,FALSE)</f>
        <v>#N/A</v>
      </c>
      <c r="J127" t="e">
        <f>VLOOKUP($A127,'CCR2004'!$A$8:$E$100,4,FALSE)</f>
        <v>#N/A</v>
      </c>
      <c r="K127">
        <f>VLOOKUP($A127,'CCR2005'!$A$8:$E$100,4,FALSE)</f>
        <v>0.24047619047619051</v>
      </c>
      <c r="L127" t="e">
        <f>VLOOKUP($A127,'CCR2006'!$A$8:$E$100,4,FALSE)</f>
        <v>#N/A</v>
      </c>
      <c r="M127">
        <f>VLOOKUP($A127,'CCR2007'!$A$8:$E$100,4,FALSE)</f>
        <v>0.28476190476190477</v>
      </c>
      <c r="N127" t="e">
        <f>VLOOKUP($A127,'CCR2010'!$A$8:$E$100,4,FALSE)</f>
        <v>#N/A</v>
      </c>
      <c r="O127">
        <f>VLOOKUP($A127,'CCR2011'!$A$8:$E$100,4,FALSE)</f>
        <v>0.24047607142857144</v>
      </c>
      <c r="P127" t="e">
        <f>VLOOKUP($A127,'CCR2012'!$A$8:$E$100,4,FALSE)</f>
        <v>#N/A</v>
      </c>
      <c r="R127" t="e">
        <f>VLOOKUP($A127,'CCR2004'!$A$8:$E$100,5,FALSE)</f>
        <v>#N/A</v>
      </c>
      <c r="S127">
        <f>VLOOKUP($A127,'CCR2005'!$A$8:$E$100,5,FALSE)</f>
        <v>0.23392857142857143</v>
      </c>
      <c r="T127" t="e">
        <f>VLOOKUP($A127,'CCR2006'!$A$8:$E$100,5,FALSE)</f>
        <v>#N/A</v>
      </c>
      <c r="U127">
        <f>VLOOKUP($A127,'CCR2007'!$A$8:$E$100,5,FALSE)</f>
        <v>0.23392857142857143</v>
      </c>
      <c r="V127" t="e">
        <f>VLOOKUP($A127,'CCR2010'!$A$8:$E$100,5,FALSE)</f>
        <v>#N/A</v>
      </c>
      <c r="W127">
        <f>VLOOKUP($A127,'CCR2011'!$A$8:$E$100,5,FALSE)</f>
        <v>0.23273785714285714</v>
      </c>
      <c r="X127" t="e">
        <f>VLOOKUP($A127,'CCR2012'!$A$8:$E$100,5,FALSE)</f>
        <v>#N/A</v>
      </c>
      <c r="Z127" t="str">
        <f>VLOOKUP($A127,AssignmentMatrix!$P$3:$Y$82,2,FALSE)</f>
        <v>..</v>
      </c>
      <c r="AA127">
        <f>VLOOKUP($A127,AssignmentMatrix!$P$3:$Y$82,3,FALSE)</f>
        <v>2005</v>
      </c>
      <c r="AB127">
        <f>VLOOKUP($A127,AssignmentMatrix!$P$3:$Y$82,4,FALSE)</f>
        <v>2007</v>
      </c>
      <c r="AC127">
        <f>VLOOKUP($A127,AssignmentMatrix!$P$3:$Y$82,5,FALSE)</f>
        <v>2007</v>
      </c>
      <c r="AD127">
        <f>VLOOKUP($A127,AssignmentMatrix!$P$3:$Y$82,6,FALSE)</f>
        <v>2011</v>
      </c>
      <c r="AE127">
        <f>VLOOKUP($A127,AssignmentMatrix!$P$3:$Y$82,7,FALSE)</f>
        <v>2011</v>
      </c>
      <c r="AF127">
        <f>VLOOKUP($A127,AssignmentMatrix!$P$3:$Y$82,8,FALSE)</f>
        <v>2011</v>
      </c>
      <c r="AG127">
        <f>VLOOKUP($A127,AssignmentMatrix!$P$3:$Y$82,9,FALSE)</f>
        <v>2011</v>
      </c>
      <c r="AH127">
        <f>VLOOKUP($A127,AssignmentMatrix!$P$3:$Y$82,10,FALSE)</f>
        <v>2011</v>
      </c>
      <c r="AI127">
        <f>VLOOKUP($A127,AssignmentMatrix!$P$3:$Z$82,11,FALSE)</f>
        <v>2011</v>
      </c>
      <c r="AJ127">
        <f>VLOOKUP($A127,AssignmentMatrix!$P$3:$AB$82,12,FALSE)</f>
        <v>2011</v>
      </c>
    </row>
    <row r="128" spans="1:36" x14ac:dyDescent="0.35">
      <c r="A128" t="s">
        <v>123</v>
      </c>
      <c r="B128" t="e">
        <f>VLOOKUP($A128,'CCR2004'!$A$8:$E$100,3,FALSE)</f>
        <v>#N/A</v>
      </c>
      <c r="C128" t="e">
        <f>VLOOKUP($A128,'CCR2005'!$A$8:$E$100,3,FALSE)</f>
        <v>#N/A</v>
      </c>
      <c r="D128" t="e">
        <f>VLOOKUP($A128,'CCR2006'!$A$8:$E$100,3,FALSE)</f>
        <v>#N/A</v>
      </c>
      <c r="E128" t="e">
        <f>VLOOKUP($A128,'CCR2007'!$A$8:$E$100,3,FALSE)</f>
        <v>#N/A</v>
      </c>
      <c r="F128">
        <f>VLOOKUP($A128,'CCR2010'!$A$8:$E$100,3,FALSE)</f>
        <v>0.55871598639455788</v>
      </c>
      <c r="G128" t="e">
        <f>VLOOKUP($A128,'CCR2011'!$A$8:$E$100,3,FALSE)</f>
        <v>#N/A</v>
      </c>
      <c r="H128">
        <f>VLOOKUP($A128,'CCR2012'!$A$8:$E$100,3,FALSE)</f>
        <v>0.55425170068027207</v>
      </c>
      <c r="J128" t="e">
        <f>VLOOKUP($A128,'CCR2004'!$A$8:$E$100,4,FALSE)</f>
        <v>#N/A</v>
      </c>
      <c r="K128" t="e">
        <f>VLOOKUP($A128,'CCR2005'!$A$8:$E$100,4,FALSE)</f>
        <v>#N/A</v>
      </c>
      <c r="L128" t="e">
        <f>VLOOKUP($A128,'CCR2006'!$A$8:$E$100,4,FALSE)</f>
        <v>#N/A</v>
      </c>
      <c r="M128" t="e">
        <f>VLOOKUP($A128,'CCR2007'!$A$8:$E$100,4,FALSE)</f>
        <v>#N/A</v>
      </c>
      <c r="N128">
        <f>VLOOKUP($A128,'CCR2010'!$A$8:$E$100,4,FALSE)</f>
        <v>0.50535714285714284</v>
      </c>
      <c r="O128" t="e">
        <f>VLOOKUP($A128,'CCR2011'!$A$8:$E$100,4,FALSE)</f>
        <v>#N/A</v>
      </c>
      <c r="P128">
        <f>VLOOKUP($A128,'CCR2012'!$A$8:$E$100,4,FALSE)</f>
        <v>0.50535714285714284</v>
      </c>
      <c r="R128" t="e">
        <f>VLOOKUP($A128,'CCR2004'!$A$8:$E$100,5,FALSE)</f>
        <v>#N/A</v>
      </c>
      <c r="S128" t="e">
        <f>VLOOKUP($A128,'CCR2005'!$A$8:$E$100,5,FALSE)</f>
        <v>#N/A</v>
      </c>
      <c r="T128" t="e">
        <f>VLOOKUP($A128,'CCR2006'!$A$8:$E$100,5,FALSE)</f>
        <v>#N/A</v>
      </c>
      <c r="U128" t="e">
        <f>VLOOKUP($A128,'CCR2007'!$A$8:$E$100,5,FALSE)</f>
        <v>#N/A</v>
      </c>
      <c r="V128">
        <f>VLOOKUP($A128,'CCR2010'!$A$8:$E$100,5,FALSE)</f>
        <v>0.37202380952380948</v>
      </c>
      <c r="W128" t="e">
        <f>VLOOKUP($A128,'CCR2011'!$A$8:$E$100,5,FALSE)</f>
        <v>#N/A</v>
      </c>
      <c r="X128">
        <f>VLOOKUP($A128,'CCR2012'!$A$8:$E$100,5,FALSE)</f>
        <v>0.37678571428571433</v>
      </c>
      <c r="Z128" t="str">
        <f>VLOOKUP($A128,AssignmentMatrix!$P$3:$Y$82,2,FALSE)</f>
        <v>..</v>
      </c>
      <c r="AA128" t="str">
        <f>VLOOKUP($A128,AssignmentMatrix!$P$3:$Y$82,3,FALSE)</f>
        <v>..</v>
      </c>
      <c r="AB128" t="str">
        <f>VLOOKUP($A128,AssignmentMatrix!$P$3:$Y$82,4,FALSE)</f>
        <v>..</v>
      </c>
      <c r="AC128" t="str">
        <f>VLOOKUP($A128,AssignmentMatrix!$P$3:$Y$82,5,FALSE)</f>
        <v>..</v>
      </c>
      <c r="AD128" t="str">
        <f>VLOOKUP($A128,AssignmentMatrix!$P$3:$Y$82,6,FALSE)</f>
        <v>..</v>
      </c>
      <c r="AE128" t="str">
        <f>VLOOKUP($A128,AssignmentMatrix!$P$3:$Y$82,7,FALSE)</f>
        <v>..</v>
      </c>
      <c r="AF128">
        <f>VLOOKUP($A128,AssignmentMatrix!$P$3:$Y$82,8,FALSE)</f>
        <v>2010</v>
      </c>
      <c r="AG128">
        <f>VLOOKUP($A128,AssignmentMatrix!$P$3:$Y$82,9,FALSE)</f>
        <v>2012</v>
      </c>
      <c r="AH128">
        <f>VLOOKUP($A128,AssignmentMatrix!$P$3:$Y$82,10,FALSE)</f>
        <v>2012</v>
      </c>
      <c r="AI128">
        <f>VLOOKUP($A128,AssignmentMatrix!$P$3:$Z$82,11,FALSE)</f>
        <v>2012</v>
      </c>
      <c r="AJ128">
        <f>VLOOKUP($A128,AssignmentMatrix!$P$3:$AB$82,12,FALSE)</f>
        <v>2012</v>
      </c>
    </row>
    <row r="129" spans="1:36" x14ac:dyDescent="0.35">
      <c r="A129" t="s">
        <v>124</v>
      </c>
      <c r="B129" t="e">
        <f>VLOOKUP($A129,'CCR2004'!$A$8:$E$100,3,FALSE)</f>
        <v>#N/A</v>
      </c>
      <c r="C129" t="e">
        <f>VLOOKUP($A129,'CCR2005'!$A$8:$E$100,3,FALSE)</f>
        <v>#N/A</v>
      </c>
      <c r="D129" t="e">
        <f>VLOOKUP($A129,'CCR2006'!$A$8:$E$100,3,FALSE)</f>
        <v>#N/A</v>
      </c>
      <c r="E129" t="e">
        <f>VLOOKUP($A129,'CCR2007'!$A$8:$E$100,3,FALSE)</f>
        <v>#N/A</v>
      </c>
      <c r="F129">
        <f>VLOOKUP($A129,'CCR2010'!$A$8:$E$100,3,FALSE)</f>
        <v>0.61581632653061225</v>
      </c>
      <c r="G129" t="e">
        <f>VLOOKUP($A129,'CCR2011'!$A$8:$E$100,3,FALSE)</f>
        <v>#N/A</v>
      </c>
      <c r="H129">
        <f>VLOOKUP($A129,'CCR2012'!$A$8:$E$100,3,FALSE)</f>
        <v>0.58945578231292517</v>
      </c>
      <c r="J129" t="e">
        <f>VLOOKUP($A129,'CCR2004'!$A$8:$E$100,4,FALSE)</f>
        <v>#N/A</v>
      </c>
      <c r="K129" t="e">
        <f>VLOOKUP($A129,'CCR2005'!$A$8:$E$100,4,FALSE)</f>
        <v>#N/A</v>
      </c>
      <c r="L129" t="e">
        <f>VLOOKUP($A129,'CCR2006'!$A$8:$E$100,4,FALSE)</f>
        <v>#N/A</v>
      </c>
      <c r="M129" t="e">
        <f>VLOOKUP($A129,'CCR2007'!$A$8:$E$100,4,FALSE)</f>
        <v>#N/A</v>
      </c>
      <c r="N129">
        <f>VLOOKUP($A129,'CCR2010'!$A$8:$E$100,4,FALSE)</f>
        <v>0.48035714285714282</v>
      </c>
      <c r="O129" t="e">
        <f>VLOOKUP($A129,'CCR2011'!$A$8:$E$100,4,FALSE)</f>
        <v>#N/A</v>
      </c>
      <c r="P129">
        <f>VLOOKUP($A129,'CCR2012'!$A$8:$E$100,4,FALSE)</f>
        <v>0.50178571428571428</v>
      </c>
      <c r="R129" t="e">
        <f>VLOOKUP($A129,'CCR2004'!$A$8:$E$100,5,FALSE)</f>
        <v>#N/A</v>
      </c>
      <c r="S129" t="e">
        <f>VLOOKUP($A129,'CCR2005'!$A$8:$E$100,5,FALSE)</f>
        <v>#N/A</v>
      </c>
      <c r="T129" t="e">
        <f>VLOOKUP($A129,'CCR2006'!$A$8:$E$100,5,FALSE)</f>
        <v>#N/A</v>
      </c>
      <c r="U129" t="e">
        <f>VLOOKUP($A129,'CCR2007'!$A$8:$E$100,5,FALSE)</f>
        <v>#N/A</v>
      </c>
      <c r="V129">
        <f>VLOOKUP($A129,'CCR2010'!$A$8:$E$100,5,FALSE)</f>
        <v>0.4017857142857143</v>
      </c>
      <c r="W129" t="e">
        <f>VLOOKUP($A129,'CCR2011'!$A$8:$E$100,5,FALSE)</f>
        <v>#N/A</v>
      </c>
      <c r="X129">
        <f>VLOOKUP($A129,'CCR2012'!$A$8:$E$100,5,FALSE)</f>
        <v>0.43392857142857144</v>
      </c>
      <c r="Z129" t="str">
        <f>VLOOKUP($A129,AssignmentMatrix!$P$3:$Y$82,2,FALSE)</f>
        <v>..</v>
      </c>
      <c r="AA129" t="str">
        <f>VLOOKUP($A129,AssignmentMatrix!$P$3:$Y$82,3,FALSE)</f>
        <v>..</v>
      </c>
      <c r="AB129" t="str">
        <f>VLOOKUP($A129,AssignmentMatrix!$P$3:$Y$82,4,FALSE)</f>
        <v>..</v>
      </c>
      <c r="AC129" t="str">
        <f>VLOOKUP($A129,AssignmentMatrix!$P$3:$Y$82,5,FALSE)</f>
        <v>..</v>
      </c>
      <c r="AD129" t="str">
        <f>VLOOKUP($A129,AssignmentMatrix!$P$3:$Y$82,6,FALSE)</f>
        <v>..</v>
      </c>
      <c r="AE129" t="str">
        <f>VLOOKUP($A129,AssignmentMatrix!$P$3:$Y$82,7,FALSE)</f>
        <v>..</v>
      </c>
      <c r="AF129">
        <f>VLOOKUP($A129,AssignmentMatrix!$P$3:$Y$82,8,FALSE)</f>
        <v>2010</v>
      </c>
      <c r="AG129">
        <f>VLOOKUP($A129,AssignmentMatrix!$P$3:$Y$82,9,FALSE)</f>
        <v>2012</v>
      </c>
      <c r="AH129">
        <f>VLOOKUP($A129,AssignmentMatrix!$P$3:$Y$82,10,FALSE)</f>
        <v>2012</v>
      </c>
      <c r="AI129">
        <f>VLOOKUP($A129,AssignmentMatrix!$P$3:$Z$82,11,FALSE)</f>
        <v>2012</v>
      </c>
      <c r="AJ129">
        <f>VLOOKUP($A129,AssignmentMatrix!$P$3:$AB$82,12,FALSE)</f>
        <v>2012</v>
      </c>
    </row>
    <row r="130" spans="1:36" x14ac:dyDescent="0.35">
      <c r="A130" t="s">
        <v>125</v>
      </c>
      <c r="B130" t="e">
        <f>VLOOKUP($A130,'CCR2004'!$A$8:$E$100,3,FALSE)</f>
        <v>#N/A</v>
      </c>
      <c r="C130">
        <f>VLOOKUP($A130,'CCR2005'!$A$8:$E$100,3,FALSE)</f>
        <v>0.12797619047619047</v>
      </c>
      <c r="D130" t="e">
        <f>VLOOKUP($A130,'CCR2006'!$A$8:$E$100,3,FALSE)</f>
        <v>#N/A</v>
      </c>
      <c r="E130">
        <f>VLOOKUP($A130,'CCR2007'!$A$8:$E$100,3,FALSE)</f>
        <v>0.15911139455782314</v>
      </c>
      <c r="F130" t="e">
        <f>VLOOKUP($A130,'CCR2010'!$A$8:$E$100,3,FALSE)</f>
        <v>#N/A</v>
      </c>
      <c r="G130">
        <f>VLOOKUP($A130,'CCR2011'!$A$8:$E$100,3,FALSE)</f>
        <v>0.14523782142857145</v>
      </c>
      <c r="H130" t="e">
        <f>VLOOKUP($A130,'CCR2012'!$A$8:$E$100,3,FALSE)</f>
        <v>#N/A</v>
      </c>
      <c r="J130" t="e">
        <f>VLOOKUP($A130,'CCR2004'!$A$8:$E$100,4,FALSE)</f>
        <v>#N/A</v>
      </c>
      <c r="K130">
        <f>VLOOKUP($A130,'CCR2005'!$A$8:$E$100,4,FALSE)</f>
        <v>0.1761904761904762</v>
      </c>
      <c r="L130" t="e">
        <f>VLOOKUP($A130,'CCR2006'!$A$8:$E$100,4,FALSE)</f>
        <v>#N/A</v>
      </c>
      <c r="M130">
        <f>VLOOKUP($A130,'CCR2007'!$A$8:$E$100,4,FALSE)</f>
        <v>0.26428571428571429</v>
      </c>
      <c r="N130" t="e">
        <f>VLOOKUP($A130,'CCR2010'!$A$8:$E$100,4,FALSE)</f>
        <v>#N/A</v>
      </c>
      <c r="O130">
        <f>VLOOKUP($A130,'CCR2011'!$A$8:$E$100,4,FALSE)</f>
        <v>0.18988071428571432</v>
      </c>
      <c r="P130" t="e">
        <f>VLOOKUP($A130,'CCR2012'!$A$8:$E$100,4,FALSE)</f>
        <v>#N/A</v>
      </c>
      <c r="R130" t="e">
        <f>VLOOKUP($A130,'CCR2004'!$A$8:$E$100,5,FALSE)</f>
        <v>#N/A</v>
      </c>
      <c r="S130">
        <f>VLOOKUP($A130,'CCR2005'!$A$8:$E$100,5,FALSE)</f>
        <v>2.9166666666666667E-2</v>
      </c>
      <c r="T130" t="e">
        <f>VLOOKUP($A130,'CCR2006'!$A$8:$E$100,5,FALSE)</f>
        <v>#N/A</v>
      </c>
      <c r="U130">
        <f>VLOOKUP($A130,'CCR2007'!$A$8:$E$100,5,FALSE)</f>
        <v>9.3622448979591821E-2</v>
      </c>
      <c r="V130" t="e">
        <f>VLOOKUP($A130,'CCR2010'!$A$8:$E$100,5,FALSE)</f>
        <v>#N/A</v>
      </c>
      <c r="W130">
        <f>VLOOKUP($A130,'CCR2011'!$A$8:$E$100,5,FALSE)</f>
        <v>9.8213928571428591E-2</v>
      </c>
      <c r="X130" t="e">
        <f>VLOOKUP($A130,'CCR2012'!$A$8:$E$100,5,FALSE)</f>
        <v>#N/A</v>
      </c>
      <c r="Z130" t="str">
        <f>VLOOKUP($A130,AssignmentMatrix!$P$3:$Y$82,2,FALSE)</f>
        <v>..</v>
      </c>
      <c r="AA130">
        <f>VLOOKUP($A130,AssignmentMatrix!$P$3:$Y$82,3,FALSE)</f>
        <v>2005</v>
      </c>
      <c r="AB130">
        <f>VLOOKUP($A130,AssignmentMatrix!$P$3:$Y$82,4,FALSE)</f>
        <v>2007</v>
      </c>
      <c r="AC130">
        <f>VLOOKUP($A130,AssignmentMatrix!$P$3:$Y$82,5,FALSE)</f>
        <v>2007</v>
      </c>
      <c r="AD130">
        <f>VLOOKUP($A130,AssignmentMatrix!$P$3:$Y$82,6,FALSE)</f>
        <v>2011</v>
      </c>
      <c r="AE130">
        <f>VLOOKUP($A130,AssignmentMatrix!$P$3:$Y$82,7,FALSE)</f>
        <v>2011</v>
      </c>
      <c r="AF130">
        <f>VLOOKUP($A130,AssignmentMatrix!$P$3:$Y$82,8,FALSE)</f>
        <v>2011</v>
      </c>
      <c r="AG130">
        <f>VLOOKUP($A130,AssignmentMatrix!$P$3:$Y$82,9,FALSE)</f>
        <v>2011</v>
      </c>
      <c r="AH130">
        <f>VLOOKUP($A130,AssignmentMatrix!$P$3:$Y$82,10,FALSE)</f>
        <v>2011</v>
      </c>
      <c r="AI130">
        <f>VLOOKUP($A130,AssignmentMatrix!$P$3:$Z$82,11,FALSE)</f>
        <v>2011</v>
      </c>
      <c r="AJ130">
        <f>VLOOKUP($A130,AssignmentMatrix!$P$3:$AB$82,12,FALSE)</f>
        <v>2011</v>
      </c>
    </row>
    <row r="131" spans="1:36" x14ac:dyDescent="0.35">
      <c r="A131" t="s">
        <v>126</v>
      </c>
      <c r="B131" t="e">
        <f>VLOOKUP($A131,'CCR2004'!$A$8:$E$100,3,FALSE)</f>
        <v>#N/A</v>
      </c>
      <c r="C131" t="e">
        <f>VLOOKUP($A131,'CCR2005'!$A$8:$E$100,3,FALSE)</f>
        <v>#N/A</v>
      </c>
      <c r="D131" t="e">
        <f>VLOOKUP($A131,'CCR2006'!$A$8:$E$100,3,FALSE)</f>
        <v>#N/A</v>
      </c>
      <c r="E131" t="e">
        <f>VLOOKUP($A131,'CCR2007'!$A$8:$E$100,3,FALSE)</f>
        <v>#N/A</v>
      </c>
      <c r="F131" t="e">
        <f>VLOOKUP($A131,'CCR2010'!$A$8:$E$100,3,FALSE)</f>
        <v>#N/A</v>
      </c>
      <c r="G131" t="e">
        <f>VLOOKUP($A131,'CCR2011'!$A$8:$E$100,3,FALSE)</f>
        <v>#N/A</v>
      </c>
      <c r="H131" t="e">
        <f>VLOOKUP($A131,'CCR2012'!$A$8:$E$100,3,FALSE)</f>
        <v>#N/A</v>
      </c>
      <c r="J131" t="e">
        <f>VLOOKUP($A131,'CCR2004'!$A$8:$E$100,4,FALSE)</f>
        <v>#N/A</v>
      </c>
      <c r="K131" t="e">
        <f>VLOOKUP($A131,'CCR2005'!$A$8:$E$100,4,FALSE)</f>
        <v>#N/A</v>
      </c>
      <c r="L131" t="e">
        <f>VLOOKUP($A131,'CCR2006'!$A$8:$E$100,4,FALSE)</f>
        <v>#N/A</v>
      </c>
      <c r="M131" t="e">
        <f>VLOOKUP($A131,'CCR2007'!$A$8:$E$100,4,FALSE)</f>
        <v>#N/A</v>
      </c>
      <c r="N131" t="e">
        <f>VLOOKUP($A131,'CCR2010'!$A$8:$E$100,4,FALSE)</f>
        <v>#N/A</v>
      </c>
      <c r="O131" t="e">
        <f>VLOOKUP($A131,'CCR2011'!$A$8:$E$100,4,FALSE)</f>
        <v>#N/A</v>
      </c>
      <c r="P131" t="e">
        <f>VLOOKUP($A131,'CCR2012'!$A$8:$E$100,4,FALSE)</f>
        <v>#N/A</v>
      </c>
      <c r="R131" t="e">
        <f>VLOOKUP($A131,'CCR2004'!$A$8:$E$100,5,FALSE)</f>
        <v>#N/A</v>
      </c>
      <c r="S131" t="e">
        <f>VLOOKUP($A131,'CCR2005'!$A$8:$E$100,5,FALSE)</f>
        <v>#N/A</v>
      </c>
      <c r="T131" t="e">
        <f>VLOOKUP($A131,'CCR2006'!$A$8:$E$100,5,FALSE)</f>
        <v>#N/A</v>
      </c>
      <c r="U131" t="e">
        <f>VLOOKUP($A131,'CCR2007'!$A$8:$E$100,5,FALSE)</f>
        <v>#N/A</v>
      </c>
      <c r="V131" t="e">
        <f>VLOOKUP($A131,'CCR2010'!$A$8:$E$100,5,FALSE)</f>
        <v>#N/A</v>
      </c>
      <c r="W131" t="e">
        <f>VLOOKUP($A131,'CCR2011'!$A$8:$E$100,5,FALSE)</f>
        <v>#N/A</v>
      </c>
      <c r="X131" t="e">
        <f>VLOOKUP($A131,'CCR2012'!$A$8:$E$100,5,FALSE)</f>
        <v>#N/A</v>
      </c>
      <c r="Z131" t="e">
        <f>VLOOKUP($A131,AssignmentMatrix!$P$3:$Y$82,2,FALSE)</f>
        <v>#N/A</v>
      </c>
      <c r="AA131" t="e">
        <f>VLOOKUP($A131,AssignmentMatrix!$P$3:$Y$82,3,FALSE)</f>
        <v>#N/A</v>
      </c>
      <c r="AB131" t="e">
        <f>VLOOKUP($A131,AssignmentMatrix!$P$3:$Y$82,4,FALSE)</f>
        <v>#N/A</v>
      </c>
      <c r="AC131" t="e">
        <f>VLOOKUP($A131,AssignmentMatrix!$P$3:$Y$82,5,FALSE)</f>
        <v>#N/A</v>
      </c>
      <c r="AD131" t="e">
        <f>VLOOKUP($A131,AssignmentMatrix!$P$3:$Y$82,6,FALSE)</f>
        <v>#N/A</v>
      </c>
      <c r="AE131" t="e">
        <f>VLOOKUP($A131,AssignmentMatrix!$P$3:$Y$82,7,FALSE)</f>
        <v>#N/A</v>
      </c>
      <c r="AF131" t="e">
        <f>VLOOKUP($A131,AssignmentMatrix!$P$3:$Y$82,8,FALSE)</f>
        <v>#N/A</v>
      </c>
      <c r="AG131" t="e">
        <f>VLOOKUP($A131,AssignmentMatrix!$P$3:$Y$82,9,FALSE)</f>
        <v>#N/A</v>
      </c>
      <c r="AH131" t="e">
        <f>VLOOKUP($A131,AssignmentMatrix!$P$3:$Y$82,10,FALSE)</f>
        <v>#N/A</v>
      </c>
      <c r="AI131" t="e">
        <f>VLOOKUP($A131,AssignmentMatrix!$P$3:$Z$82,11,FALSE)</f>
        <v>#N/A</v>
      </c>
      <c r="AJ131" t="e">
        <f>VLOOKUP($A131,AssignmentMatrix!$P$3:$AB$82,12,FALSE)</f>
        <v>#N/A</v>
      </c>
    </row>
    <row r="132" spans="1:36" x14ac:dyDescent="0.35">
      <c r="A132" t="s">
        <v>127</v>
      </c>
      <c r="B132" t="e">
        <f>VLOOKUP($A132,'CCR2004'!$A$8:$E$100,3,FALSE)</f>
        <v>#N/A</v>
      </c>
      <c r="C132" t="e">
        <f>VLOOKUP($A132,'CCR2005'!$A$8:$E$100,3,FALSE)</f>
        <v>#N/A</v>
      </c>
      <c r="D132" t="e">
        <f>VLOOKUP($A132,'CCR2006'!$A$8:$E$100,3,FALSE)</f>
        <v>#N/A</v>
      </c>
      <c r="E132" t="e">
        <f>VLOOKUP($A132,'CCR2007'!$A$8:$E$100,3,FALSE)</f>
        <v>#N/A</v>
      </c>
      <c r="F132" t="e">
        <f>VLOOKUP($A132,'CCR2010'!$A$8:$E$100,3,FALSE)</f>
        <v>#N/A</v>
      </c>
      <c r="G132" t="e">
        <f>VLOOKUP($A132,'CCR2011'!$A$8:$E$100,3,FALSE)</f>
        <v>#N/A</v>
      </c>
      <c r="H132" t="e">
        <f>VLOOKUP($A132,'CCR2012'!$A$8:$E$100,3,FALSE)</f>
        <v>#N/A</v>
      </c>
      <c r="J132" t="e">
        <f>VLOOKUP($A132,'CCR2004'!$A$8:$E$100,4,FALSE)</f>
        <v>#N/A</v>
      </c>
      <c r="K132" t="e">
        <f>VLOOKUP($A132,'CCR2005'!$A$8:$E$100,4,FALSE)</f>
        <v>#N/A</v>
      </c>
      <c r="L132" t="e">
        <f>VLOOKUP($A132,'CCR2006'!$A$8:$E$100,4,FALSE)</f>
        <v>#N/A</v>
      </c>
      <c r="M132" t="e">
        <f>VLOOKUP($A132,'CCR2007'!$A$8:$E$100,4,FALSE)</f>
        <v>#N/A</v>
      </c>
      <c r="N132" t="e">
        <f>VLOOKUP($A132,'CCR2010'!$A$8:$E$100,4,FALSE)</f>
        <v>#N/A</v>
      </c>
      <c r="O132" t="e">
        <f>VLOOKUP($A132,'CCR2011'!$A$8:$E$100,4,FALSE)</f>
        <v>#N/A</v>
      </c>
      <c r="P132" t="e">
        <f>VLOOKUP($A132,'CCR2012'!$A$8:$E$100,4,FALSE)</f>
        <v>#N/A</v>
      </c>
      <c r="R132" t="e">
        <f>VLOOKUP($A132,'CCR2004'!$A$8:$E$100,5,FALSE)</f>
        <v>#N/A</v>
      </c>
      <c r="S132" t="e">
        <f>VLOOKUP($A132,'CCR2005'!$A$8:$E$100,5,FALSE)</f>
        <v>#N/A</v>
      </c>
      <c r="T132" t="e">
        <f>VLOOKUP($A132,'CCR2006'!$A$8:$E$100,5,FALSE)</f>
        <v>#N/A</v>
      </c>
      <c r="U132" t="e">
        <f>VLOOKUP($A132,'CCR2007'!$A$8:$E$100,5,FALSE)</f>
        <v>#N/A</v>
      </c>
      <c r="V132" t="e">
        <f>VLOOKUP($A132,'CCR2010'!$A$8:$E$100,5,FALSE)</f>
        <v>#N/A</v>
      </c>
      <c r="W132" t="e">
        <f>VLOOKUP($A132,'CCR2011'!$A$8:$E$100,5,FALSE)</f>
        <v>#N/A</v>
      </c>
      <c r="X132" t="e">
        <f>VLOOKUP($A132,'CCR2012'!$A$8:$E$100,5,FALSE)</f>
        <v>#N/A</v>
      </c>
      <c r="Z132" t="e">
        <f>VLOOKUP($A132,AssignmentMatrix!$P$3:$Y$82,2,FALSE)</f>
        <v>#N/A</v>
      </c>
      <c r="AA132" t="e">
        <f>VLOOKUP($A132,AssignmentMatrix!$P$3:$Y$82,3,FALSE)</f>
        <v>#N/A</v>
      </c>
      <c r="AB132" t="e">
        <f>VLOOKUP($A132,AssignmentMatrix!$P$3:$Y$82,4,FALSE)</f>
        <v>#N/A</v>
      </c>
      <c r="AC132" t="e">
        <f>VLOOKUP($A132,AssignmentMatrix!$P$3:$Y$82,5,FALSE)</f>
        <v>#N/A</v>
      </c>
      <c r="AD132" t="e">
        <f>VLOOKUP($A132,AssignmentMatrix!$P$3:$Y$82,6,FALSE)</f>
        <v>#N/A</v>
      </c>
      <c r="AE132" t="e">
        <f>VLOOKUP($A132,AssignmentMatrix!$P$3:$Y$82,7,FALSE)</f>
        <v>#N/A</v>
      </c>
      <c r="AF132" t="e">
        <f>VLOOKUP($A132,AssignmentMatrix!$P$3:$Y$82,8,FALSE)</f>
        <v>#N/A</v>
      </c>
      <c r="AG132" t="e">
        <f>VLOOKUP($A132,AssignmentMatrix!$P$3:$Y$82,9,FALSE)</f>
        <v>#N/A</v>
      </c>
      <c r="AH132" t="e">
        <f>VLOOKUP($A132,AssignmentMatrix!$P$3:$Y$82,10,FALSE)</f>
        <v>#N/A</v>
      </c>
      <c r="AI132" t="e">
        <f>VLOOKUP($A132,AssignmentMatrix!$P$3:$Z$82,11,FALSE)</f>
        <v>#N/A</v>
      </c>
      <c r="AJ132" t="e">
        <f>VLOOKUP($A132,AssignmentMatrix!$P$3:$AB$82,12,FALSE)</f>
        <v>#N/A</v>
      </c>
    </row>
    <row r="133" spans="1:36" x14ac:dyDescent="0.35">
      <c r="A133" t="s">
        <v>128</v>
      </c>
      <c r="B133">
        <f>VLOOKUP($A133,'CCR2004'!$A$8:$E$100,3,FALSE)</f>
        <v>0.63688775510204088</v>
      </c>
      <c r="C133" t="e">
        <f>VLOOKUP($A133,'CCR2005'!$A$8:$E$100,3,FALSE)</f>
        <v>#N/A</v>
      </c>
      <c r="D133">
        <f>VLOOKUP($A133,'CCR2006'!$A$8:$E$100,3,FALSE)</f>
        <v>0.62267857142857141</v>
      </c>
      <c r="E133" t="e">
        <f>VLOOKUP($A133,'CCR2007'!$A$8:$E$100,3,FALSE)</f>
        <v>#N/A</v>
      </c>
      <c r="F133">
        <f>VLOOKUP($A133,'CCR2010'!$A$8:$E$100,3,FALSE)</f>
        <v>0.52714285714285714</v>
      </c>
      <c r="G133" t="e">
        <f>VLOOKUP($A133,'CCR2011'!$A$8:$E$100,3,FALSE)</f>
        <v>#N/A</v>
      </c>
      <c r="H133">
        <f>VLOOKUP($A133,'CCR2012'!$A$8:$E$100,3,FALSE)</f>
        <v>0.47525510204081634</v>
      </c>
      <c r="J133">
        <f>VLOOKUP($A133,'CCR2004'!$A$8:$E$100,4,FALSE)</f>
        <v>0.64200680272108845</v>
      </c>
      <c r="K133" t="e">
        <f>VLOOKUP($A133,'CCR2005'!$A$8:$E$100,4,FALSE)</f>
        <v>#N/A</v>
      </c>
      <c r="L133">
        <f>VLOOKUP($A133,'CCR2006'!$A$8:$E$100,4,FALSE)</f>
        <v>0.59285714285714286</v>
      </c>
      <c r="M133" t="e">
        <f>VLOOKUP($A133,'CCR2007'!$A$8:$E$100,4,FALSE)</f>
        <v>#N/A</v>
      </c>
      <c r="N133">
        <f>VLOOKUP($A133,'CCR2010'!$A$8:$E$100,4,FALSE)</f>
        <v>0.43</v>
      </c>
      <c r="O133" t="e">
        <f>VLOOKUP($A133,'CCR2011'!$A$8:$E$100,4,FALSE)</f>
        <v>#N/A</v>
      </c>
      <c r="P133">
        <f>VLOOKUP($A133,'CCR2012'!$A$8:$E$100,4,FALSE)</f>
        <v>0.35416666666666663</v>
      </c>
      <c r="R133">
        <f>VLOOKUP($A133,'CCR2004'!$A$8:$E$100,5,FALSE)</f>
        <v>0.56666666666666665</v>
      </c>
      <c r="S133" t="e">
        <f>VLOOKUP($A133,'CCR2005'!$A$8:$E$100,5,FALSE)</f>
        <v>#N/A</v>
      </c>
      <c r="T133">
        <f>VLOOKUP($A133,'CCR2006'!$A$8:$E$100,5,FALSE)</f>
        <v>0.53035714285714286</v>
      </c>
      <c r="U133" t="e">
        <f>VLOOKUP($A133,'CCR2007'!$A$8:$E$100,5,FALSE)</f>
        <v>#N/A</v>
      </c>
      <c r="V133">
        <f>VLOOKUP($A133,'CCR2010'!$A$8:$E$100,5,FALSE)</f>
        <v>0.4642857142857143</v>
      </c>
      <c r="W133" t="e">
        <f>VLOOKUP($A133,'CCR2011'!$A$8:$E$100,5,FALSE)</f>
        <v>#N/A</v>
      </c>
      <c r="X133">
        <f>VLOOKUP($A133,'CCR2012'!$A$8:$E$100,5,FALSE)</f>
        <v>0.44583333333333336</v>
      </c>
      <c r="Z133">
        <f>VLOOKUP($A133,AssignmentMatrix!$P$3:$Y$82,2,FALSE)</f>
        <v>2004</v>
      </c>
      <c r="AA133">
        <f>VLOOKUP($A133,AssignmentMatrix!$P$3:$Y$82,3,FALSE)</f>
        <v>2006</v>
      </c>
      <c r="AB133">
        <f>VLOOKUP($A133,AssignmentMatrix!$P$3:$Y$82,4,FALSE)</f>
        <v>2006</v>
      </c>
      <c r="AC133">
        <f>VLOOKUP($A133,AssignmentMatrix!$P$3:$Y$82,5,FALSE)</f>
        <v>2010</v>
      </c>
      <c r="AD133">
        <f>VLOOKUP($A133,AssignmentMatrix!$P$3:$Y$82,6,FALSE)</f>
        <v>2010</v>
      </c>
      <c r="AE133">
        <f>VLOOKUP($A133,AssignmentMatrix!$P$3:$Y$82,7,FALSE)</f>
        <v>2010</v>
      </c>
      <c r="AF133">
        <f>VLOOKUP($A133,AssignmentMatrix!$P$3:$Y$82,8,FALSE)</f>
        <v>2010</v>
      </c>
      <c r="AG133">
        <f>VLOOKUP($A133,AssignmentMatrix!$P$3:$Y$82,9,FALSE)</f>
        <v>2012</v>
      </c>
      <c r="AH133">
        <f>VLOOKUP($A133,AssignmentMatrix!$P$3:$Y$82,10,FALSE)</f>
        <v>2012</v>
      </c>
      <c r="AI133">
        <f>VLOOKUP($A133,AssignmentMatrix!$P$3:$Z$82,11,FALSE)</f>
        <v>2012</v>
      </c>
      <c r="AJ133">
        <f>VLOOKUP($A133,AssignmentMatrix!$P$3:$AB$82,12,FALSE)</f>
        <v>2012</v>
      </c>
    </row>
    <row r="134" spans="1:36" x14ac:dyDescent="0.35">
      <c r="A134" t="s">
        <v>129</v>
      </c>
      <c r="B134" t="e">
        <f>VLOOKUP($A134,'CCR2004'!$A$8:$E$100,3,FALSE)</f>
        <v>#N/A</v>
      </c>
      <c r="C134" t="e">
        <f>VLOOKUP($A134,'CCR2005'!$A$8:$E$100,3,FALSE)</f>
        <v>#N/A</v>
      </c>
      <c r="D134" t="e">
        <f>VLOOKUP($A134,'CCR2006'!$A$8:$E$100,3,FALSE)</f>
        <v>#N/A</v>
      </c>
      <c r="E134" t="e">
        <f>VLOOKUP($A134,'CCR2007'!$A$8:$E$100,3,FALSE)</f>
        <v>#N/A</v>
      </c>
      <c r="F134" t="e">
        <f>VLOOKUP($A134,'CCR2010'!$A$8:$E$100,3,FALSE)</f>
        <v>#N/A</v>
      </c>
      <c r="G134" t="e">
        <f>VLOOKUP($A134,'CCR2011'!$A$8:$E$100,3,FALSE)</f>
        <v>#N/A</v>
      </c>
      <c r="H134" t="e">
        <f>VLOOKUP($A134,'CCR2012'!$A$8:$E$100,3,FALSE)</f>
        <v>#N/A</v>
      </c>
      <c r="J134" t="e">
        <f>VLOOKUP($A134,'CCR2004'!$A$8:$E$100,4,FALSE)</f>
        <v>#N/A</v>
      </c>
      <c r="K134" t="e">
        <f>VLOOKUP($A134,'CCR2005'!$A$8:$E$100,4,FALSE)</f>
        <v>#N/A</v>
      </c>
      <c r="L134" t="e">
        <f>VLOOKUP($A134,'CCR2006'!$A$8:$E$100,4,FALSE)</f>
        <v>#N/A</v>
      </c>
      <c r="M134" t="e">
        <f>VLOOKUP($A134,'CCR2007'!$A$8:$E$100,4,FALSE)</f>
        <v>#N/A</v>
      </c>
      <c r="N134" t="e">
        <f>VLOOKUP($A134,'CCR2010'!$A$8:$E$100,4,FALSE)</f>
        <v>#N/A</v>
      </c>
      <c r="O134" t="e">
        <f>VLOOKUP($A134,'CCR2011'!$A$8:$E$100,4,FALSE)</f>
        <v>#N/A</v>
      </c>
      <c r="P134" t="e">
        <f>VLOOKUP($A134,'CCR2012'!$A$8:$E$100,4,FALSE)</f>
        <v>#N/A</v>
      </c>
      <c r="R134" t="e">
        <f>VLOOKUP($A134,'CCR2004'!$A$8:$E$100,5,FALSE)</f>
        <v>#N/A</v>
      </c>
      <c r="S134" t="e">
        <f>VLOOKUP($A134,'CCR2005'!$A$8:$E$100,5,FALSE)</f>
        <v>#N/A</v>
      </c>
      <c r="T134" t="e">
        <f>VLOOKUP($A134,'CCR2006'!$A$8:$E$100,5,FALSE)</f>
        <v>#N/A</v>
      </c>
      <c r="U134" t="e">
        <f>VLOOKUP($A134,'CCR2007'!$A$8:$E$100,5,FALSE)</f>
        <v>#N/A</v>
      </c>
      <c r="V134" t="e">
        <f>VLOOKUP($A134,'CCR2010'!$A$8:$E$100,5,FALSE)</f>
        <v>#N/A</v>
      </c>
      <c r="W134" t="e">
        <f>VLOOKUP($A134,'CCR2011'!$A$8:$E$100,5,FALSE)</f>
        <v>#N/A</v>
      </c>
      <c r="X134" t="e">
        <f>VLOOKUP($A134,'CCR2012'!$A$8:$E$100,5,FALSE)</f>
        <v>#N/A</v>
      </c>
      <c r="Z134" t="e">
        <f>VLOOKUP($A134,AssignmentMatrix!$P$3:$Y$82,2,FALSE)</f>
        <v>#N/A</v>
      </c>
      <c r="AA134" t="e">
        <f>VLOOKUP($A134,AssignmentMatrix!$P$3:$Y$82,3,FALSE)</f>
        <v>#N/A</v>
      </c>
      <c r="AB134" t="e">
        <f>VLOOKUP($A134,AssignmentMatrix!$P$3:$Y$82,4,FALSE)</f>
        <v>#N/A</v>
      </c>
      <c r="AC134" t="e">
        <f>VLOOKUP($A134,AssignmentMatrix!$P$3:$Y$82,5,FALSE)</f>
        <v>#N/A</v>
      </c>
      <c r="AD134" t="e">
        <f>VLOOKUP($A134,AssignmentMatrix!$P$3:$Y$82,6,FALSE)</f>
        <v>#N/A</v>
      </c>
      <c r="AE134" t="e">
        <f>VLOOKUP($A134,AssignmentMatrix!$P$3:$Y$82,7,FALSE)</f>
        <v>#N/A</v>
      </c>
      <c r="AF134" t="e">
        <f>VLOOKUP($A134,AssignmentMatrix!$P$3:$Y$82,8,FALSE)</f>
        <v>#N/A</v>
      </c>
      <c r="AG134" t="e">
        <f>VLOOKUP($A134,AssignmentMatrix!$P$3:$Y$82,9,FALSE)</f>
        <v>#N/A</v>
      </c>
      <c r="AH134" t="e">
        <f>VLOOKUP($A134,AssignmentMatrix!$P$3:$Y$82,10,FALSE)</f>
        <v>#N/A</v>
      </c>
      <c r="AI134" t="e">
        <f>VLOOKUP($A134,AssignmentMatrix!$P$3:$Z$82,11,FALSE)</f>
        <v>#N/A</v>
      </c>
      <c r="AJ134" t="e">
        <f>VLOOKUP($A134,AssignmentMatrix!$P$3:$AB$82,12,FALSE)</f>
        <v>#N/A</v>
      </c>
    </row>
    <row r="135" spans="1:36" x14ac:dyDescent="0.35">
      <c r="A135" t="s">
        <v>130</v>
      </c>
      <c r="B135" t="e">
        <f>VLOOKUP($A135,'CCR2004'!$A$8:$E$100,3,FALSE)</f>
        <v>#N/A</v>
      </c>
      <c r="C135" t="e">
        <f>VLOOKUP($A135,'CCR2005'!$A$8:$E$100,3,FALSE)</f>
        <v>#N/A</v>
      </c>
      <c r="D135" t="e">
        <f>VLOOKUP($A135,'CCR2006'!$A$8:$E$100,3,FALSE)</f>
        <v>#N/A</v>
      </c>
      <c r="E135" t="e">
        <f>VLOOKUP($A135,'CCR2007'!$A$8:$E$100,3,FALSE)</f>
        <v>#N/A</v>
      </c>
      <c r="F135" t="e">
        <f>VLOOKUP($A135,'CCR2010'!$A$8:$E$100,3,FALSE)</f>
        <v>#N/A</v>
      </c>
      <c r="G135" t="e">
        <f>VLOOKUP($A135,'CCR2011'!$A$8:$E$100,3,FALSE)</f>
        <v>#N/A</v>
      </c>
      <c r="H135" t="e">
        <f>VLOOKUP($A135,'CCR2012'!$A$8:$E$100,3,FALSE)</f>
        <v>#N/A</v>
      </c>
      <c r="J135" t="e">
        <f>VLOOKUP($A135,'CCR2004'!$A$8:$E$100,4,FALSE)</f>
        <v>#N/A</v>
      </c>
      <c r="K135" t="e">
        <f>VLOOKUP($A135,'CCR2005'!$A$8:$E$100,4,FALSE)</f>
        <v>#N/A</v>
      </c>
      <c r="L135" t="e">
        <f>VLOOKUP($A135,'CCR2006'!$A$8:$E$100,4,FALSE)</f>
        <v>#N/A</v>
      </c>
      <c r="M135" t="e">
        <f>VLOOKUP($A135,'CCR2007'!$A$8:$E$100,4,FALSE)</f>
        <v>#N/A</v>
      </c>
      <c r="N135" t="e">
        <f>VLOOKUP($A135,'CCR2010'!$A$8:$E$100,4,FALSE)</f>
        <v>#N/A</v>
      </c>
      <c r="O135" t="e">
        <f>VLOOKUP($A135,'CCR2011'!$A$8:$E$100,4,FALSE)</f>
        <v>#N/A</v>
      </c>
      <c r="P135" t="e">
        <f>VLOOKUP($A135,'CCR2012'!$A$8:$E$100,4,FALSE)</f>
        <v>#N/A</v>
      </c>
      <c r="R135" t="e">
        <f>VLOOKUP($A135,'CCR2004'!$A$8:$E$100,5,FALSE)</f>
        <v>#N/A</v>
      </c>
      <c r="S135" t="e">
        <f>VLOOKUP($A135,'CCR2005'!$A$8:$E$100,5,FALSE)</f>
        <v>#N/A</v>
      </c>
      <c r="T135" t="e">
        <f>VLOOKUP($A135,'CCR2006'!$A$8:$E$100,5,FALSE)</f>
        <v>#N/A</v>
      </c>
      <c r="U135" t="e">
        <f>VLOOKUP($A135,'CCR2007'!$A$8:$E$100,5,FALSE)</f>
        <v>#N/A</v>
      </c>
      <c r="V135" t="e">
        <f>VLOOKUP($A135,'CCR2010'!$A$8:$E$100,5,FALSE)</f>
        <v>#N/A</v>
      </c>
      <c r="W135" t="e">
        <f>VLOOKUP($A135,'CCR2011'!$A$8:$E$100,5,FALSE)</f>
        <v>#N/A</v>
      </c>
      <c r="X135" t="e">
        <f>VLOOKUP($A135,'CCR2012'!$A$8:$E$100,5,FALSE)</f>
        <v>#N/A</v>
      </c>
      <c r="Z135" t="e">
        <f>VLOOKUP($A135,AssignmentMatrix!$P$3:$Y$82,2,FALSE)</f>
        <v>#N/A</v>
      </c>
      <c r="AA135" t="e">
        <f>VLOOKUP($A135,AssignmentMatrix!$P$3:$Y$82,3,FALSE)</f>
        <v>#N/A</v>
      </c>
      <c r="AB135" t="e">
        <f>VLOOKUP($A135,AssignmentMatrix!$P$3:$Y$82,4,FALSE)</f>
        <v>#N/A</v>
      </c>
      <c r="AC135" t="e">
        <f>VLOOKUP($A135,AssignmentMatrix!$P$3:$Y$82,5,FALSE)</f>
        <v>#N/A</v>
      </c>
      <c r="AD135" t="e">
        <f>VLOOKUP($A135,AssignmentMatrix!$P$3:$Y$82,6,FALSE)</f>
        <v>#N/A</v>
      </c>
      <c r="AE135" t="e">
        <f>VLOOKUP($A135,AssignmentMatrix!$P$3:$Y$82,7,FALSE)</f>
        <v>#N/A</v>
      </c>
      <c r="AF135" t="e">
        <f>VLOOKUP($A135,AssignmentMatrix!$P$3:$Y$82,8,FALSE)</f>
        <v>#N/A</v>
      </c>
      <c r="AG135" t="e">
        <f>VLOOKUP($A135,AssignmentMatrix!$P$3:$Y$82,9,FALSE)</f>
        <v>#N/A</v>
      </c>
      <c r="AH135" t="e">
        <f>VLOOKUP($A135,AssignmentMatrix!$P$3:$Y$82,10,FALSE)</f>
        <v>#N/A</v>
      </c>
      <c r="AI135" t="e">
        <f>VLOOKUP($A135,AssignmentMatrix!$P$3:$Z$82,11,FALSE)</f>
        <v>#N/A</v>
      </c>
      <c r="AJ135" t="e">
        <f>VLOOKUP($A135,AssignmentMatrix!$P$3:$AB$82,12,FALSE)</f>
        <v>#N/A</v>
      </c>
    </row>
    <row r="136" spans="1:36" x14ac:dyDescent="0.35">
      <c r="A136" t="s">
        <v>131</v>
      </c>
      <c r="B136" t="e">
        <f>VLOOKUP($A136,'CCR2004'!$A$8:$E$100,3,FALSE)</f>
        <v>#N/A</v>
      </c>
      <c r="C136" t="e">
        <f>VLOOKUP($A136,'CCR2005'!$A$8:$E$100,3,FALSE)</f>
        <v>#N/A</v>
      </c>
      <c r="D136" t="e">
        <f>VLOOKUP($A136,'CCR2006'!$A$8:$E$100,3,FALSE)</f>
        <v>#N/A</v>
      </c>
      <c r="E136" t="e">
        <f>VLOOKUP($A136,'CCR2007'!$A$8:$E$100,3,FALSE)</f>
        <v>#N/A</v>
      </c>
      <c r="F136" t="e">
        <f>VLOOKUP($A136,'CCR2010'!$A$8:$E$100,3,FALSE)</f>
        <v>#N/A</v>
      </c>
      <c r="G136" t="e">
        <f>VLOOKUP($A136,'CCR2011'!$A$8:$E$100,3,FALSE)</f>
        <v>#N/A</v>
      </c>
      <c r="H136" t="e">
        <f>VLOOKUP($A136,'CCR2012'!$A$8:$E$100,3,FALSE)</f>
        <v>#N/A</v>
      </c>
      <c r="J136" t="e">
        <f>VLOOKUP($A136,'CCR2004'!$A$8:$E$100,4,FALSE)</f>
        <v>#N/A</v>
      </c>
      <c r="K136" t="e">
        <f>VLOOKUP($A136,'CCR2005'!$A$8:$E$100,4,FALSE)</f>
        <v>#N/A</v>
      </c>
      <c r="L136" t="e">
        <f>VLOOKUP($A136,'CCR2006'!$A$8:$E$100,4,FALSE)</f>
        <v>#N/A</v>
      </c>
      <c r="M136" t="e">
        <f>VLOOKUP($A136,'CCR2007'!$A$8:$E$100,4,FALSE)</f>
        <v>#N/A</v>
      </c>
      <c r="N136" t="e">
        <f>VLOOKUP($A136,'CCR2010'!$A$8:$E$100,4,FALSE)</f>
        <v>#N/A</v>
      </c>
      <c r="O136" t="e">
        <f>VLOOKUP($A136,'CCR2011'!$A$8:$E$100,4,FALSE)</f>
        <v>#N/A</v>
      </c>
      <c r="P136" t="e">
        <f>VLOOKUP($A136,'CCR2012'!$A$8:$E$100,4,FALSE)</f>
        <v>#N/A</v>
      </c>
      <c r="R136" t="e">
        <f>VLOOKUP($A136,'CCR2004'!$A$8:$E$100,5,FALSE)</f>
        <v>#N/A</v>
      </c>
      <c r="S136" t="e">
        <f>VLOOKUP($A136,'CCR2005'!$A$8:$E$100,5,FALSE)</f>
        <v>#N/A</v>
      </c>
      <c r="T136" t="e">
        <f>VLOOKUP($A136,'CCR2006'!$A$8:$E$100,5,FALSE)</f>
        <v>#N/A</v>
      </c>
      <c r="U136" t="e">
        <f>VLOOKUP($A136,'CCR2007'!$A$8:$E$100,5,FALSE)</f>
        <v>#N/A</v>
      </c>
      <c r="V136" t="e">
        <f>VLOOKUP($A136,'CCR2010'!$A$8:$E$100,5,FALSE)</f>
        <v>#N/A</v>
      </c>
      <c r="W136" t="e">
        <f>VLOOKUP($A136,'CCR2011'!$A$8:$E$100,5,FALSE)</f>
        <v>#N/A</v>
      </c>
      <c r="X136" t="e">
        <f>VLOOKUP($A136,'CCR2012'!$A$8:$E$100,5,FALSE)</f>
        <v>#N/A</v>
      </c>
      <c r="Z136" t="e">
        <f>VLOOKUP($A136,AssignmentMatrix!$P$3:$Y$82,2,FALSE)</f>
        <v>#N/A</v>
      </c>
      <c r="AA136" t="e">
        <f>VLOOKUP($A136,AssignmentMatrix!$P$3:$Y$82,3,FALSE)</f>
        <v>#N/A</v>
      </c>
      <c r="AB136" t="e">
        <f>VLOOKUP($A136,AssignmentMatrix!$P$3:$Y$82,4,FALSE)</f>
        <v>#N/A</v>
      </c>
      <c r="AC136" t="e">
        <f>VLOOKUP($A136,AssignmentMatrix!$P$3:$Y$82,5,FALSE)</f>
        <v>#N/A</v>
      </c>
      <c r="AD136" t="e">
        <f>VLOOKUP($A136,AssignmentMatrix!$P$3:$Y$82,6,FALSE)</f>
        <v>#N/A</v>
      </c>
      <c r="AE136" t="e">
        <f>VLOOKUP($A136,AssignmentMatrix!$P$3:$Y$82,7,FALSE)</f>
        <v>#N/A</v>
      </c>
      <c r="AF136" t="e">
        <f>VLOOKUP($A136,AssignmentMatrix!$P$3:$Y$82,8,FALSE)</f>
        <v>#N/A</v>
      </c>
      <c r="AG136" t="e">
        <f>VLOOKUP($A136,AssignmentMatrix!$P$3:$Y$82,9,FALSE)</f>
        <v>#N/A</v>
      </c>
      <c r="AH136" t="e">
        <f>VLOOKUP($A136,AssignmentMatrix!$P$3:$Y$82,10,FALSE)</f>
        <v>#N/A</v>
      </c>
      <c r="AI136" t="e">
        <f>VLOOKUP($A136,AssignmentMatrix!$P$3:$Z$82,11,FALSE)</f>
        <v>#N/A</v>
      </c>
      <c r="AJ136" t="e">
        <f>VLOOKUP($A136,AssignmentMatrix!$P$3:$AB$82,12,FALSE)</f>
        <v>#N/A</v>
      </c>
    </row>
    <row r="137" spans="1:36" x14ac:dyDescent="0.35">
      <c r="A137" t="s">
        <v>132</v>
      </c>
      <c r="B137" t="e">
        <f>VLOOKUP($A137,'CCR2004'!$A$8:$E$100,3,FALSE)</f>
        <v>#N/A</v>
      </c>
      <c r="C137" t="e">
        <f>VLOOKUP($A137,'CCR2005'!$A$8:$E$100,3,FALSE)</f>
        <v>#N/A</v>
      </c>
      <c r="D137" t="e">
        <f>VLOOKUP($A137,'CCR2006'!$A$8:$E$100,3,FALSE)</f>
        <v>#N/A</v>
      </c>
      <c r="E137" t="e">
        <f>VLOOKUP($A137,'CCR2007'!$A$8:$E$100,3,FALSE)</f>
        <v>#N/A</v>
      </c>
      <c r="F137" t="e">
        <f>VLOOKUP($A137,'CCR2010'!$A$8:$E$100,3,FALSE)</f>
        <v>#N/A</v>
      </c>
      <c r="G137" t="e">
        <f>VLOOKUP($A137,'CCR2011'!$A$8:$E$100,3,FALSE)</f>
        <v>#N/A</v>
      </c>
      <c r="H137" t="e">
        <f>VLOOKUP($A137,'CCR2012'!$A$8:$E$100,3,FALSE)</f>
        <v>#N/A</v>
      </c>
      <c r="J137" t="e">
        <f>VLOOKUP($A137,'CCR2004'!$A$8:$E$100,4,FALSE)</f>
        <v>#N/A</v>
      </c>
      <c r="K137" t="e">
        <f>VLOOKUP($A137,'CCR2005'!$A$8:$E$100,4,FALSE)</f>
        <v>#N/A</v>
      </c>
      <c r="L137" t="e">
        <f>VLOOKUP($A137,'CCR2006'!$A$8:$E$100,4,FALSE)</f>
        <v>#N/A</v>
      </c>
      <c r="M137" t="e">
        <f>VLOOKUP($A137,'CCR2007'!$A$8:$E$100,4,FALSE)</f>
        <v>#N/A</v>
      </c>
      <c r="N137" t="e">
        <f>VLOOKUP($A137,'CCR2010'!$A$8:$E$100,4,FALSE)</f>
        <v>#N/A</v>
      </c>
      <c r="O137" t="e">
        <f>VLOOKUP($A137,'CCR2011'!$A$8:$E$100,4,FALSE)</f>
        <v>#N/A</v>
      </c>
      <c r="P137" t="e">
        <f>VLOOKUP($A137,'CCR2012'!$A$8:$E$100,4,FALSE)</f>
        <v>#N/A</v>
      </c>
      <c r="R137" t="e">
        <f>VLOOKUP($A137,'CCR2004'!$A$8:$E$100,5,FALSE)</f>
        <v>#N/A</v>
      </c>
      <c r="S137" t="e">
        <f>VLOOKUP($A137,'CCR2005'!$A$8:$E$100,5,FALSE)</f>
        <v>#N/A</v>
      </c>
      <c r="T137" t="e">
        <f>VLOOKUP($A137,'CCR2006'!$A$8:$E$100,5,FALSE)</f>
        <v>#N/A</v>
      </c>
      <c r="U137" t="e">
        <f>VLOOKUP($A137,'CCR2007'!$A$8:$E$100,5,FALSE)</f>
        <v>#N/A</v>
      </c>
      <c r="V137" t="e">
        <f>VLOOKUP($A137,'CCR2010'!$A$8:$E$100,5,FALSE)</f>
        <v>#N/A</v>
      </c>
      <c r="W137" t="e">
        <f>VLOOKUP($A137,'CCR2011'!$A$8:$E$100,5,FALSE)</f>
        <v>#N/A</v>
      </c>
      <c r="X137" t="e">
        <f>VLOOKUP($A137,'CCR2012'!$A$8:$E$100,5,FALSE)</f>
        <v>#N/A</v>
      </c>
      <c r="Z137" t="e">
        <f>VLOOKUP($A137,AssignmentMatrix!$P$3:$Y$82,2,FALSE)</f>
        <v>#N/A</v>
      </c>
      <c r="AA137" t="e">
        <f>VLOOKUP($A137,AssignmentMatrix!$P$3:$Y$82,3,FALSE)</f>
        <v>#N/A</v>
      </c>
      <c r="AB137" t="e">
        <f>VLOOKUP($A137,AssignmentMatrix!$P$3:$Y$82,4,FALSE)</f>
        <v>#N/A</v>
      </c>
      <c r="AC137" t="e">
        <f>VLOOKUP($A137,AssignmentMatrix!$P$3:$Y$82,5,FALSE)</f>
        <v>#N/A</v>
      </c>
      <c r="AD137" t="e">
        <f>VLOOKUP($A137,AssignmentMatrix!$P$3:$Y$82,6,FALSE)</f>
        <v>#N/A</v>
      </c>
      <c r="AE137" t="e">
        <f>VLOOKUP($A137,AssignmentMatrix!$P$3:$Y$82,7,FALSE)</f>
        <v>#N/A</v>
      </c>
      <c r="AF137" t="e">
        <f>VLOOKUP($A137,AssignmentMatrix!$P$3:$Y$82,8,FALSE)</f>
        <v>#N/A</v>
      </c>
      <c r="AG137" t="e">
        <f>VLOOKUP($A137,AssignmentMatrix!$P$3:$Y$82,9,FALSE)</f>
        <v>#N/A</v>
      </c>
      <c r="AH137" t="e">
        <f>VLOOKUP($A137,AssignmentMatrix!$P$3:$Y$82,10,FALSE)</f>
        <v>#N/A</v>
      </c>
      <c r="AI137" t="e">
        <f>VLOOKUP($A137,AssignmentMatrix!$P$3:$Z$82,11,FALSE)</f>
        <v>#N/A</v>
      </c>
      <c r="AJ137" t="e">
        <f>VLOOKUP($A137,AssignmentMatrix!$P$3:$AB$82,12,FALSE)</f>
        <v>#N/A</v>
      </c>
    </row>
    <row r="138" spans="1:36" x14ac:dyDescent="0.35">
      <c r="A138" s="19" t="s">
        <v>133</v>
      </c>
      <c r="B138" t="e">
        <f>VLOOKUP($A138,'CCR2004'!$A$8:$E$100,3,FALSE)</f>
        <v>#N/A</v>
      </c>
      <c r="C138" t="e">
        <f>VLOOKUP($A138,'CCR2005'!$A$8:$E$100,3,FALSE)</f>
        <v>#N/A</v>
      </c>
      <c r="D138" t="e">
        <f>VLOOKUP($A138,'CCR2006'!$A$8:$E$100,3,FALSE)</f>
        <v>#N/A</v>
      </c>
      <c r="E138" t="e">
        <f>VLOOKUP($A138,'CCR2007'!$A$8:$E$100,3,FALSE)</f>
        <v>#N/A</v>
      </c>
      <c r="F138" t="e">
        <f>VLOOKUP($A138,'CCR2010'!$A$8:$E$100,3,FALSE)</f>
        <v>#N/A</v>
      </c>
      <c r="G138" t="e">
        <f>VLOOKUP($A138,'CCR2011'!$A$8:$E$100,3,FALSE)</f>
        <v>#N/A</v>
      </c>
      <c r="H138" t="e">
        <f>VLOOKUP($A138,'CCR2012'!$A$8:$E$100,3,FALSE)</f>
        <v>#N/A</v>
      </c>
      <c r="J138" t="e">
        <f>VLOOKUP($A138,'CCR2004'!$A$8:$E$100,4,FALSE)</f>
        <v>#N/A</v>
      </c>
      <c r="K138" t="e">
        <f>VLOOKUP($A138,'CCR2005'!$A$8:$E$100,4,FALSE)</f>
        <v>#N/A</v>
      </c>
      <c r="L138" t="e">
        <f>VLOOKUP($A138,'CCR2006'!$A$8:$E$100,4,FALSE)</f>
        <v>#N/A</v>
      </c>
      <c r="M138" t="e">
        <f>VLOOKUP($A138,'CCR2007'!$A$8:$E$100,4,FALSE)</f>
        <v>#N/A</v>
      </c>
      <c r="N138" t="e">
        <f>VLOOKUP($A138,'CCR2010'!$A$8:$E$100,4,FALSE)</f>
        <v>#N/A</v>
      </c>
      <c r="O138" t="e">
        <f>VLOOKUP($A138,'CCR2011'!$A$8:$E$100,4,FALSE)</f>
        <v>#N/A</v>
      </c>
      <c r="P138" t="e">
        <f>VLOOKUP($A138,'CCR2012'!$A$8:$E$100,4,FALSE)</f>
        <v>#N/A</v>
      </c>
      <c r="R138" t="e">
        <f>VLOOKUP($A138,'CCR2004'!$A$8:$E$100,5,FALSE)</f>
        <v>#N/A</v>
      </c>
      <c r="S138" t="e">
        <f>VLOOKUP($A138,'CCR2005'!$A$8:$E$100,5,FALSE)</f>
        <v>#N/A</v>
      </c>
      <c r="T138" t="e">
        <f>VLOOKUP($A138,'CCR2006'!$A$8:$E$100,5,FALSE)</f>
        <v>#N/A</v>
      </c>
      <c r="U138" t="e">
        <f>VLOOKUP($A138,'CCR2007'!$A$8:$E$100,5,FALSE)</f>
        <v>#N/A</v>
      </c>
      <c r="V138" t="e">
        <f>VLOOKUP($A138,'CCR2010'!$A$8:$E$100,5,FALSE)</f>
        <v>#N/A</v>
      </c>
      <c r="W138" t="e">
        <f>VLOOKUP($A138,'CCR2011'!$A$8:$E$100,5,FALSE)</f>
        <v>#N/A</v>
      </c>
      <c r="X138" t="e">
        <f>VLOOKUP($A138,'CCR2012'!$A$8:$E$100,5,FALSE)</f>
        <v>#N/A</v>
      </c>
      <c r="Z138" t="e">
        <f>VLOOKUP($A138,AssignmentMatrix!$P$3:$Y$82,2,FALSE)</f>
        <v>#N/A</v>
      </c>
      <c r="AA138" t="e">
        <f>VLOOKUP($A138,AssignmentMatrix!$P$3:$Y$82,3,FALSE)</f>
        <v>#N/A</v>
      </c>
      <c r="AB138" t="e">
        <f>VLOOKUP($A138,AssignmentMatrix!$P$3:$Y$82,4,FALSE)</f>
        <v>#N/A</v>
      </c>
      <c r="AC138" t="e">
        <f>VLOOKUP($A138,AssignmentMatrix!$P$3:$Y$82,5,FALSE)</f>
        <v>#N/A</v>
      </c>
      <c r="AD138" t="e">
        <f>VLOOKUP($A138,AssignmentMatrix!$P$3:$Y$82,6,FALSE)</f>
        <v>#N/A</v>
      </c>
      <c r="AE138" t="e">
        <f>VLOOKUP($A138,AssignmentMatrix!$P$3:$Y$82,7,FALSE)</f>
        <v>#N/A</v>
      </c>
      <c r="AF138" t="e">
        <f>VLOOKUP($A138,AssignmentMatrix!$P$3:$Y$82,8,FALSE)</f>
        <v>#N/A</v>
      </c>
      <c r="AG138" t="e">
        <f>VLOOKUP($A138,AssignmentMatrix!$P$3:$Y$82,9,FALSE)</f>
        <v>#N/A</v>
      </c>
      <c r="AH138" t="e">
        <f>VLOOKUP($A138,AssignmentMatrix!$P$3:$Y$82,10,FALSE)</f>
        <v>#N/A</v>
      </c>
      <c r="AI138" t="e">
        <f>VLOOKUP($A138,AssignmentMatrix!$P$3:$Z$82,11,FALSE)</f>
        <v>#N/A</v>
      </c>
      <c r="AJ138" t="e">
        <f>VLOOKUP($A138,AssignmentMatrix!$P$3:$AB$82,12,FALSE)</f>
        <v>#N/A</v>
      </c>
    </row>
    <row r="139" spans="1:36" x14ac:dyDescent="0.35">
      <c r="A139" t="s">
        <v>134</v>
      </c>
      <c r="B139" t="e">
        <f>VLOOKUP($A139,'CCR2004'!$A$8:$E$100,3,FALSE)</f>
        <v>#N/A</v>
      </c>
      <c r="C139" t="e">
        <f>VLOOKUP($A139,'CCR2005'!$A$8:$E$100,3,FALSE)</f>
        <v>#N/A</v>
      </c>
      <c r="D139" t="e">
        <f>VLOOKUP($A139,'CCR2006'!$A$8:$E$100,3,FALSE)</f>
        <v>#N/A</v>
      </c>
      <c r="E139" t="e">
        <f>VLOOKUP($A139,'CCR2007'!$A$8:$E$100,3,FALSE)</f>
        <v>#N/A</v>
      </c>
      <c r="F139" t="e">
        <f>VLOOKUP($A139,'CCR2010'!$A$8:$E$100,3,FALSE)</f>
        <v>#N/A</v>
      </c>
      <c r="G139" t="e">
        <f>VLOOKUP($A139,'CCR2011'!$A$8:$E$100,3,FALSE)</f>
        <v>#N/A</v>
      </c>
      <c r="H139" t="e">
        <f>VLOOKUP($A139,'CCR2012'!$A$8:$E$100,3,FALSE)</f>
        <v>#N/A</v>
      </c>
      <c r="J139" t="e">
        <f>VLOOKUP($A139,'CCR2004'!$A$8:$E$100,4,FALSE)</f>
        <v>#N/A</v>
      </c>
      <c r="K139" t="e">
        <f>VLOOKUP($A139,'CCR2005'!$A$8:$E$100,4,FALSE)</f>
        <v>#N/A</v>
      </c>
      <c r="L139" t="e">
        <f>VLOOKUP($A139,'CCR2006'!$A$8:$E$100,4,FALSE)</f>
        <v>#N/A</v>
      </c>
      <c r="M139" t="e">
        <f>VLOOKUP($A139,'CCR2007'!$A$8:$E$100,4,FALSE)</f>
        <v>#N/A</v>
      </c>
      <c r="N139" t="e">
        <f>VLOOKUP($A139,'CCR2010'!$A$8:$E$100,4,FALSE)</f>
        <v>#N/A</v>
      </c>
      <c r="O139" t="e">
        <f>VLOOKUP($A139,'CCR2011'!$A$8:$E$100,4,FALSE)</f>
        <v>#N/A</v>
      </c>
      <c r="P139" t="e">
        <f>VLOOKUP($A139,'CCR2012'!$A$8:$E$100,4,FALSE)</f>
        <v>#N/A</v>
      </c>
      <c r="R139" t="e">
        <f>VLOOKUP($A139,'CCR2004'!$A$8:$E$100,5,FALSE)</f>
        <v>#N/A</v>
      </c>
      <c r="S139" t="e">
        <f>VLOOKUP($A139,'CCR2005'!$A$8:$E$100,5,FALSE)</f>
        <v>#N/A</v>
      </c>
      <c r="T139" t="e">
        <f>VLOOKUP($A139,'CCR2006'!$A$8:$E$100,5,FALSE)</f>
        <v>#N/A</v>
      </c>
      <c r="U139" t="e">
        <f>VLOOKUP($A139,'CCR2007'!$A$8:$E$100,5,FALSE)</f>
        <v>#N/A</v>
      </c>
      <c r="V139" t="e">
        <f>VLOOKUP($A139,'CCR2010'!$A$8:$E$100,5,FALSE)</f>
        <v>#N/A</v>
      </c>
      <c r="W139" t="e">
        <f>VLOOKUP($A139,'CCR2011'!$A$8:$E$100,5,FALSE)</f>
        <v>#N/A</v>
      </c>
      <c r="X139" t="e">
        <f>VLOOKUP($A139,'CCR2012'!$A$8:$E$100,5,FALSE)</f>
        <v>#N/A</v>
      </c>
      <c r="Z139" t="e">
        <f>VLOOKUP($A139,AssignmentMatrix!$P$3:$Y$82,2,FALSE)</f>
        <v>#N/A</v>
      </c>
      <c r="AA139" t="e">
        <f>VLOOKUP($A139,AssignmentMatrix!$P$3:$Y$82,3,FALSE)</f>
        <v>#N/A</v>
      </c>
      <c r="AB139" t="e">
        <f>VLOOKUP($A139,AssignmentMatrix!$P$3:$Y$82,4,FALSE)</f>
        <v>#N/A</v>
      </c>
      <c r="AC139" t="e">
        <f>VLOOKUP($A139,AssignmentMatrix!$P$3:$Y$82,5,FALSE)</f>
        <v>#N/A</v>
      </c>
      <c r="AD139" t="e">
        <f>VLOOKUP($A139,AssignmentMatrix!$P$3:$Y$82,6,FALSE)</f>
        <v>#N/A</v>
      </c>
      <c r="AE139" t="e">
        <f>VLOOKUP($A139,AssignmentMatrix!$P$3:$Y$82,7,FALSE)</f>
        <v>#N/A</v>
      </c>
      <c r="AF139" t="e">
        <f>VLOOKUP($A139,AssignmentMatrix!$P$3:$Y$82,8,FALSE)</f>
        <v>#N/A</v>
      </c>
      <c r="AG139" t="e">
        <f>VLOOKUP($A139,AssignmentMatrix!$P$3:$Y$82,9,FALSE)</f>
        <v>#N/A</v>
      </c>
      <c r="AH139" t="e">
        <f>VLOOKUP($A139,AssignmentMatrix!$P$3:$Y$82,10,FALSE)</f>
        <v>#N/A</v>
      </c>
      <c r="AI139" t="e">
        <f>VLOOKUP($A139,AssignmentMatrix!$P$3:$Z$82,11,FALSE)</f>
        <v>#N/A</v>
      </c>
      <c r="AJ139" t="e">
        <f>VLOOKUP($A139,AssignmentMatrix!$P$3:$AB$82,12,FALSE)</f>
        <v>#N/A</v>
      </c>
    </row>
    <row r="140" spans="1:36" x14ac:dyDescent="0.35">
      <c r="A140" t="s">
        <v>135</v>
      </c>
      <c r="B140">
        <f>VLOOKUP($A140,'CCR2004'!$A$8:$E$100,3,FALSE)</f>
        <v>0.36275226757369616</v>
      </c>
      <c r="C140" t="e">
        <f>VLOOKUP($A140,'CCR2005'!$A$8:$E$100,3,FALSE)</f>
        <v>#N/A</v>
      </c>
      <c r="D140">
        <f>VLOOKUP($A140,'CCR2006'!$A$8:$E$100,3,FALSE)</f>
        <v>0.49824404761904761</v>
      </c>
      <c r="E140" t="e">
        <f>VLOOKUP($A140,'CCR2007'!$A$8:$E$100,3,FALSE)</f>
        <v>#N/A</v>
      </c>
      <c r="F140" t="e">
        <f>VLOOKUP($A140,'CCR2010'!$A$8:$E$100,3,FALSE)</f>
        <v>#N/A</v>
      </c>
      <c r="G140">
        <f>VLOOKUP($A140,'CCR2011'!$A$8:$E$100,3,FALSE)</f>
        <v>0.46572603571428572</v>
      </c>
      <c r="H140" t="e">
        <f>VLOOKUP($A140,'CCR2012'!$A$8:$E$100,3,FALSE)</f>
        <v>#N/A</v>
      </c>
      <c r="J140">
        <f>VLOOKUP($A140,'CCR2004'!$A$8:$E$100,4,FALSE)</f>
        <v>0.34608843537414963</v>
      </c>
      <c r="K140" t="e">
        <f>VLOOKUP($A140,'CCR2005'!$A$8:$E$100,4,FALSE)</f>
        <v>#N/A</v>
      </c>
      <c r="L140">
        <f>VLOOKUP($A140,'CCR2006'!$A$8:$E$100,4,FALSE)</f>
        <v>0.43476190476190479</v>
      </c>
      <c r="M140" t="e">
        <f>VLOOKUP($A140,'CCR2007'!$A$8:$E$100,4,FALSE)</f>
        <v>#N/A</v>
      </c>
      <c r="N140" t="e">
        <f>VLOOKUP($A140,'CCR2010'!$A$8:$E$100,4,FALSE)</f>
        <v>#N/A</v>
      </c>
      <c r="O140">
        <f>VLOOKUP($A140,'CCR2011'!$A$8:$E$100,4,FALSE)</f>
        <v>0.42797607142857147</v>
      </c>
      <c r="P140" t="e">
        <f>VLOOKUP($A140,'CCR2012'!$A$8:$E$100,4,FALSE)</f>
        <v>#N/A</v>
      </c>
      <c r="R140">
        <f>VLOOKUP($A140,'CCR2004'!$A$8:$E$100,5,FALSE)</f>
        <v>0.22023809523809526</v>
      </c>
      <c r="S140" t="e">
        <f>VLOOKUP($A140,'CCR2005'!$A$8:$E$100,5,FALSE)</f>
        <v>#N/A</v>
      </c>
      <c r="T140">
        <f>VLOOKUP($A140,'CCR2006'!$A$8:$E$100,5,FALSE)</f>
        <v>0.30612244897959184</v>
      </c>
      <c r="U140" t="e">
        <f>VLOOKUP($A140,'CCR2007'!$A$8:$E$100,5,FALSE)</f>
        <v>#N/A</v>
      </c>
      <c r="V140" t="e">
        <f>VLOOKUP($A140,'CCR2010'!$A$8:$E$100,5,FALSE)</f>
        <v>#N/A</v>
      </c>
      <c r="W140">
        <f>VLOOKUP($A140,'CCR2011'!$A$8:$E$100,5,FALSE)</f>
        <v>0.32619035714285716</v>
      </c>
      <c r="X140" t="e">
        <f>VLOOKUP($A140,'CCR2012'!$A$8:$E$100,5,FALSE)</f>
        <v>#N/A</v>
      </c>
      <c r="Z140">
        <f>VLOOKUP($A140,AssignmentMatrix!$P$3:$Y$82,2,FALSE)</f>
        <v>2004</v>
      </c>
      <c r="AA140">
        <f>VLOOKUP($A140,AssignmentMatrix!$P$3:$Y$82,3,FALSE)</f>
        <v>2006</v>
      </c>
      <c r="AB140">
        <f>VLOOKUP($A140,AssignmentMatrix!$P$3:$Y$82,4,FALSE)</f>
        <v>2006</v>
      </c>
      <c r="AC140">
        <f>VLOOKUP($A140,AssignmentMatrix!$P$3:$Y$82,5,FALSE)</f>
        <v>2011</v>
      </c>
      <c r="AD140">
        <f>VLOOKUP($A140,AssignmentMatrix!$P$3:$Y$82,6,FALSE)</f>
        <v>2011</v>
      </c>
      <c r="AE140">
        <f>VLOOKUP($A140,AssignmentMatrix!$P$3:$Y$82,7,FALSE)</f>
        <v>2011</v>
      </c>
      <c r="AF140">
        <f>VLOOKUP($A140,AssignmentMatrix!$P$3:$Y$82,8,FALSE)</f>
        <v>2011</v>
      </c>
      <c r="AG140">
        <f>VLOOKUP($A140,AssignmentMatrix!$P$3:$Y$82,9,FALSE)</f>
        <v>2011</v>
      </c>
      <c r="AH140">
        <f>VLOOKUP($A140,AssignmentMatrix!$P$3:$Y$82,10,FALSE)</f>
        <v>2011</v>
      </c>
      <c r="AI140">
        <f>VLOOKUP($A140,AssignmentMatrix!$P$3:$Z$82,11,FALSE)</f>
        <v>2011</v>
      </c>
      <c r="AJ140">
        <f>VLOOKUP($A140,AssignmentMatrix!$P$3:$AB$82,12,FALSE)</f>
        <v>2011</v>
      </c>
    </row>
    <row r="141" spans="1:36" x14ac:dyDescent="0.35">
      <c r="A141" t="s">
        <v>136</v>
      </c>
      <c r="B141" t="e">
        <f>VLOOKUP($A141,'CCR2004'!$A$8:$E$100,3,FALSE)</f>
        <v>#N/A</v>
      </c>
      <c r="C141" t="e">
        <f>VLOOKUP($A141,'CCR2005'!$A$8:$E$100,3,FALSE)</f>
        <v>#N/A</v>
      </c>
      <c r="D141" t="e">
        <f>VLOOKUP($A141,'CCR2006'!$A$8:$E$100,3,FALSE)</f>
        <v>#N/A</v>
      </c>
      <c r="E141" t="e">
        <f>VLOOKUP($A141,'CCR2007'!$A$8:$E$100,3,FALSE)</f>
        <v>#N/A</v>
      </c>
      <c r="F141" t="e">
        <f>VLOOKUP($A141,'CCR2010'!$A$8:$E$100,3,FALSE)</f>
        <v>#N/A</v>
      </c>
      <c r="G141" t="e">
        <f>VLOOKUP($A141,'CCR2011'!$A$8:$E$100,3,FALSE)</f>
        <v>#N/A</v>
      </c>
      <c r="H141" t="e">
        <f>VLOOKUP($A141,'CCR2012'!$A$8:$E$100,3,FALSE)</f>
        <v>#N/A</v>
      </c>
      <c r="J141" t="e">
        <f>VLOOKUP($A141,'CCR2004'!$A$8:$E$100,4,FALSE)</f>
        <v>#N/A</v>
      </c>
      <c r="K141" t="e">
        <f>VLOOKUP($A141,'CCR2005'!$A$8:$E$100,4,FALSE)</f>
        <v>#N/A</v>
      </c>
      <c r="L141" t="e">
        <f>VLOOKUP($A141,'CCR2006'!$A$8:$E$100,4,FALSE)</f>
        <v>#N/A</v>
      </c>
      <c r="M141" t="e">
        <f>VLOOKUP($A141,'CCR2007'!$A$8:$E$100,4,FALSE)</f>
        <v>#N/A</v>
      </c>
      <c r="N141" t="e">
        <f>VLOOKUP($A141,'CCR2010'!$A$8:$E$100,4,FALSE)</f>
        <v>#N/A</v>
      </c>
      <c r="O141" t="e">
        <f>VLOOKUP($A141,'CCR2011'!$A$8:$E$100,4,FALSE)</f>
        <v>#N/A</v>
      </c>
      <c r="P141" t="e">
        <f>VLOOKUP($A141,'CCR2012'!$A$8:$E$100,4,FALSE)</f>
        <v>#N/A</v>
      </c>
      <c r="R141" t="e">
        <f>VLOOKUP($A141,'CCR2004'!$A$8:$E$100,5,FALSE)</f>
        <v>#N/A</v>
      </c>
      <c r="S141" t="e">
        <f>VLOOKUP($A141,'CCR2005'!$A$8:$E$100,5,FALSE)</f>
        <v>#N/A</v>
      </c>
      <c r="T141" t="e">
        <f>VLOOKUP($A141,'CCR2006'!$A$8:$E$100,5,FALSE)</f>
        <v>#N/A</v>
      </c>
      <c r="U141" t="e">
        <f>VLOOKUP($A141,'CCR2007'!$A$8:$E$100,5,FALSE)</f>
        <v>#N/A</v>
      </c>
      <c r="V141" t="e">
        <f>VLOOKUP($A141,'CCR2010'!$A$8:$E$100,5,FALSE)</f>
        <v>#N/A</v>
      </c>
      <c r="W141" t="e">
        <f>VLOOKUP($A141,'CCR2011'!$A$8:$E$100,5,FALSE)</f>
        <v>#N/A</v>
      </c>
      <c r="X141" t="e">
        <f>VLOOKUP($A141,'CCR2012'!$A$8:$E$100,5,FALSE)</f>
        <v>#N/A</v>
      </c>
      <c r="Z141" t="e">
        <f>VLOOKUP($A141,AssignmentMatrix!$P$3:$Y$82,2,FALSE)</f>
        <v>#N/A</v>
      </c>
      <c r="AA141" t="e">
        <f>VLOOKUP($A141,AssignmentMatrix!$P$3:$Y$82,3,FALSE)</f>
        <v>#N/A</v>
      </c>
      <c r="AB141" t="e">
        <f>VLOOKUP($A141,AssignmentMatrix!$P$3:$Y$82,4,FALSE)</f>
        <v>#N/A</v>
      </c>
      <c r="AC141" t="e">
        <f>VLOOKUP($A141,AssignmentMatrix!$P$3:$Y$82,5,FALSE)</f>
        <v>#N/A</v>
      </c>
      <c r="AD141" t="e">
        <f>VLOOKUP($A141,AssignmentMatrix!$P$3:$Y$82,6,FALSE)</f>
        <v>#N/A</v>
      </c>
      <c r="AE141" t="e">
        <f>VLOOKUP($A141,AssignmentMatrix!$P$3:$Y$82,7,FALSE)</f>
        <v>#N/A</v>
      </c>
      <c r="AF141" t="e">
        <f>VLOOKUP($A141,AssignmentMatrix!$P$3:$Y$82,8,FALSE)</f>
        <v>#N/A</v>
      </c>
      <c r="AG141" t="e">
        <f>VLOOKUP($A141,AssignmentMatrix!$P$3:$Y$82,9,FALSE)</f>
        <v>#N/A</v>
      </c>
      <c r="AH141" t="e">
        <f>VLOOKUP($A141,AssignmentMatrix!$P$3:$Y$82,10,FALSE)</f>
        <v>#N/A</v>
      </c>
      <c r="AI141" t="e">
        <f>VLOOKUP($A141,AssignmentMatrix!$P$3:$Z$82,11,FALSE)</f>
        <v>#N/A</v>
      </c>
      <c r="AJ141" t="e">
        <f>VLOOKUP($A141,AssignmentMatrix!$P$3:$AB$82,12,FALSE)</f>
        <v>#N/A</v>
      </c>
    </row>
    <row r="142" spans="1:36" x14ac:dyDescent="0.35">
      <c r="A142" t="s">
        <v>137</v>
      </c>
      <c r="B142" t="e">
        <f>VLOOKUP($A142,'CCR2004'!$A$8:$E$100,3,FALSE)</f>
        <v>#N/A</v>
      </c>
      <c r="C142" t="e">
        <f>VLOOKUP($A142,'CCR2005'!$A$8:$E$100,3,FALSE)</f>
        <v>#N/A</v>
      </c>
      <c r="D142" t="e">
        <f>VLOOKUP($A142,'CCR2006'!$A$8:$E$100,3,FALSE)</f>
        <v>#N/A</v>
      </c>
      <c r="E142" t="e">
        <f>VLOOKUP($A142,'CCR2007'!$A$8:$E$100,3,FALSE)</f>
        <v>#N/A</v>
      </c>
      <c r="F142" t="e">
        <f>VLOOKUP($A142,'CCR2010'!$A$8:$E$100,3,FALSE)</f>
        <v>#N/A</v>
      </c>
      <c r="G142" t="e">
        <f>VLOOKUP($A142,'CCR2011'!$A$8:$E$100,3,FALSE)</f>
        <v>#N/A</v>
      </c>
      <c r="H142" t="e">
        <f>VLOOKUP($A142,'CCR2012'!$A$8:$E$100,3,FALSE)</f>
        <v>#N/A</v>
      </c>
      <c r="J142" t="e">
        <f>VLOOKUP($A142,'CCR2004'!$A$8:$E$100,4,FALSE)</f>
        <v>#N/A</v>
      </c>
      <c r="K142" t="e">
        <f>VLOOKUP($A142,'CCR2005'!$A$8:$E$100,4,FALSE)</f>
        <v>#N/A</v>
      </c>
      <c r="L142" t="e">
        <f>VLOOKUP($A142,'CCR2006'!$A$8:$E$100,4,FALSE)</f>
        <v>#N/A</v>
      </c>
      <c r="M142" t="e">
        <f>VLOOKUP($A142,'CCR2007'!$A$8:$E$100,4,FALSE)</f>
        <v>#N/A</v>
      </c>
      <c r="N142" t="e">
        <f>VLOOKUP($A142,'CCR2010'!$A$8:$E$100,4,FALSE)</f>
        <v>#N/A</v>
      </c>
      <c r="O142" t="e">
        <f>VLOOKUP($A142,'CCR2011'!$A$8:$E$100,4,FALSE)</f>
        <v>#N/A</v>
      </c>
      <c r="P142" t="e">
        <f>VLOOKUP($A142,'CCR2012'!$A$8:$E$100,4,FALSE)</f>
        <v>#N/A</v>
      </c>
      <c r="R142" t="e">
        <f>VLOOKUP($A142,'CCR2004'!$A$8:$E$100,5,FALSE)</f>
        <v>#N/A</v>
      </c>
      <c r="S142" t="e">
        <f>VLOOKUP($A142,'CCR2005'!$A$8:$E$100,5,FALSE)</f>
        <v>#N/A</v>
      </c>
      <c r="T142" t="e">
        <f>VLOOKUP($A142,'CCR2006'!$A$8:$E$100,5,FALSE)</f>
        <v>#N/A</v>
      </c>
      <c r="U142" t="e">
        <f>VLOOKUP($A142,'CCR2007'!$A$8:$E$100,5,FALSE)</f>
        <v>#N/A</v>
      </c>
      <c r="V142" t="e">
        <f>VLOOKUP($A142,'CCR2010'!$A$8:$E$100,5,FALSE)</f>
        <v>#N/A</v>
      </c>
      <c r="W142" t="e">
        <f>VLOOKUP($A142,'CCR2011'!$A$8:$E$100,5,FALSE)</f>
        <v>#N/A</v>
      </c>
      <c r="X142" t="e">
        <f>VLOOKUP($A142,'CCR2012'!$A$8:$E$100,5,FALSE)</f>
        <v>#N/A</v>
      </c>
      <c r="Z142" t="e">
        <f>VLOOKUP($A142,AssignmentMatrix!$P$3:$Y$82,2,FALSE)</f>
        <v>#N/A</v>
      </c>
      <c r="AA142" t="e">
        <f>VLOOKUP($A142,AssignmentMatrix!$P$3:$Y$82,3,FALSE)</f>
        <v>#N/A</v>
      </c>
      <c r="AB142" t="e">
        <f>VLOOKUP($A142,AssignmentMatrix!$P$3:$Y$82,4,FALSE)</f>
        <v>#N/A</v>
      </c>
      <c r="AC142" t="e">
        <f>VLOOKUP($A142,AssignmentMatrix!$P$3:$Y$82,5,FALSE)</f>
        <v>#N/A</v>
      </c>
      <c r="AD142" t="e">
        <f>VLOOKUP($A142,AssignmentMatrix!$P$3:$Y$82,6,FALSE)</f>
        <v>#N/A</v>
      </c>
      <c r="AE142" t="e">
        <f>VLOOKUP($A142,AssignmentMatrix!$P$3:$Y$82,7,FALSE)</f>
        <v>#N/A</v>
      </c>
      <c r="AF142" t="e">
        <f>VLOOKUP($A142,AssignmentMatrix!$P$3:$Y$82,8,FALSE)</f>
        <v>#N/A</v>
      </c>
      <c r="AG142" t="e">
        <f>VLOOKUP($A142,AssignmentMatrix!$P$3:$Y$82,9,FALSE)</f>
        <v>#N/A</v>
      </c>
      <c r="AH142" t="e">
        <f>VLOOKUP($A142,AssignmentMatrix!$P$3:$Y$82,10,FALSE)</f>
        <v>#N/A</v>
      </c>
      <c r="AI142" t="e">
        <f>VLOOKUP($A142,AssignmentMatrix!$P$3:$Z$82,11,FALSE)</f>
        <v>#N/A</v>
      </c>
      <c r="AJ142" t="e">
        <f>VLOOKUP($A142,AssignmentMatrix!$P$3:$AB$82,12,FALSE)</f>
        <v>#N/A</v>
      </c>
    </row>
    <row r="143" spans="1:36" x14ac:dyDescent="0.35">
      <c r="A143" t="s">
        <v>138</v>
      </c>
      <c r="B143" t="e">
        <f>VLOOKUP($A143,'CCR2004'!$A$8:$E$100,3,FALSE)</f>
        <v>#N/A</v>
      </c>
      <c r="C143" t="e">
        <f>VLOOKUP($A143,'CCR2005'!$A$8:$E$100,3,FALSE)</f>
        <v>#N/A</v>
      </c>
      <c r="D143" t="e">
        <f>VLOOKUP($A143,'CCR2006'!$A$8:$E$100,3,FALSE)</f>
        <v>#N/A</v>
      </c>
      <c r="E143" t="e">
        <f>VLOOKUP($A143,'CCR2007'!$A$8:$E$100,3,FALSE)</f>
        <v>#N/A</v>
      </c>
      <c r="F143" t="e">
        <f>VLOOKUP($A143,'CCR2010'!$A$8:$E$100,3,FALSE)</f>
        <v>#N/A</v>
      </c>
      <c r="G143">
        <f>VLOOKUP($A143,'CCR2011'!$A$8:$E$100,3,FALSE)</f>
        <v>0.48399967857142856</v>
      </c>
      <c r="H143" t="e">
        <f>VLOOKUP($A143,'CCR2012'!$A$8:$E$100,3,FALSE)</f>
        <v>#N/A</v>
      </c>
      <c r="J143" t="e">
        <f>VLOOKUP($A143,'CCR2004'!$A$8:$E$100,4,FALSE)</f>
        <v>#N/A</v>
      </c>
      <c r="K143" t="e">
        <f>VLOOKUP($A143,'CCR2005'!$A$8:$E$100,4,FALSE)</f>
        <v>#N/A</v>
      </c>
      <c r="L143" t="e">
        <f>VLOOKUP($A143,'CCR2006'!$A$8:$E$100,4,FALSE)</f>
        <v>#N/A</v>
      </c>
      <c r="M143" t="e">
        <f>VLOOKUP($A143,'CCR2007'!$A$8:$E$100,4,FALSE)</f>
        <v>#N/A</v>
      </c>
      <c r="N143" t="e">
        <f>VLOOKUP($A143,'CCR2010'!$A$8:$E$100,4,FALSE)</f>
        <v>#N/A</v>
      </c>
      <c r="O143">
        <f>VLOOKUP($A143,'CCR2011'!$A$8:$E$100,4,FALSE)</f>
        <v>0.35059500000000005</v>
      </c>
      <c r="P143" t="e">
        <f>VLOOKUP($A143,'CCR2012'!$A$8:$E$100,4,FALSE)</f>
        <v>#N/A</v>
      </c>
      <c r="R143" t="e">
        <f>VLOOKUP($A143,'CCR2004'!$A$8:$E$100,5,FALSE)</f>
        <v>#N/A</v>
      </c>
      <c r="S143" t="e">
        <f>VLOOKUP($A143,'CCR2005'!$A$8:$E$100,5,FALSE)</f>
        <v>#N/A</v>
      </c>
      <c r="T143" t="e">
        <f>VLOOKUP($A143,'CCR2006'!$A$8:$E$100,5,FALSE)</f>
        <v>#N/A</v>
      </c>
      <c r="U143" t="e">
        <f>VLOOKUP($A143,'CCR2007'!$A$8:$E$100,5,FALSE)</f>
        <v>#N/A</v>
      </c>
      <c r="V143" t="e">
        <f>VLOOKUP($A143,'CCR2010'!$A$8:$E$100,5,FALSE)</f>
        <v>#N/A</v>
      </c>
      <c r="W143">
        <f>VLOOKUP($A143,'CCR2011'!$A$8:$E$100,5,FALSE)</f>
        <v>0.30464285714285716</v>
      </c>
      <c r="X143" t="e">
        <f>VLOOKUP($A143,'CCR2012'!$A$8:$E$100,5,FALSE)</f>
        <v>#N/A</v>
      </c>
      <c r="Z143" t="str">
        <f>VLOOKUP($A143,AssignmentMatrix!$P$3:$Y$82,2,FALSE)</f>
        <v>..</v>
      </c>
      <c r="AA143" t="str">
        <f>VLOOKUP($A143,AssignmentMatrix!$P$3:$Y$82,3,FALSE)</f>
        <v>..</v>
      </c>
      <c r="AB143" t="str">
        <f>VLOOKUP($A143,AssignmentMatrix!$P$3:$Y$82,4,FALSE)</f>
        <v>..</v>
      </c>
      <c r="AC143" t="str">
        <f>VLOOKUP($A143,AssignmentMatrix!$P$3:$Y$82,5,FALSE)</f>
        <v>..</v>
      </c>
      <c r="AD143" t="str">
        <f>VLOOKUP($A143,AssignmentMatrix!$P$3:$Y$82,6,FALSE)</f>
        <v>..</v>
      </c>
      <c r="AE143" t="str">
        <f>VLOOKUP($A143,AssignmentMatrix!$P$3:$Y$82,7,FALSE)</f>
        <v>..</v>
      </c>
      <c r="AF143" t="str">
        <f>VLOOKUP($A143,AssignmentMatrix!$P$3:$Y$82,8,FALSE)</f>
        <v>..</v>
      </c>
      <c r="AG143">
        <f>VLOOKUP($A143,AssignmentMatrix!$P$3:$Y$82,9,FALSE)</f>
        <v>2011</v>
      </c>
      <c r="AH143">
        <f>VLOOKUP($A143,AssignmentMatrix!$P$3:$Y$82,10,FALSE)</f>
        <v>2011</v>
      </c>
      <c r="AI143">
        <f>VLOOKUP($A143,AssignmentMatrix!$P$3:$Z$82,11,FALSE)</f>
        <v>2011</v>
      </c>
      <c r="AJ143">
        <f>VLOOKUP($A143,AssignmentMatrix!$P$3:$AB$82,12,FALSE)</f>
        <v>2011</v>
      </c>
    </row>
    <row r="144" spans="1:36" x14ac:dyDescent="0.35">
      <c r="A144" t="s">
        <v>139</v>
      </c>
      <c r="B144" t="e">
        <f>VLOOKUP($A144,'CCR2004'!$A$8:$E$100,3,FALSE)</f>
        <v>#N/A</v>
      </c>
      <c r="C144" t="e">
        <f>VLOOKUP($A144,'CCR2005'!$A$8:$E$100,3,FALSE)</f>
        <v>#N/A</v>
      </c>
      <c r="D144" t="e">
        <f>VLOOKUP($A144,'CCR2006'!$A$8:$E$100,3,FALSE)</f>
        <v>#N/A</v>
      </c>
      <c r="E144" t="e">
        <f>VLOOKUP($A144,'CCR2007'!$A$8:$E$100,3,FALSE)</f>
        <v>#N/A</v>
      </c>
      <c r="F144" t="e">
        <f>VLOOKUP($A144,'CCR2010'!$A$8:$E$100,3,FALSE)</f>
        <v>#N/A</v>
      </c>
      <c r="G144" t="e">
        <f>VLOOKUP($A144,'CCR2011'!$A$8:$E$100,3,FALSE)</f>
        <v>#N/A</v>
      </c>
      <c r="H144" t="e">
        <f>VLOOKUP($A144,'CCR2012'!$A$8:$E$100,3,FALSE)</f>
        <v>#N/A</v>
      </c>
      <c r="J144" t="e">
        <f>VLOOKUP($A144,'CCR2004'!$A$8:$E$100,4,FALSE)</f>
        <v>#N/A</v>
      </c>
      <c r="K144" t="e">
        <f>VLOOKUP($A144,'CCR2005'!$A$8:$E$100,4,FALSE)</f>
        <v>#N/A</v>
      </c>
      <c r="L144" t="e">
        <f>VLOOKUP($A144,'CCR2006'!$A$8:$E$100,4,FALSE)</f>
        <v>#N/A</v>
      </c>
      <c r="M144" t="e">
        <f>VLOOKUP($A144,'CCR2007'!$A$8:$E$100,4,FALSE)</f>
        <v>#N/A</v>
      </c>
      <c r="N144" t="e">
        <f>VLOOKUP($A144,'CCR2010'!$A$8:$E$100,4,FALSE)</f>
        <v>#N/A</v>
      </c>
      <c r="O144" t="e">
        <f>VLOOKUP($A144,'CCR2011'!$A$8:$E$100,4,FALSE)</f>
        <v>#N/A</v>
      </c>
      <c r="P144" t="e">
        <f>VLOOKUP($A144,'CCR2012'!$A$8:$E$100,4,FALSE)</f>
        <v>#N/A</v>
      </c>
      <c r="R144" t="e">
        <f>VLOOKUP($A144,'CCR2004'!$A$8:$E$100,5,FALSE)</f>
        <v>#N/A</v>
      </c>
      <c r="S144" t="e">
        <f>VLOOKUP($A144,'CCR2005'!$A$8:$E$100,5,FALSE)</f>
        <v>#N/A</v>
      </c>
      <c r="T144" t="e">
        <f>VLOOKUP($A144,'CCR2006'!$A$8:$E$100,5,FALSE)</f>
        <v>#N/A</v>
      </c>
      <c r="U144" t="e">
        <f>VLOOKUP($A144,'CCR2007'!$A$8:$E$100,5,FALSE)</f>
        <v>#N/A</v>
      </c>
      <c r="V144" t="e">
        <f>VLOOKUP($A144,'CCR2010'!$A$8:$E$100,5,FALSE)</f>
        <v>#N/A</v>
      </c>
      <c r="W144" t="e">
        <f>VLOOKUP($A144,'CCR2011'!$A$8:$E$100,5,FALSE)</f>
        <v>#N/A</v>
      </c>
      <c r="X144" t="e">
        <f>VLOOKUP($A144,'CCR2012'!$A$8:$E$100,5,FALSE)</f>
        <v>#N/A</v>
      </c>
      <c r="Z144" t="e">
        <f>VLOOKUP($A144,AssignmentMatrix!$P$3:$Y$82,2,FALSE)</f>
        <v>#N/A</v>
      </c>
      <c r="AA144" t="e">
        <f>VLOOKUP($A144,AssignmentMatrix!$P$3:$Y$82,3,FALSE)</f>
        <v>#N/A</v>
      </c>
      <c r="AB144" t="e">
        <f>VLOOKUP($A144,AssignmentMatrix!$P$3:$Y$82,4,FALSE)</f>
        <v>#N/A</v>
      </c>
      <c r="AC144" t="e">
        <f>VLOOKUP($A144,AssignmentMatrix!$P$3:$Y$82,5,FALSE)</f>
        <v>#N/A</v>
      </c>
      <c r="AD144" t="e">
        <f>VLOOKUP($A144,AssignmentMatrix!$P$3:$Y$82,6,FALSE)</f>
        <v>#N/A</v>
      </c>
      <c r="AE144" t="e">
        <f>VLOOKUP($A144,AssignmentMatrix!$P$3:$Y$82,7,FALSE)</f>
        <v>#N/A</v>
      </c>
      <c r="AF144" t="e">
        <f>VLOOKUP($A144,AssignmentMatrix!$P$3:$Y$82,8,FALSE)</f>
        <v>#N/A</v>
      </c>
      <c r="AG144" t="e">
        <f>VLOOKUP($A144,AssignmentMatrix!$P$3:$Y$82,9,FALSE)</f>
        <v>#N/A</v>
      </c>
      <c r="AH144" t="e">
        <f>VLOOKUP($A144,AssignmentMatrix!$P$3:$Y$82,10,FALSE)</f>
        <v>#N/A</v>
      </c>
      <c r="AI144" t="e">
        <f>VLOOKUP($A144,AssignmentMatrix!$P$3:$Z$82,11,FALSE)</f>
        <v>#N/A</v>
      </c>
      <c r="AJ144" t="e">
        <f>VLOOKUP($A144,AssignmentMatrix!$P$3:$AB$82,12,FALSE)</f>
        <v>#N/A</v>
      </c>
    </row>
    <row r="145" spans="1:36" x14ac:dyDescent="0.35">
      <c r="A145" t="s">
        <v>140</v>
      </c>
      <c r="B145" t="e">
        <f>VLOOKUP($A145,'CCR2004'!$A$8:$E$100,3,FALSE)</f>
        <v>#N/A</v>
      </c>
      <c r="C145" t="e">
        <f>VLOOKUP($A145,'CCR2005'!$A$8:$E$100,3,FALSE)</f>
        <v>#N/A</v>
      </c>
      <c r="D145" t="e">
        <f>VLOOKUP($A145,'CCR2006'!$A$8:$E$100,3,FALSE)</f>
        <v>#N/A</v>
      </c>
      <c r="E145" t="e">
        <f>VLOOKUP($A145,'CCR2007'!$A$8:$E$100,3,FALSE)</f>
        <v>#N/A</v>
      </c>
      <c r="F145">
        <f>VLOOKUP($A145,'CCR2010'!$A$8:$E$100,3,FALSE)</f>
        <v>0.67954931972789123</v>
      </c>
      <c r="G145" t="e">
        <f>VLOOKUP($A145,'CCR2011'!$A$8:$E$100,3,FALSE)</f>
        <v>#N/A</v>
      </c>
      <c r="H145">
        <f>VLOOKUP($A145,'CCR2012'!$A$8:$E$100,3,FALSE)</f>
        <v>0.67653061224489797</v>
      </c>
      <c r="J145" t="e">
        <f>VLOOKUP($A145,'CCR2004'!$A$8:$E$100,4,FALSE)</f>
        <v>#N/A</v>
      </c>
      <c r="K145" t="e">
        <f>VLOOKUP($A145,'CCR2005'!$A$8:$E$100,4,FALSE)</f>
        <v>#N/A</v>
      </c>
      <c r="L145" t="e">
        <f>VLOOKUP($A145,'CCR2006'!$A$8:$E$100,4,FALSE)</f>
        <v>#N/A</v>
      </c>
      <c r="M145" t="e">
        <f>VLOOKUP($A145,'CCR2007'!$A$8:$E$100,4,FALSE)</f>
        <v>#N/A</v>
      </c>
      <c r="N145">
        <f>VLOOKUP($A145,'CCR2010'!$A$8:$E$100,4,FALSE)</f>
        <v>0.56190476190476191</v>
      </c>
      <c r="O145" t="e">
        <f>VLOOKUP($A145,'CCR2011'!$A$8:$E$100,4,FALSE)</f>
        <v>#N/A</v>
      </c>
      <c r="P145">
        <f>VLOOKUP($A145,'CCR2012'!$A$8:$E$100,4,FALSE)</f>
        <v>0.55000000000000004</v>
      </c>
      <c r="R145" t="e">
        <f>VLOOKUP($A145,'CCR2004'!$A$8:$E$100,5,FALSE)</f>
        <v>#N/A</v>
      </c>
      <c r="S145" t="e">
        <f>VLOOKUP($A145,'CCR2005'!$A$8:$E$100,5,FALSE)</f>
        <v>#N/A</v>
      </c>
      <c r="T145" t="e">
        <f>VLOOKUP($A145,'CCR2006'!$A$8:$E$100,5,FALSE)</f>
        <v>#N/A</v>
      </c>
      <c r="U145" t="e">
        <f>VLOOKUP($A145,'CCR2007'!$A$8:$E$100,5,FALSE)</f>
        <v>#N/A</v>
      </c>
      <c r="V145">
        <f>VLOOKUP($A145,'CCR2010'!$A$8:$E$100,5,FALSE)</f>
        <v>0.55059523809523814</v>
      </c>
      <c r="W145" t="e">
        <f>VLOOKUP($A145,'CCR2011'!$A$8:$E$100,5,FALSE)</f>
        <v>#N/A</v>
      </c>
      <c r="X145">
        <f>VLOOKUP($A145,'CCR2012'!$A$8:$E$100,5,FALSE)</f>
        <v>0.53869047619047616</v>
      </c>
      <c r="Z145" t="str">
        <f>VLOOKUP($A145,AssignmentMatrix!$P$3:$Y$82,2,FALSE)</f>
        <v>..</v>
      </c>
      <c r="AA145" t="str">
        <f>VLOOKUP($A145,AssignmentMatrix!$P$3:$Y$82,3,FALSE)</f>
        <v>..</v>
      </c>
      <c r="AB145" t="str">
        <f>VLOOKUP($A145,AssignmentMatrix!$P$3:$Y$82,4,FALSE)</f>
        <v>..</v>
      </c>
      <c r="AC145" t="str">
        <f>VLOOKUP($A145,AssignmentMatrix!$P$3:$Y$82,5,FALSE)</f>
        <v>..</v>
      </c>
      <c r="AD145" t="str">
        <f>VLOOKUP($A145,AssignmentMatrix!$P$3:$Y$82,6,FALSE)</f>
        <v>..</v>
      </c>
      <c r="AE145" t="str">
        <f>VLOOKUP($A145,AssignmentMatrix!$P$3:$Y$82,7,FALSE)</f>
        <v>..</v>
      </c>
      <c r="AF145">
        <f>VLOOKUP($A145,AssignmentMatrix!$P$3:$Y$82,8,FALSE)</f>
        <v>2010</v>
      </c>
      <c r="AG145">
        <f>VLOOKUP($A145,AssignmentMatrix!$P$3:$Y$82,9,FALSE)</f>
        <v>2012</v>
      </c>
      <c r="AH145">
        <f>VLOOKUP($A145,AssignmentMatrix!$P$3:$Y$82,10,FALSE)</f>
        <v>2012</v>
      </c>
      <c r="AI145">
        <f>VLOOKUP($A145,AssignmentMatrix!$P$3:$Z$82,11,FALSE)</f>
        <v>2012</v>
      </c>
      <c r="AJ145">
        <f>VLOOKUP($A145,AssignmentMatrix!$P$3:$AB$82,12,FALSE)</f>
        <v>2012</v>
      </c>
    </row>
    <row r="146" spans="1:36" x14ac:dyDescent="0.35">
      <c r="A146" t="s">
        <v>141</v>
      </c>
      <c r="B146" t="e">
        <f>VLOOKUP($A146,'CCR2004'!$A$8:$E$100,3,FALSE)</f>
        <v>#N/A</v>
      </c>
      <c r="C146" t="e">
        <f>VLOOKUP($A146,'CCR2005'!$A$8:$E$100,3,FALSE)</f>
        <v>#N/A</v>
      </c>
      <c r="D146" t="e">
        <f>VLOOKUP($A146,'CCR2006'!$A$8:$E$100,3,FALSE)</f>
        <v>#N/A</v>
      </c>
      <c r="E146" t="e">
        <f>VLOOKUP($A146,'CCR2007'!$A$8:$E$100,3,FALSE)</f>
        <v>#N/A</v>
      </c>
      <c r="F146" t="e">
        <f>VLOOKUP($A146,'CCR2010'!$A$8:$E$100,3,FALSE)</f>
        <v>#N/A</v>
      </c>
      <c r="G146" t="e">
        <f>VLOOKUP($A146,'CCR2011'!$A$8:$E$100,3,FALSE)</f>
        <v>#N/A</v>
      </c>
      <c r="H146" t="e">
        <f>VLOOKUP($A146,'CCR2012'!$A$8:$E$100,3,FALSE)</f>
        <v>#N/A</v>
      </c>
      <c r="J146" t="e">
        <f>VLOOKUP($A146,'CCR2004'!$A$8:$E$100,4,FALSE)</f>
        <v>#N/A</v>
      </c>
      <c r="K146" t="e">
        <f>VLOOKUP($A146,'CCR2005'!$A$8:$E$100,4,FALSE)</f>
        <v>#N/A</v>
      </c>
      <c r="L146" t="e">
        <f>VLOOKUP($A146,'CCR2006'!$A$8:$E$100,4,FALSE)</f>
        <v>#N/A</v>
      </c>
      <c r="M146" t="e">
        <f>VLOOKUP($A146,'CCR2007'!$A$8:$E$100,4,FALSE)</f>
        <v>#N/A</v>
      </c>
      <c r="N146" t="e">
        <f>VLOOKUP($A146,'CCR2010'!$A$8:$E$100,4,FALSE)</f>
        <v>#N/A</v>
      </c>
      <c r="O146" t="e">
        <f>VLOOKUP($A146,'CCR2011'!$A$8:$E$100,4,FALSE)</f>
        <v>#N/A</v>
      </c>
      <c r="P146" t="e">
        <f>VLOOKUP($A146,'CCR2012'!$A$8:$E$100,4,FALSE)</f>
        <v>#N/A</v>
      </c>
      <c r="R146" t="e">
        <f>VLOOKUP($A146,'CCR2004'!$A$8:$E$100,5,FALSE)</f>
        <v>#N/A</v>
      </c>
      <c r="S146" t="e">
        <f>VLOOKUP($A146,'CCR2005'!$A$8:$E$100,5,FALSE)</f>
        <v>#N/A</v>
      </c>
      <c r="T146" t="e">
        <f>VLOOKUP($A146,'CCR2006'!$A$8:$E$100,5,FALSE)</f>
        <v>#N/A</v>
      </c>
      <c r="U146" t="e">
        <f>VLOOKUP($A146,'CCR2007'!$A$8:$E$100,5,FALSE)</f>
        <v>#N/A</v>
      </c>
      <c r="V146" t="e">
        <f>VLOOKUP($A146,'CCR2010'!$A$8:$E$100,5,FALSE)</f>
        <v>#N/A</v>
      </c>
      <c r="W146" t="e">
        <f>VLOOKUP($A146,'CCR2011'!$A$8:$E$100,5,FALSE)</f>
        <v>#N/A</v>
      </c>
      <c r="X146" t="e">
        <f>VLOOKUP($A146,'CCR2012'!$A$8:$E$100,5,FALSE)</f>
        <v>#N/A</v>
      </c>
      <c r="Z146" t="e">
        <f>VLOOKUP($A146,AssignmentMatrix!$P$3:$Y$82,2,FALSE)</f>
        <v>#N/A</v>
      </c>
      <c r="AA146" t="e">
        <f>VLOOKUP($A146,AssignmentMatrix!$P$3:$Y$82,3,FALSE)</f>
        <v>#N/A</v>
      </c>
      <c r="AB146" t="e">
        <f>VLOOKUP($A146,AssignmentMatrix!$P$3:$Y$82,4,FALSE)</f>
        <v>#N/A</v>
      </c>
      <c r="AC146" t="e">
        <f>VLOOKUP($A146,AssignmentMatrix!$P$3:$Y$82,5,FALSE)</f>
        <v>#N/A</v>
      </c>
      <c r="AD146" t="e">
        <f>VLOOKUP($A146,AssignmentMatrix!$P$3:$Y$82,6,FALSE)</f>
        <v>#N/A</v>
      </c>
      <c r="AE146" t="e">
        <f>VLOOKUP($A146,AssignmentMatrix!$P$3:$Y$82,7,FALSE)</f>
        <v>#N/A</v>
      </c>
      <c r="AF146" t="e">
        <f>VLOOKUP($A146,AssignmentMatrix!$P$3:$Y$82,8,FALSE)</f>
        <v>#N/A</v>
      </c>
      <c r="AG146" t="e">
        <f>VLOOKUP($A146,AssignmentMatrix!$P$3:$Y$82,9,FALSE)</f>
        <v>#N/A</v>
      </c>
      <c r="AH146" t="e">
        <f>VLOOKUP($A146,AssignmentMatrix!$P$3:$Y$82,10,FALSE)</f>
        <v>#N/A</v>
      </c>
      <c r="AI146" t="e">
        <f>VLOOKUP($A146,AssignmentMatrix!$P$3:$Z$82,11,FALSE)</f>
        <v>#N/A</v>
      </c>
      <c r="AJ146" t="e">
        <f>VLOOKUP($A146,AssignmentMatrix!$P$3:$AB$82,12,FALSE)</f>
        <v>#N/A</v>
      </c>
    </row>
    <row r="147" spans="1:36" x14ac:dyDescent="0.35">
      <c r="A147" t="s">
        <v>142</v>
      </c>
      <c r="B147" t="e">
        <f>VLOOKUP($A147,'CCR2004'!$A$8:$E$100,3,FALSE)</f>
        <v>#N/A</v>
      </c>
      <c r="C147" t="e">
        <f>VLOOKUP($A147,'CCR2005'!$A$8:$E$100,3,FALSE)</f>
        <v>#N/A</v>
      </c>
      <c r="D147" t="e">
        <f>VLOOKUP($A147,'CCR2006'!$A$8:$E$100,3,FALSE)</f>
        <v>#N/A</v>
      </c>
      <c r="E147" t="e">
        <f>VLOOKUP($A147,'CCR2007'!$A$8:$E$100,3,FALSE)</f>
        <v>#N/A</v>
      </c>
      <c r="F147" t="e">
        <f>VLOOKUP($A147,'CCR2010'!$A$8:$E$100,3,FALSE)</f>
        <v>#N/A</v>
      </c>
      <c r="G147" t="e">
        <f>VLOOKUP($A147,'CCR2011'!$A$8:$E$100,3,FALSE)</f>
        <v>#N/A</v>
      </c>
      <c r="H147" t="e">
        <f>VLOOKUP($A147,'CCR2012'!$A$8:$E$100,3,FALSE)</f>
        <v>#N/A</v>
      </c>
      <c r="J147" t="e">
        <f>VLOOKUP($A147,'CCR2004'!$A$8:$E$100,4,FALSE)</f>
        <v>#N/A</v>
      </c>
      <c r="K147" t="e">
        <f>VLOOKUP($A147,'CCR2005'!$A$8:$E$100,4,FALSE)</f>
        <v>#N/A</v>
      </c>
      <c r="L147" t="e">
        <f>VLOOKUP($A147,'CCR2006'!$A$8:$E$100,4,FALSE)</f>
        <v>#N/A</v>
      </c>
      <c r="M147" t="e">
        <f>VLOOKUP($A147,'CCR2007'!$A$8:$E$100,4,FALSE)</f>
        <v>#N/A</v>
      </c>
      <c r="N147" t="e">
        <f>VLOOKUP($A147,'CCR2010'!$A$8:$E$100,4,FALSE)</f>
        <v>#N/A</v>
      </c>
      <c r="O147" t="e">
        <f>VLOOKUP($A147,'CCR2011'!$A$8:$E$100,4,FALSE)</f>
        <v>#N/A</v>
      </c>
      <c r="P147" t="e">
        <f>VLOOKUP($A147,'CCR2012'!$A$8:$E$100,4,FALSE)</f>
        <v>#N/A</v>
      </c>
      <c r="R147" t="e">
        <f>VLOOKUP($A147,'CCR2004'!$A$8:$E$100,5,FALSE)</f>
        <v>#N/A</v>
      </c>
      <c r="S147" t="e">
        <f>VLOOKUP($A147,'CCR2005'!$A$8:$E$100,5,FALSE)</f>
        <v>#N/A</v>
      </c>
      <c r="T147" t="e">
        <f>VLOOKUP($A147,'CCR2006'!$A$8:$E$100,5,FALSE)</f>
        <v>#N/A</v>
      </c>
      <c r="U147" t="e">
        <f>VLOOKUP($A147,'CCR2007'!$A$8:$E$100,5,FALSE)</f>
        <v>#N/A</v>
      </c>
      <c r="V147" t="e">
        <f>VLOOKUP($A147,'CCR2010'!$A$8:$E$100,5,FALSE)</f>
        <v>#N/A</v>
      </c>
      <c r="W147" t="e">
        <f>VLOOKUP($A147,'CCR2011'!$A$8:$E$100,5,FALSE)</f>
        <v>#N/A</v>
      </c>
      <c r="X147" t="e">
        <f>VLOOKUP($A147,'CCR2012'!$A$8:$E$100,5,FALSE)</f>
        <v>#N/A</v>
      </c>
      <c r="Z147" t="e">
        <f>VLOOKUP($A147,AssignmentMatrix!$P$3:$Y$82,2,FALSE)</f>
        <v>#N/A</v>
      </c>
      <c r="AA147" t="e">
        <f>VLOOKUP($A147,AssignmentMatrix!$P$3:$Y$82,3,FALSE)</f>
        <v>#N/A</v>
      </c>
      <c r="AB147" t="e">
        <f>VLOOKUP($A147,AssignmentMatrix!$P$3:$Y$82,4,FALSE)</f>
        <v>#N/A</v>
      </c>
      <c r="AC147" t="e">
        <f>VLOOKUP($A147,AssignmentMatrix!$P$3:$Y$82,5,FALSE)</f>
        <v>#N/A</v>
      </c>
      <c r="AD147" t="e">
        <f>VLOOKUP($A147,AssignmentMatrix!$P$3:$Y$82,6,FALSE)</f>
        <v>#N/A</v>
      </c>
      <c r="AE147" t="e">
        <f>VLOOKUP($A147,AssignmentMatrix!$P$3:$Y$82,7,FALSE)</f>
        <v>#N/A</v>
      </c>
      <c r="AF147" t="e">
        <f>VLOOKUP($A147,AssignmentMatrix!$P$3:$Y$82,8,FALSE)</f>
        <v>#N/A</v>
      </c>
      <c r="AG147" t="e">
        <f>VLOOKUP($A147,AssignmentMatrix!$P$3:$Y$82,9,FALSE)</f>
        <v>#N/A</v>
      </c>
      <c r="AH147" t="e">
        <f>VLOOKUP($A147,AssignmentMatrix!$P$3:$Y$82,10,FALSE)</f>
        <v>#N/A</v>
      </c>
      <c r="AI147" t="e">
        <f>VLOOKUP($A147,AssignmentMatrix!$P$3:$Z$82,11,FALSE)</f>
        <v>#N/A</v>
      </c>
      <c r="AJ147" t="e">
        <f>VLOOKUP($A147,AssignmentMatrix!$P$3:$AB$82,12,FALSE)</f>
        <v>#N/A</v>
      </c>
    </row>
    <row r="148" spans="1:36" x14ac:dyDescent="0.35">
      <c r="A148" t="s">
        <v>143</v>
      </c>
      <c r="B148" t="e">
        <f>VLOOKUP($A148,'CCR2004'!$A$8:$E$100,3,FALSE)</f>
        <v>#N/A</v>
      </c>
      <c r="C148" t="e">
        <f>VLOOKUP($A148,'CCR2005'!$A$8:$E$100,3,FALSE)</f>
        <v>#N/A</v>
      </c>
      <c r="D148" t="e">
        <f>VLOOKUP($A148,'CCR2006'!$A$8:$E$100,3,FALSE)</f>
        <v>#N/A</v>
      </c>
      <c r="E148" t="e">
        <f>VLOOKUP($A148,'CCR2007'!$A$8:$E$100,3,FALSE)</f>
        <v>#N/A</v>
      </c>
      <c r="F148" t="e">
        <f>VLOOKUP($A148,'CCR2010'!$A$8:$E$100,3,FALSE)</f>
        <v>#N/A</v>
      </c>
      <c r="G148">
        <f>VLOOKUP($A148,'CCR2011'!$A$8:$E$100,3,FALSE)</f>
        <v>0.69285714285714284</v>
      </c>
      <c r="H148" t="e">
        <f>VLOOKUP($A148,'CCR2012'!$A$8:$E$100,3,FALSE)</f>
        <v>#N/A</v>
      </c>
      <c r="J148" t="e">
        <f>VLOOKUP($A148,'CCR2004'!$A$8:$E$100,4,FALSE)</f>
        <v>#N/A</v>
      </c>
      <c r="K148" t="e">
        <f>VLOOKUP($A148,'CCR2005'!$A$8:$E$100,4,FALSE)</f>
        <v>#N/A</v>
      </c>
      <c r="L148" t="e">
        <f>VLOOKUP($A148,'CCR2006'!$A$8:$E$100,4,FALSE)</f>
        <v>#N/A</v>
      </c>
      <c r="M148" t="e">
        <f>VLOOKUP($A148,'CCR2007'!$A$8:$E$100,4,FALSE)</f>
        <v>#N/A</v>
      </c>
      <c r="N148" t="e">
        <f>VLOOKUP($A148,'CCR2010'!$A$8:$E$100,4,FALSE)</f>
        <v>#N/A</v>
      </c>
      <c r="O148">
        <f>VLOOKUP($A148,'CCR2011'!$A$8:$E$100,4,FALSE)</f>
        <v>0.42321428571428571</v>
      </c>
      <c r="P148" t="e">
        <f>VLOOKUP($A148,'CCR2012'!$A$8:$E$100,4,FALSE)</f>
        <v>#N/A</v>
      </c>
      <c r="R148" t="e">
        <f>VLOOKUP($A148,'CCR2004'!$A$8:$E$100,5,FALSE)</f>
        <v>#N/A</v>
      </c>
      <c r="S148" t="e">
        <f>VLOOKUP($A148,'CCR2005'!$A$8:$E$100,5,FALSE)</f>
        <v>#N/A</v>
      </c>
      <c r="T148" t="e">
        <f>VLOOKUP($A148,'CCR2006'!$A$8:$E$100,5,FALSE)</f>
        <v>#N/A</v>
      </c>
      <c r="U148" t="e">
        <f>VLOOKUP($A148,'CCR2007'!$A$8:$E$100,5,FALSE)</f>
        <v>#N/A</v>
      </c>
      <c r="V148" t="e">
        <f>VLOOKUP($A148,'CCR2010'!$A$8:$E$100,5,FALSE)</f>
        <v>#N/A</v>
      </c>
      <c r="W148">
        <f>VLOOKUP($A148,'CCR2011'!$A$8:$E$100,5,FALSE)</f>
        <v>0.49178571428571427</v>
      </c>
      <c r="X148" t="e">
        <f>VLOOKUP($A148,'CCR2012'!$A$8:$E$100,5,FALSE)</f>
        <v>#N/A</v>
      </c>
      <c r="Z148" t="str">
        <f>VLOOKUP($A148,AssignmentMatrix!$P$3:$Y$82,2,FALSE)</f>
        <v>..</v>
      </c>
      <c r="AA148" t="str">
        <f>VLOOKUP($A148,AssignmentMatrix!$P$3:$Y$82,3,FALSE)</f>
        <v>..</v>
      </c>
      <c r="AB148" t="str">
        <f>VLOOKUP($A148,AssignmentMatrix!$P$3:$Y$82,4,FALSE)</f>
        <v>..</v>
      </c>
      <c r="AC148" t="str">
        <f>VLOOKUP($A148,AssignmentMatrix!$P$3:$Y$82,5,FALSE)</f>
        <v>..</v>
      </c>
      <c r="AD148" t="str">
        <f>VLOOKUP($A148,AssignmentMatrix!$P$3:$Y$82,6,FALSE)</f>
        <v>..</v>
      </c>
      <c r="AE148" t="str">
        <f>VLOOKUP($A148,AssignmentMatrix!$P$3:$Y$82,7,FALSE)</f>
        <v>..</v>
      </c>
      <c r="AF148" t="str">
        <f>VLOOKUP($A148,AssignmentMatrix!$P$3:$Y$82,8,FALSE)</f>
        <v>..</v>
      </c>
      <c r="AG148">
        <f>VLOOKUP($A148,AssignmentMatrix!$P$3:$Y$82,9,FALSE)</f>
        <v>2011</v>
      </c>
      <c r="AH148">
        <f>VLOOKUP($A148,AssignmentMatrix!$P$3:$Y$82,10,FALSE)</f>
        <v>2011</v>
      </c>
      <c r="AI148">
        <f>VLOOKUP($A148,AssignmentMatrix!$P$3:$Z$82,11,FALSE)</f>
        <v>2011</v>
      </c>
      <c r="AJ148">
        <f>VLOOKUP($A148,AssignmentMatrix!$P$3:$AB$82,12,FALSE)</f>
        <v>2011</v>
      </c>
    </row>
    <row r="149" spans="1:36" x14ac:dyDescent="0.35">
      <c r="A149" t="s">
        <v>144</v>
      </c>
      <c r="B149" t="e">
        <f>VLOOKUP($A149,'CCR2004'!$A$8:$E$100,3,FALSE)</f>
        <v>#N/A</v>
      </c>
      <c r="C149" t="e">
        <f>VLOOKUP($A149,'CCR2005'!$A$8:$E$100,3,FALSE)</f>
        <v>#N/A</v>
      </c>
      <c r="D149" t="e">
        <f>VLOOKUP($A149,'CCR2006'!$A$8:$E$100,3,FALSE)</f>
        <v>#N/A</v>
      </c>
      <c r="E149" t="e">
        <f>VLOOKUP($A149,'CCR2007'!$A$8:$E$100,3,FALSE)</f>
        <v>#N/A</v>
      </c>
      <c r="F149" t="e">
        <f>VLOOKUP($A149,'CCR2010'!$A$8:$E$100,3,FALSE)</f>
        <v>#N/A</v>
      </c>
      <c r="G149" t="e">
        <f>VLOOKUP($A149,'CCR2011'!$A$8:$E$100,3,FALSE)</f>
        <v>#N/A</v>
      </c>
      <c r="H149" t="e">
        <f>VLOOKUP($A149,'CCR2012'!$A$8:$E$100,3,FALSE)</f>
        <v>#N/A</v>
      </c>
      <c r="J149" t="e">
        <f>VLOOKUP($A149,'CCR2004'!$A$8:$E$100,4,FALSE)</f>
        <v>#N/A</v>
      </c>
      <c r="K149" t="e">
        <f>VLOOKUP($A149,'CCR2005'!$A$8:$E$100,4,FALSE)</f>
        <v>#N/A</v>
      </c>
      <c r="L149" t="e">
        <f>VLOOKUP($A149,'CCR2006'!$A$8:$E$100,4,FALSE)</f>
        <v>#N/A</v>
      </c>
      <c r="M149" t="e">
        <f>VLOOKUP($A149,'CCR2007'!$A$8:$E$100,4,FALSE)</f>
        <v>#N/A</v>
      </c>
      <c r="N149" t="e">
        <f>VLOOKUP($A149,'CCR2010'!$A$8:$E$100,4,FALSE)</f>
        <v>#N/A</v>
      </c>
      <c r="O149" t="e">
        <f>VLOOKUP($A149,'CCR2011'!$A$8:$E$100,4,FALSE)</f>
        <v>#N/A</v>
      </c>
      <c r="P149" t="e">
        <f>VLOOKUP($A149,'CCR2012'!$A$8:$E$100,4,FALSE)</f>
        <v>#N/A</v>
      </c>
      <c r="R149" t="e">
        <f>VLOOKUP($A149,'CCR2004'!$A$8:$E$100,5,FALSE)</f>
        <v>#N/A</v>
      </c>
      <c r="S149" t="e">
        <f>VLOOKUP($A149,'CCR2005'!$A$8:$E$100,5,FALSE)</f>
        <v>#N/A</v>
      </c>
      <c r="T149" t="e">
        <f>VLOOKUP($A149,'CCR2006'!$A$8:$E$100,5,FALSE)</f>
        <v>#N/A</v>
      </c>
      <c r="U149" t="e">
        <f>VLOOKUP($A149,'CCR2007'!$A$8:$E$100,5,FALSE)</f>
        <v>#N/A</v>
      </c>
      <c r="V149" t="e">
        <f>VLOOKUP($A149,'CCR2010'!$A$8:$E$100,5,FALSE)</f>
        <v>#N/A</v>
      </c>
      <c r="W149" t="e">
        <f>VLOOKUP($A149,'CCR2011'!$A$8:$E$100,5,FALSE)</f>
        <v>#N/A</v>
      </c>
      <c r="X149" t="e">
        <f>VLOOKUP($A149,'CCR2012'!$A$8:$E$100,5,FALSE)</f>
        <v>#N/A</v>
      </c>
      <c r="Z149" t="e">
        <f>VLOOKUP($A149,AssignmentMatrix!$P$3:$Y$82,2,FALSE)</f>
        <v>#N/A</v>
      </c>
      <c r="AA149" t="e">
        <f>VLOOKUP($A149,AssignmentMatrix!$P$3:$Y$82,3,FALSE)</f>
        <v>#N/A</v>
      </c>
      <c r="AB149" t="e">
        <f>VLOOKUP($A149,AssignmentMatrix!$P$3:$Y$82,4,FALSE)</f>
        <v>#N/A</v>
      </c>
      <c r="AC149" t="e">
        <f>VLOOKUP($A149,AssignmentMatrix!$P$3:$Y$82,5,FALSE)</f>
        <v>#N/A</v>
      </c>
      <c r="AD149" t="e">
        <f>VLOOKUP($A149,AssignmentMatrix!$P$3:$Y$82,6,FALSE)</f>
        <v>#N/A</v>
      </c>
      <c r="AE149" t="e">
        <f>VLOOKUP($A149,AssignmentMatrix!$P$3:$Y$82,7,FALSE)</f>
        <v>#N/A</v>
      </c>
      <c r="AF149" t="e">
        <f>VLOOKUP($A149,AssignmentMatrix!$P$3:$Y$82,8,FALSE)</f>
        <v>#N/A</v>
      </c>
      <c r="AG149" t="e">
        <f>VLOOKUP($A149,AssignmentMatrix!$P$3:$Y$82,9,FALSE)</f>
        <v>#N/A</v>
      </c>
      <c r="AH149" t="e">
        <f>VLOOKUP($A149,AssignmentMatrix!$P$3:$Y$82,10,FALSE)</f>
        <v>#N/A</v>
      </c>
      <c r="AI149" t="e">
        <f>VLOOKUP($A149,AssignmentMatrix!$P$3:$Z$82,11,FALSE)</f>
        <v>#N/A</v>
      </c>
      <c r="AJ149" t="e">
        <f>VLOOKUP($A149,AssignmentMatrix!$P$3:$AB$82,12,FALSE)</f>
        <v>#N/A</v>
      </c>
    </row>
    <row r="150" spans="1:36" x14ac:dyDescent="0.35">
      <c r="A150" t="s">
        <v>145</v>
      </c>
      <c r="B150" t="e">
        <f>VLOOKUP($A150,'CCR2004'!$A$8:$E$100,3,FALSE)</f>
        <v>#N/A</v>
      </c>
      <c r="C150" t="e">
        <f>VLOOKUP($A150,'CCR2005'!$A$8:$E$100,3,FALSE)</f>
        <v>#N/A</v>
      </c>
      <c r="D150" t="e">
        <f>VLOOKUP($A150,'CCR2006'!$A$8:$E$100,3,FALSE)</f>
        <v>#N/A</v>
      </c>
      <c r="E150" t="e">
        <f>VLOOKUP($A150,'CCR2007'!$A$8:$E$100,3,FALSE)</f>
        <v>#N/A</v>
      </c>
      <c r="F150" t="e">
        <f>VLOOKUP($A150,'CCR2010'!$A$8:$E$100,3,FALSE)</f>
        <v>#N/A</v>
      </c>
      <c r="G150" t="e">
        <f>VLOOKUP($A150,'CCR2011'!$A$8:$E$100,3,FALSE)</f>
        <v>#N/A</v>
      </c>
      <c r="H150">
        <f>VLOOKUP($A150,'CCR2012'!$A$8:$E$100,3,FALSE)</f>
        <v>0.17057823129251698</v>
      </c>
      <c r="J150" t="e">
        <f>VLOOKUP($A150,'CCR2004'!$A$8:$E$100,4,FALSE)</f>
        <v>#N/A</v>
      </c>
      <c r="K150" t="e">
        <f>VLOOKUP($A150,'CCR2005'!$A$8:$E$100,4,FALSE)</f>
        <v>#N/A</v>
      </c>
      <c r="L150" t="e">
        <f>VLOOKUP($A150,'CCR2006'!$A$8:$E$100,4,FALSE)</f>
        <v>#N/A</v>
      </c>
      <c r="M150" t="e">
        <f>VLOOKUP($A150,'CCR2007'!$A$8:$E$100,4,FALSE)</f>
        <v>#N/A</v>
      </c>
      <c r="N150" t="e">
        <f>VLOOKUP($A150,'CCR2010'!$A$8:$E$100,4,FALSE)</f>
        <v>#N/A</v>
      </c>
      <c r="O150" t="e">
        <f>VLOOKUP($A150,'CCR2011'!$A$8:$E$100,4,FALSE)</f>
        <v>#N/A</v>
      </c>
      <c r="P150">
        <f>VLOOKUP($A150,'CCR2012'!$A$8:$E$100,4,FALSE)</f>
        <v>0.1363095238095238</v>
      </c>
      <c r="R150" t="e">
        <f>VLOOKUP($A150,'CCR2004'!$A$8:$E$100,5,FALSE)</f>
        <v>#N/A</v>
      </c>
      <c r="S150" t="e">
        <f>VLOOKUP($A150,'CCR2005'!$A$8:$E$100,5,FALSE)</f>
        <v>#N/A</v>
      </c>
      <c r="T150" t="e">
        <f>VLOOKUP($A150,'CCR2006'!$A$8:$E$100,5,FALSE)</f>
        <v>#N/A</v>
      </c>
      <c r="U150" t="e">
        <f>VLOOKUP($A150,'CCR2007'!$A$8:$E$100,5,FALSE)</f>
        <v>#N/A</v>
      </c>
      <c r="V150" t="e">
        <f>VLOOKUP($A150,'CCR2010'!$A$8:$E$100,5,FALSE)</f>
        <v>#N/A</v>
      </c>
      <c r="W150" t="e">
        <f>VLOOKUP($A150,'CCR2011'!$A$8:$E$100,5,FALSE)</f>
        <v>#N/A</v>
      </c>
      <c r="X150">
        <f>VLOOKUP($A150,'CCR2012'!$A$8:$E$100,5,FALSE)</f>
        <v>0.14285714285714285</v>
      </c>
      <c r="Z150" t="str">
        <f>VLOOKUP($A150,AssignmentMatrix!$P$3:$Y$82,2,FALSE)</f>
        <v>..</v>
      </c>
      <c r="AA150" t="str">
        <f>VLOOKUP($A150,AssignmentMatrix!$P$3:$Y$82,3,FALSE)</f>
        <v>..</v>
      </c>
      <c r="AB150" t="str">
        <f>VLOOKUP($A150,AssignmentMatrix!$P$3:$Y$82,4,FALSE)</f>
        <v>..</v>
      </c>
      <c r="AC150" t="str">
        <f>VLOOKUP($A150,AssignmentMatrix!$P$3:$Y$82,5,FALSE)</f>
        <v>..</v>
      </c>
      <c r="AD150" t="str">
        <f>VLOOKUP($A150,AssignmentMatrix!$P$3:$Y$82,6,FALSE)</f>
        <v>..</v>
      </c>
      <c r="AE150" t="str">
        <f>VLOOKUP($A150,AssignmentMatrix!$P$3:$Y$82,7,FALSE)</f>
        <v>..</v>
      </c>
      <c r="AF150" t="str">
        <f>VLOOKUP($A150,AssignmentMatrix!$P$3:$Y$82,8,FALSE)</f>
        <v>..</v>
      </c>
      <c r="AG150" t="str">
        <f>VLOOKUP($A150,AssignmentMatrix!$P$3:$Y$82,9,FALSE)</f>
        <v>..</v>
      </c>
      <c r="AH150">
        <f>VLOOKUP($A150,AssignmentMatrix!$P$3:$Y$82,10,FALSE)</f>
        <v>2012</v>
      </c>
      <c r="AI150">
        <f>VLOOKUP($A150,AssignmentMatrix!$P$3:$Z$82,11,FALSE)</f>
        <v>2012</v>
      </c>
      <c r="AJ150">
        <f>VLOOKUP($A150,AssignmentMatrix!$P$3:$AB$82,12,FALSE)</f>
        <v>2012</v>
      </c>
    </row>
    <row r="151" spans="1:36" x14ac:dyDescent="0.35">
      <c r="A151" t="s">
        <v>146</v>
      </c>
      <c r="B151" t="e">
        <f>VLOOKUP($A151,'CCR2004'!$A$8:$E$100,3,FALSE)</f>
        <v>#N/A</v>
      </c>
      <c r="C151" t="e">
        <f>VLOOKUP($A151,'CCR2005'!$A$8:$E$100,3,FALSE)</f>
        <v>#N/A</v>
      </c>
      <c r="D151" t="e">
        <f>VLOOKUP($A151,'CCR2006'!$A$8:$E$100,3,FALSE)</f>
        <v>#N/A</v>
      </c>
      <c r="E151" t="e">
        <f>VLOOKUP($A151,'CCR2007'!$A$8:$E$100,3,FALSE)</f>
        <v>#N/A</v>
      </c>
      <c r="F151" t="e">
        <f>VLOOKUP($A151,'CCR2010'!$A$8:$E$100,3,FALSE)</f>
        <v>#N/A</v>
      </c>
      <c r="G151" t="e">
        <f>VLOOKUP($A151,'CCR2011'!$A$8:$E$100,3,FALSE)</f>
        <v>#N/A</v>
      </c>
      <c r="H151" t="e">
        <f>VLOOKUP($A151,'CCR2012'!$A$8:$E$100,3,FALSE)</f>
        <v>#N/A</v>
      </c>
      <c r="J151" t="e">
        <f>VLOOKUP($A151,'CCR2004'!$A$8:$E$100,4,FALSE)</f>
        <v>#N/A</v>
      </c>
      <c r="K151" t="e">
        <f>VLOOKUP($A151,'CCR2005'!$A$8:$E$100,4,FALSE)</f>
        <v>#N/A</v>
      </c>
      <c r="L151" t="e">
        <f>VLOOKUP($A151,'CCR2006'!$A$8:$E$100,4,FALSE)</f>
        <v>#N/A</v>
      </c>
      <c r="M151" t="e">
        <f>VLOOKUP($A151,'CCR2007'!$A$8:$E$100,4,FALSE)</f>
        <v>#N/A</v>
      </c>
      <c r="N151" t="e">
        <f>VLOOKUP($A151,'CCR2010'!$A$8:$E$100,4,FALSE)</f>
        <v>#N/A</v>
      </c>
      <c r="O151" t="e">
        <f>VLOOKUP($A151,'CCR2011'!$A$8:$E$100,4,FALSE)</f>
        <v>#N/A</v>
      </c>
      <c r="P151" t="e">
        <f>VLOOKUP($A151,'CCR2012'!$A$8:$E$100,4,FALSE)</f>
        <v>#N/A</v>
      </c>
      <c r="R151" t="e">
        <f>VLOOKUP($A151,'CCR2004'!$A$8:$E$100,5,FALSE)</f>
        <v>#N/A</v>
      </c>
      <c r="S151" t="e">
        <f>VLOOKUP($A151,'CCR2005'!$A$8:$E$100,5,FALSE)</f>
        <v>#N/A</v>
      </c>
      <c r="T151" t="e">
        <f>VLOOKUP($A151,'CCR2006'!$A$8:$E$100,5,FALSE)</f>
        <v>#N/A</v>
      </c>
      <c r="U151" t="e">
        <f>VLOOKUP($A151,'CCR2007'!$A$8:$E$100,5,FALSE)</f>
        <v>#N/A</v>
      </c>
      <c r="V151" t="e">
        <f>VLOOKUP($A151,'CCR2010'!$A$8:$E$100,5,FALSE)</f>
        <v>#N/A</v>
      </c>
      <c r="W151" t="e">
        <f>VLOOKUP($A151,'CCR2011'!$A$8:$E$100,5,FALSE)</f>
        <v>#N/A</v>
      </c>
      <c r="X151" t="e">
        <f>VLOOKUP($A151,'CCR2012'!$A$8:$E$100,5,FALSE)</f>
        <v>#N/A</v>
      </c>
      <c r="Z151" t="e">
        <f>VLOOKUP($A151,AssignmentMatrix!$P$3:$Y$82,2,FALSE)</f>
        <v>#N/A</v>
      </c>
      <c r="AA151" t="e">
        <f>VLOOKUP($A151,AssignmentMatrix!$P$3:$Y$82,3,FALSE)</f>
        <v>#N/A</v>
      </c>
      <c r="AB151" t="e">
        <f>VLOOKUP($A151,AssignmentMatrix!$P$3:$Y$82,4,FALSE)</f>
        <v>#N/A</v>
      </c>
      <c r="AC151" t="e">
        <f>VLOOKUP($A151,AssignmentMatrix!$P$3:$Y$82,5,FALSE)</f>
        <v>#N/A</v>
      </c>
      <c r="AD151" t="e">
        <f>VLOOKUP($A151,AssignmentMatrix!$P$3:$Y$82,6,FALSE)</f>
        <v>#N/A</v>
      </c>
      <c r="AE151" t="e">
        <f>VLOOKUP($A151,AssignmentMatrix!$P$3:$Y$82,7,FALSE)</f>
        <v>#N/A</v>
      </c>
      <c r="AF151" t="e">
        <f>VLOOKUP($A151,AssignmentMatrix!$P$3:$Y$82,8,FALSE)</f>
        <v>#N/A</v>
      </c>
      <c r="AG151" t="e">
        <f>VLOOKUP($A151,AssignmentMatrix!$P$3:$Y$82,9,FALSE)</f>
        <v>#N/A</v>
      </c>
      <c r="AH151" t="e">
        <f>VLOOKUP($A151,AssignmentMatrix!$P$3:$Y$82,10,FALSE)</f>
        <v>#N/A</v>
      </c>
      <c r="AI151" t="e">
        <f>VLOOKUP($A151,AssignmentMatrix!$P$3:$Z$82,11,FALSE)</f>
        <v>#N/A</v>
      </c>
      <c r="AJ151" t="e">
        <f>VLOOKUP($A151,AssignmentMatrix!$P$3:$AB$82,12,FALSE)</f>
        <v>#N/A</v>
      </c>
    </row>
    <row r="152" spans="1:36" x14ac:dyDescent="0.35">
      <c r="A152" s="19" t="s">
        <v>147</v>
      </c>
      <c r="B152" t="e">
        <f>VLOOKUP($A152,'CCR2004'!$A$8:$E$100,3,FALSE)</f>
        <v>#N/A</v>
      </c>
      <c r="C152" t="e">
        <f>VLOOKUP($A152,'CCR2005'!$A$8:$E$100,3,FALSE)</f>
        <v>#N/A</v>
      </c>
      <c r="D152" t="e">
        <f>VLOOKUP($A152,'CCR2006'!$A$8:$E$100,3,FALSE)</f>
        <v>#N/A</v>
      </c>
      <c r="E152" t="e">
        <f>VLOOKUP($A152,'CCR2007'!$A$8:$E$100,3,FALSE)</f>
        <v>#N/A</v>
      </c>
      <c r="F152" t="e">
        <f>VLOOKUP($A152,'CCR2010'!$A$8:$E$100,3,FALSE)</f>
        <v>#N/A</v>
      </c>
      <c r="G152" t="e">
        <f>VLOOKUP($A152,'CCR2011'!$A$8:$E$100,3,FALSE)</f>
        <v>#N/A</v>
      </c>
      <c r="H152" t="e">
        <f>VLOOKUP($A152,'CCR2012'!$A$8:$E$100,3,FALSE)</f>
        <v>#N/A</v>
      </c>
      <c r="J152" t="e">
        <f>VLOOKUP($A152,'CCR2004'!$A$8:$E$100,4,FALSE)</f>
        <v>#N/A</v>
      </c>
      <c r="K152" t="e">
        <f>VLOOKUP($A152,'CCR2005'!$A$8:$E$100,4,FALSE)</f>
        <v>#N/A</v>
      </c>
      <c r="L152" t="e">
        <f>VLOOKUP($A152,'CCR2006'!$A$8:$E$100,4,FALSE)</f>
        <v>#N/A</v>
      </c>
      <c r="M152" t="e">
        <f>VLOOKUP($A152,'CCR2007'!$A$8:$E$100,4,FALSE)</f>
        <v>#N/A</v>
      </c>
      <c r="N152" t="e">
        <f>VLOOKUP($A152,'CCR2010'!$A$8:$E$100,4,FALSE)</f>
        <v>#N/A</v>
      </c>
      <c r="O152" t="e">
        <f>VLOOKUP($A152,'CCR2011'!$A$8:$E$100,4,FALSE)</f>
        <v>#N/A</v>
      </c>
      <c r="P152" t="e">
        <f>VLOOKUP($A152,'CCR2012'!$A$8:$E$100,4,FALSE)</f>
        <v>#N/A</v>
      </c>
      <c r="R152" t="e">
        <f>VLOOKUP($A152,'CCR2004'!$A$8:$E$100,5,FALSE)</f>
        <v>#N/A</v>
      </c>
      <c r="S152" t="e">
        <f>VLOOKUP($A152,'CCR2005'!$A$8:$E$100,5,FALSE)</f>
        <v>#N/A</v>
      </c>
      <c r="T152" t="e">
        <f>VLOOKUP($A152,'CCR2006'!$A$8:$E$100,5,FALSE)</f>
        <v>#N/A</v>
      </c>
      <c r="U152" t="e">
        <f>VLOOKUP($A152,'CCR2007'!$A$8:$E$100,5,FALSE)</f>
        <v>#N/A</v>
      </c>
      <c r="V152" t="e">
        <f>VLOOKUP($A152,'CCR2010'!$A$8:$E$100,5,FALSE)</f>
        <v>#N/A</v>
      </c>
      <c r="W152" t="e">
        <f>VLOOKUP($A152,'CCR2011'!$A$8:$E$100,5,FALSE)</f>
        <v>#N/A</v>
      </c>
      <c r="X152" t="e">
        <f>VLOOKUP($A152,'CCR2012'!$A$8:$E$100,5,FALSE)</f>
        <v>#N/A</v>
      </c>
      <c r="Z152" t="e">
        <f>VLOOKUP($A152,AssignmentMatrix!$P$3:$Y$82,2,FALSE)</f>
        <v>#N/A</v>
      </c>
      <c r="AA152" t="e">
        <f>VLOOKUP($A152,AssignmentMatrix!$P$3:$Y$82,3,FALSE)</f>
        <v>#N/A</v>
      </c>
      <c r="AB152" t="e">
        <f>VLOOKUP($A152,AssignmentMatrix!$P$3:$Y$82,4,FALSE)</f>
        <v>#N/A</v>
      </c>
      <c r="AC152" t="e">
        <f>VLOOKUP($A152,AssignmentMatrix!$P$3:$Y$82,5,FALSE)</f>
        <v>#N/A</v>
      </c>
      <c r="AD152" t="e">
        <f>VLOOKUP($A152,AssignmentMatrix!$P$3:$Y$82,6,FALSE)</f>
        <v>#N/A</v>
      </c>
      <c r="AE152" t="e">
        <f>VLOOKUP($A152,AssignmentMatrix!$P$3:$Y$82,7,FALSE)</f>
        <v>#N/A</v>
      </c>
      <c r="AF152" t="e">
        <f>VLOOKUP($A152,AssignmentMatrix!$P$3:$Y$82,8,FALSE)</f>
        <v>#N/A</v>
      </c>
      <c r="AG152" t="e">
        <f>VLOOKUP($A152,AssignmentMatrix!$P$3:$Y$82,9,FALSE)</f>
        <v>#N/A</v>
      </c>
      <c r="AH152" t="e">
        <f>VLOOKUP($A152,AssignmentMatrix!$P$3:$Y$82,10,FALSE)</f>
        <v>#N/A</v>
      </c>
      <c r="AI152" t="e">
        <f>VLOOKUP($A152,AssignmentMatrix!$P$3:$Z$82,11,FALSE)</f>
        <v>#N/A</v>
      </c>
      <c r="AJ152" t="e">
        <f>VLOOKUP($A152,AssignmentMatrix!$P$3:$AB$82,12,FALSE)</f>
        <v>#N/A</v>
      </c>
    </row>
    <row r="153" spans="1:36" x14ac:dyDescent="0.35">
      <c r="A153" t="s">
        <v>148</v>
      </c>
      <c r="B153" t="e">
        <f>VLOOKUP($A153,'CCR2004'!$A$8:$E$100,3,FALSE)</f>
        <v>#N/A</v>
      </c>
      <c r="C153">
        <f>VLOOKUP($A153,'CCR2005'!$A$8:$E$100,3,FALSE)</f>
        <v>0.59523809523809512</v>
      </c>
      <c r="D153" t="e">
        <f>VLOOKUP($A153,'CCR2006'!$A$8:$E$100,3,FALSE)</f>
        <v>#N/A</v>
      </c>
      <c r="E153">
        <f>VLOOKUP($A153,'CCR2007'!$A$8:$E$100,3,FALSE)</f>
        <v>0.61849489795918355</v>
      </c>
      <c r="F153" t="e">
        <f>VLOOKUP($A153,'CCR2010'!$A$8:$E$100,3,FALSE)</f>
        <v>#N/A</v>
      </c>
      <c r="G153">
        <f>VLOOKUP($A153,'CCR2011'!$A$8:$E$100,3,FALSE)</f>
        <v>0.58950357142857146</v>
      </c>
      <c r="H153" t="e">
        <f>VLOOKUP($A153,'CCR2012'!$A$8:$E$100,3,FALSE)</f>
        <v>#N/A</v>
      </c>
      <c r="J153" t="e">
        <f>VLOOKUP($A153,'CCR2004'!$A$8:$E$100,4,FALSE)</f>
        <v>#N/A</v>
      </c>
      <c r="K153">
        <f>VLOOKUP($A153,'CCR2005'!$A$8:$E$100,4,FALSE)</f>
        <v>0.49047619047619051</v>
      </c>
      <c r="L153" t="e">
        <f>VLOOKUP($A153,'CCR2006'!$A$8:$E$100,4,FALSE)</f>
        <v>#N/A</v>
      </c>
      <c r="M153">
        <f>VLOOKUP($A153,'CCR2007'!$A$8:$E$100,4,FALSE)</f>
        <v>0.56000000000000005</v>
      </c>
      <c r="N153" t="e">
        <f>VLOOKUP($A153,'CCR2010'!$A$8:$E$100,4,FALSE)</f>
        <v>#N/A</v>
      </c>
      <c r="O153">
        <f>VLOOKUP($A153,'CCR2011'!$A$8:$E$100,4,FALSE)</f>
        <v>0.51367857142857143</v>
      </c>
      <c r="P153" t="e">
        <f>VLOOKUP($A153,'CCR2012'!$A$8:$E$100,4,FALSE)</f>
        <v>#N/A</v>
      </c>
      <c r="R153" t="e">
        <f>VLOOKUP($A153,'CCR2004'!$A$8:$E$100,5,FALSE)</f>
        <v>#N/A</v>
      </c>
      <c r="S153">
        <f>VLOOKUP($A153,'CCR2005'!$A$8:$E$100,5,FALSE)</f>
        <v>0.41130952380952379</v>
      </c>
      <c r="T153" t="e">
        <f>VLOOKUP($A153,'CCR2006'!$A$8:$E$100,5,FALSE)</f>
        <v>#N/A</v>
      </c>
      <c r="U153">
        <f>VLOOKUP($A153,'CCR2007'!$A$8:$E$100,5,FALSE)</f>
        <v>0.4609693877551021</v>
      </c>
      <c r="V153" t="e">
        <f>VLOOKUP($A153,'CCR2010'!$A$8:$E$100,5,FALSE)</f>
        <v>#N/A</v>
      </c>
      <c r="W153">
        <f>VLOOKUP($A153,'CCR2011'!$A$8:$E$100,5,FALSE)</f>
        <v>0.47153571428571434</v>
      </c>
      <c r="X153" t="e">
        <f>VLOOKUP($A153,'CCR2012'!$A$8:$E$100,5,FALSE)</f>
        <v>#N/A</v>
      </c>
      <c r="Z153" t="str">
        <f>VLOOKUP($A153,AssignmentMatrix!$P$3:$Y$82,2,FALSE)</f>
        <v>..</v>
      </c>
      <c r="AA153">
        <f>VLOOKUP($A153,AssignmentMatrix!$P$3:$Y$82,3,FALSE)</f>
        <v>2005</v>
      </c>
      <c r="AB153">
        <f>VLOOKUP($A153,AssignmentMatrix!$P$3:$Y$82,4,FALSE)</f>
        <v>2007</v>
      </c>
      <c r="AC153">
        <f>VLOOKUP($A153,AssignmentMatrix!$P$3:$Y$82,5,FALSE)</f>
        <v>2007</v>
      </c>
      <c r="AD153">
        <f>VLOOKUP($A153,AssignmentMatrix!$P$3:$Y$82,6,FALSE)</f>
        <v>2011</v>
      </c>
      <c r="AE153">
        <f>VLOOKUP($A153,AssignmentMatrix!$P$3:$Y$82,7,FALSE)</f>
        <v>2011</v>
      </c>
      <c r="AF153">
        <f>VLOOKUP($A153,AssignmentMatrix!$P$3:$Y$82,8,FALSE)</f>
        <v>2011</v>
      </c>
      <c r="AG153">
        <f>VLOOKUP($A153,AssignmentMatrix!$P$3:$Y$82,9,FALSE)</f>
        <v>2011</v>
      </c>
      <c r="AH153">
        <f>VLOOKUP($A153,AssignmentMatrix!$P$3:$Y$82,10,FALSE)</f>
        <v>2011</v>
      </c>
      <c r="AI153">
        <f>VLOOKUP($A153,AssignmentMatrix!$P$3:$Z$82,11,FALSE)</f>
        <v>2011</v>
      </c>
      <c r="AJ153">
        <f>VLOOKUP($A153,AssignmentMatrix!$P$3:$AB$82,12,FALSE)</f>
        <v>2011</v>
      </c>
    </row>
    <row r="154" spans="1:36" x14ac:dyDescent="0.35">
      <c r="A154" t="s">
        <v>149</v>
      </c>
      <c r="B154" t="e">
        <f>VLOOKUP($A154,'CCR2004'!$A$8:$E$100,3,FALSE)</f>
        <v>#N/A</v>
      </c>
      <c r="C154">
        <f>VLOOKUP($A154,'CCR2005'!$A$8:$E$100,3,FALSE)</f>
        <v>0.30119047619047618</v>
      </c>
      <c r="D154" t="e">
        <f>VLOOKUP($A154,'CCR2006'!$A$8:$E$100,3,FALSE)</f>
        <v>#N/A</v>
      </c>
      <c r="E154">
        <f>VLOOKUP($A154,'CCR2007'!$A$8:$E$100,3,FALSE)</f>
        <v>0.46480442176870751</v>
      </c>
      <c r="F154" t="e">
        <f>VLOOKUP($A154,'CCR2010'!$A$8:$E$100,3,FALSE)</f>
        <v>#N/A</v>
      </c>
      <c r="G154">
        <f>VLOOKUP($A154,'CCR2011'!$A$8:$E$100,3,FALSE)</f>
        <v>0.45183571428571428</v>
      </c>
      <c r="H154" t="e">
        <f>VLOOKUP($A154,'CCR2012'!$A$8:$E$100,3,FALSE)</f>
        <v>#N/A</v>
      </c>
      <c r="J154" t="e">
        <f>VLOOKUP($A154,'CCR2004'!$A$8:$E$100,4,FALSE)</f>
        <v>#N/A</v>
      </c>
      <c r="K154">
        <f>VLOOKUP($A154,'CCR2005'!$A$8:$E$100,4,FALSE)</f>
        <v>0.28214285714285714</v>
      </c>
      <c r="L154" t="e">
        <f>VLOOKUP($A154,'CCR2006'!$A$8:$E$100,4,FALSE)</f>
        <v>#N/A</v>
      </c>
      <c r="M154">
        <f>VLOOKUP($A154,'CCR2007'!$A$8:$E$100,4,FALSE)</f>
        <v>0.35809523809523813</v>
      </c>
      <c r="N154" t="e">
        <f>VLOOKUP($A154,'CCR2010'!$A$8:$E$100,4,FALSE)</f>
        <v>#N/A</v>
      </c>
      <c r="O154">
        <f>VLOOKUP($A154,'CCR2011'!$A$8:$E$100,4,FALSE)</f>
        <v>0.30714285714285711</v>
      </c>
      <c r="P154" t="e">
        <f>VLOOKUP($A154,'CCR2012'!$A$8:$E$100,4,FALSE)</f>
        <v>#N/A</v>
      </c>
      <c r="R154" t="e">
        <f>VLOOKUP($A154,'CCR2004'!$A$8:$E$100,5,FALSE)</f>
        <v>#N/A</v>
      </c>
      <c r="S154">
        <f>VLOOKUP($A154,'CCR2005'!$A$8:$E$100,5,FALSE)</f>
        <v>0.28214285714285714</v>
      </c>
      <c r="T154" t="e">
        <f>VLOOKUP($A154,'CCR2006'!$A$8:$E$100,5,FALSE)</f>
        <v>#N/A</v>
      </c>
      <c r="U154">
        <f>VLOOKUP($A154,'CCR2007'!$A$8:$E$100,5,FALSE)</f>
        <v>0.38188775510204082</v>
      </c>
      <c r="V154" t="e">
        <f>VLOOKUP($A154,'CCR2010'!$A$8:$E$100,5,FALSE)</f>
        <v>#N/A</v>
      </c>
      <c r="W154">
        <f>VLOOKUP($A154,'CCR2011'!$A$8:$E$100,5,FALSE)</f>
        <v>0.40297499999999997</v>
      </c>
      <c r="X154" t="e">
        <f>VLOOKUP($A154,'CCR2012'!$A$8:$E$100,5,FALSE)</f>
        <v>#N/A</v>
      </c>
      <c r="Z154" t="str">
        <f>VLOOKUP($A154,AssignmentMatrix!$P$3:$Y$82,2,FALSE)</f>
        <v>..</v>
      </c>
      <c r="AA154">
        <f>VLOOKUP($A154,AssignmentMatrix!$P$3:$Y$82,3,FALSE)</f>
        <v>2005</v>
      </c>
      <c r="AB154">
        <f>VLOOKUP($A154,AssignmentMatrix!$P$3:$Y$82,4,FALSE)</f>
        <v>2007</v>
      </c>
      <c r="AC154">
        <f>VLOOKUP($A154,AssignmentMatrix!$P$3:$Y$82,5,FALSE)</f>
        <v>2007</v>
      </c>
      <c r="AD154">
        <f>VLOOKUP($A154,AssignmentMatrix!$P$3:$Y$82,6,FALSE)</f>
        <v>2011</v>
      </c>
      <c r="AE154">
        <f>VLOOKUP($A154,AssignmentMatrix!$P$3:$Y$82,7,FALSE)</f>
        <v>2011</v>
      </c>
      <c r="AF154">
        <f>VLOOKUP($A154,AssignmentMatrix!$P$3:$Y$82,8,FALSE)</f>
        <v>2011</v>
      </c>
      <c r="AG154">
        <f>VLOOKUP($A154,AssignmentMatrix!$P$3:$Y$82,9,FALSE)</f>
        <v>2011</v>
      </c>
      <c r="AH154">
        <f>VLOOKUP($A154,AssignmentMatrix!$P$3:$Y$82,10,FALSE)</f>
        <v>2011</v>
      </c>
      <c r="AI154">
        <f>VLOOKUP($A154,AssignmentMatrix!$P$3:$Z$82,11,FALSE)</f>
        <v>2011</v>
      </c>
      <c r="AJ154">
        <f>VLOOKUP($A154,AssignmentMatrix!$P$3:$AB$82,12,FALSE)</f>
        <v>2011</v>
      </c>
    </row>
    <row r="155" spans="1:36" x14ac:dyDescent="0.35">
      <c r="A155" t="s">
        <v>150</v>
      </c>
      <c r="B155" t="e">
        <f>VLOOKUP($A155,'CCR2004'!$A$8:$E$100,3,FALSE)</f>
        <v>#N/A</v>
      </c>
      <c r="C155" t="e">
        <f>VLOOKUP($A155,'CCR2005'!$A$8:$E$100,3,FALSE)</f>
        <v>#N/A</v>
      </c>
      <c r="D155" t="e">
        <f>VLOOKUP($A155,'CCR2006'!$A$8:$E$100,3,FALSE)</f>
        <v>#N/A</v>
      </c>
      <c r="E155" t="e">
        <f>VLOOKUP($A155,'CCR2007'!$A$8:$E$100,3,FALSE)</f>
        <v>#N/A</v>
      </c>
      <c r="F155" t="e">
        <f>VLOOKUP($A155,'CCR2010'!$A$8:$E$100,3,FALSE)</f>
        <v>#N/A</v>
      </c>
      <c r="G155" t="e">
        <f>VLOOKUP($A155,'CCR2011'!$A$8:$E$100,3,FALSE)</f>
        <v>#N/A</v>
      </c>
      <c r="H155" t="e">
        <f>VLOOKUP($A155,'CCR2012'!$A$8:$E$100,3,FALSE)</f>
        <v>#N/A</v>
      </c>
      <c r="J155" t="e">
        <f>VLOOKUP($A155,'CCR2004'!$A$8:$E$100,4,FALSE)</f>
        <v>#N/A</v>
      </c>
      <c r="K155" t="e">
        <f>VLOOKUP($A155,'CCR2005'!$A$8:$E$100,4,FALSE)</f>
        <v>#N/A</v>
      </c>
      <c r="L155" t="e">
        <f>VLOOKUP($A155,'CCR2006'!$A$8:$E$100,4,FALSE)</f>
        <v>#N/A</v>
      </c>
      <c r="M155" t="e">
        <f>VLOOKUP($A155,'CCR2007'!$A$8:$E$100,4,FALSE)</f>
        <v>#N/A</v>
      </c>
      <c r="N155" t="e">
        <f>VLOOKUP($A155,'CCR2010'!$A$8:$E$100,4,FALSE)</f>
        <v>#N/A</v>
      </c>
      <c r="O155" t="e">
        <f>VLOOKUP($A155,'CCR2011'!$A$8:$E$100,4,FALSE)</f>
        <v>#N/A</v>
      </c>
      <c r="P155" t="e">
        <f>VLOOKUP($A155,'CCR2012'!$A$8:$E$100,4,FALSE)</f>
        <v>#N/A</v>
      </c>
      <c r="R155" t="e">
        <f>VLOOKUP($A155,'CCR2004'!$A$8:$E$100,5,FALSE)</f>
        <v>#N/A</v>
      </c>
      <c r="S155" t="e">
        <f>VLOOKUP($A155,'CCR2005'!$A$8:$E$100,5,FALSE)</f>
        <v>#N/A</v>
      </c>
      <c r="T155" t="e">
        <f>VLOOKUP($A155,'CCR2006'!$A$8:$E$100,5,FALSE)</f>
        <v>#N/A</v>
      </c>
      <c r="U155" t="e">
        <f>VLOOKUP($A155,'CCR2007'!$A$8:$E$100,5,FALSE)</f>
        <v>#N/A</v>
      </c>
      <c r="V155" t="e">
        <f>VLOOKUP($A155,'CCR2010'!$A$8:$E$100,5,FALSE)</f>
        <v>#N/A</v>
      </c>
      <c r="W155" t="e">
        <f>VLOOKUP($A155,'CCR2011'!$A$8:$E$100,5,FALSE)</f>
        <v>#N/A</v>
      </c>
      <c r="X155" t="e">
        <f>VLOOKUP($A155,'CCR2012'!$A$8:$E$100,5,FALSE)</f>
        <v>#N/A</v>
      </c>
      <c r="Z155" t="e">
        <f>VLOOKUP($A155,AssignmentMatrix!$P$3:$Y$82,2,FALSE)</f>
        <v>#N/A</v>
      </c>
      <c r="AA155" t="e">
        <f>VLOOKUP($A155,AssignmentMatrix!$P$3:$Y$82,3,FALSE)</f>
        <v>#N/A</v>
      </c>
      <c r="AB155" t="e">
        <f>VLOOKUP($A155,AssignmentMatrix!$P$3:$Y$82,4,FALSE)</f>
        <v>#N/A</v>
      </c>
      <c r="AC155" t="e">
        <f>VLOOKUP($A155,AssignmentMatrix!$P$3:$Y$82,5,FALSE)</f>
        <v>#N/A</v>
      </c>
      <c r="AD155" t="e">
        <f>VLOOKUP($A155,AssignmentMatrix!$P$3:$Y$82,6,FALSE)</f>
        <v>#N/A</v>
      </c>
      <c r="AE155" t="e">
        <f>VLOOKUP($A155,AssignmentMatrix!$P$3:$Y$82,7,FALSE)</f>
        <v>#N/A</v>
      </c>
      <c r="AF155" t="e">
        <f>VLOOKUP($A155,AssignmentMatrix!$P$3:$Y$82,8,FALSE)</f>
        <v>#N/A</v>
      </c>
      <c r="AG155" t="e">
        <f>VLOOKUP($A155,AssignmentMatrix!$P$3:$Y$82,9,FALSE)</f>
        <v>#N/A</v>
      </c>
      <c r="AH155" t="e">
        <f>VLOOKUP($A155,AssignmentMatrix!$P$3:$Y$82,10,FALSE)</f>
        <v>#N/A</v>
      </c>
      <c r="AI155" t="e">
        <f>VLOOKUP($A155,AssignmentMatrix!$P$3:$Z$82,11,FALSE)</f>
        <v>#N/A</v>
      </c>
      <c r="AJ155" t="e">
        <f>VLOOKUP($A155,AssignmentMatrix!$P$3:$AB$82,12,FALSE)</f>
        <v>#N/A</v>
      </c>
    </row>
    <row r="156" spans="1:36" x14ac:dyDescent="0.35">
      <c r="A156" t="s">
        <v>151</v>
      </c>
      <c r="B156" t="e">
        <f>VLOOKUP($A156,'CCR2004'!$A$8:$E$100,3,FALSE)</f>
        <v>#N/A</v>
      </c>
      <c r="C156" t="e">
        <f>VLOOKUP($A156,'CCR2005'!$A$8:$E$100,3,FALSE)</f>
        <v>#N/A</v>
      </c>
      <c r="D156" t="e">
        <f>VLOOKUP($A156,'CCR2006'!$A$8:$E$100,3,FALSE)</f>
        <v>#N/A</v>
      </c>
      <c r="E156" t="e">
        <f>VLOOKUP($A156,'CCR2007'!$A$8:$E$100,3,FALSE)</f>
        <v>#N/A</v>
      </c>
      <c r="F156" t="e">
        <f>VLOOKUP($A156,'CCR2010'!$A$8:$E$100,3,FALSE)</f>
        <v>#N/A</v>
      </c>
      <c r="G156" t="e">
        <f>VLOOKUP($A156,'CCR2011'!$A$8:$E$100,3,FALSE)</f>
        <v>#N/A</v>
      </c>
      <c r="H156" t="e">
        <f>VLOOKUP($A156,'CCR2012'!$A$8:$E$100,3,FALSE)</f>
        <v>#N/A</v>
      </c>
      <c r="J156" t="e">
        <f>VLOOKUP($A156,'CCR2004'!$A$8:$E$100,4,FALSE)</f>
        <v>#N/A</v>
      </c>
      <c r="K156" t="e">
        <f>VLOOKUP($A156,'CCR2005'!$A$8:$E$100,4,FALSE)</f>
        <v>#N/A</v>
      </c>
      <c r="L156" t="e">
        <f>VLOOKUP($A156,'CCR2006'!$A$8:$E$100,4,FALSE)</f>
        <v>#N/A</v>
      </c>
      <c r="M156" t="e">
        <f>VLOOKUP($A156,'CCR2007'!$A$8:$E$100,4,FALSE)</f>
        <v>#N/A</v>
      </c>
      <c r="N156" t="e">
        <f>VLOOKUP($A156,'CCR2010'!$A$8:$E$100,4,FALSE)</f>
        <v>#N/A</v>
      </c>
      <c r="O156" t="e">
        <f>VLOOKUP($A156,'CCR2011'!$A$8:$E$100,4,FALSE)</f>
        <v>#N/A</v>
      </c>
      <c r="P156" t="e">
        <f>VLOOKUP($A156,'CCR2012'!$A$8:$E$100,4,FALSE)</f>
        <v>#N/A</v>
      </c>
      <c r="R156" t="e">
        <f>VLOOKUP($A156,'CCR2004'!$A$8:$E$100,5,FALSE)</f>
        <v>#N/A</v>
      </c>
      <c r="S156" t="e">
        <f>VLOOKUP($A156,'CCR2005'!$A$8:$E$100,5,FALSE)</f>
        <v>#N/A</v>
      </c>
      <c r="T156" t="e">
        <f>VLOOKUP($A156,'CCR2006'!$A$8:$E$100,5,FALSE)</f>
        <v>#N/A</v>
      </c>
      <c r="U156" t="e">
        <f>VLOOKUP($A156,'CCR2007'!$A$8:$E$100,5,FALSE)</f>
        <v>#N/A</v>
      </c>
      <c r="V156" t="e">
        <f>VLOOKUP($A156,'CCR2010'!$A$8:$E$100,5,FALSE)</f>
        <v>#N/A</v>
      </c>
      <c r="W156" t="e">
        <f>VLOOKUP($A156,'CCR2011'!$A$8:$E$100,5,FALSE)</f>
        <v>#N/A</v>
      </c>
      <c r="X156" t="e">
        <f>VLOOKUP($A156,'CCR2012'!$A$8:$E$100,5,FALSE)</f>
        <v>#N/A</v>
      </c>
      <c r="Z156" t="e">
        <f>VLOOKUP($A156,AssignmentMatrix!$P$3:$Y$82,2,FALSE)</f>
        <v>#N/A</v>
      </c>
      <c r="AA156" t="e">
        <f>VLOOKUP($A156,AssignmentMatrix!$P$3:$Y$82,3,FALSE)</f>
        <v>#N/A</v>
      </c>
      <c r="AB156" t="e">
        <f>VLOOKUP($A156,AssignmentMatrix!$P$3:$Y$82,4,FALSE)</f>
        <v>#N/A</v>
      </c>
      <c r="AC156" t="e">
        <f>VLOOKUP($A156,AssignmentMatrix!$P$3:$Y$82,5,FALSE)</f>
        <v>#N/A</v>
      </c>
      <c r="AD156" t="e">
        <f>VLOOKUP($A156,AssignmentMatrix!$P$3:$Y$82,6,FALSE)</f>
        <v>#N/A</v>
      </c>
      <c r="AE156" t="e">
        <f>VLOOKUP($A156,AssignmentMatrix!$P$3:$Y$82,7,FALSE)</f>
        <v>#N/A</v>
      </c>
      <c r="AF156" t="e">
        <f>VLOOKUP($A156,AssignmentMatrix!$P$3:$Y$82,8,FALSE)</f>
        <v>#N/A</v>
      </c>
      <c r="AG156" t="e">
        <f>VLOOKUP($A156,AssignmentMatrix!$P$3:$Y$82,9,FALSE)</f>
        <v>#N/A</v>
      </c>
      <c r="AH156" t="e">
        <f>VLOOKUP($A156,AssignmentMatrix!$P$3:$Y$82,10,FALSE)</f>
        <v>#N/A</v>
      </c>
      <c r="AI156" t="e">
        <f>VLOOKUP($A156,AssignmentMatrix!$P$3:$Z$82,11,FALSE)</f>
        <v>#N/A</v>
      </c>
      <c r="AJ156" t="e">
        <f>VLOOKUP($A156,AssignmentMatrix!$P$3:$AB$82,12,FALSE)</f>
        <v>#N/A</v>
      </c>
    </row>
    <row r="157" spans="1:36" x14ac:dyDescent="0.35">
      <c r="A157" t="s">
        <v>152</v>
      </c>
      <c r="B157" t="e">
        <f>VLOOKUP($A157,'CCR2004'!$A$8:$E$100,3,FALSE)</f>
        <v>#N/A</v>
      </c>
      <c r="C157" t="e">
        <f>VLOOKUP($A157,'CCR2005'!$A$8:$E$100,3,FALSE)</f>
        <v>#N/A</v>
      </c>
      <c r="D157" t="e">
        <f>VLOOKUP($A157,'CCR2006'!$A$8:$E$100,3,FALSE)</f>
        <v>#N/A</v>
      </c>
      <c r="E157" t="e">
        <f>VLOOKUP($A157,'CCR2007'!$A$8:$E$100,3,FALSE)</f>
        <v>#N/A</v>
      </c>
      <c r="F157" t="e">
        <f>VLOOKUP($A157,'CCR2010'!$A$8:$E$100,3,FALSE)</f>
        <v>#N/A</v>
      </c>
      <c r="G157" t="e">
        <f>VLOOKUP($A157,'CCR2011'!$A$8:$E$100,3,FALSE)</f>
        <v>#N/A</v>
      </c>
      <c r="H157" t="e">
        <f>VLOOKUP($A157,'CCR2012'!$A$8:$E$100,3,FALSE)</f>
        <v>#N/A</v>
      </c>
      <c r="J157" t="e">
        <f>VLOOKUP($A157,'CCR2004'!$A$8:$E$100,4,FALSE)</f>
        <v>#N/A</v>
      </c>
      <c r="K157" t="e">
        <f>VLOOKUP($A157,'CCR2005'!$A$8:$E$100,4,FALSE)</f>
        <v>#N/A</v>
      </c>
      <c r="L157" t="e">
        <f>VLOOKUP($A157,'CCR2006'!$A$8:$E$100,4,FALSE)</f>
        <v>#N/A</v>
      </c>
      <c r="M157" t="e">
        <f>VLOOKUP($A157,'CCR2007'!$A$8:$E$100,4,FALSE)</f>
        <v>#N/A</v>
      </c>
      <c r="N157" t="e">
        <f>VLOOKUP($A157,'CCR2010'!$A$8:$E$100,4,FALSE)</f>
        <v>#N/A</v>
      </c>
      <c r="O157" t="e">
        <f>VLOOKUP($A157,'CCR2011'!$A$8:$E$100,4,FALSE)</f>
        <v>#N/A</v>
      </c>
      <c r="P157" t="e">
        <f>VLOOKUP($A157,'CCR2012'!$A$8:$E$100,4,FALSE)</f>
        <v>#N/A</v>
      </c>
      <c r="R157" t="e">
        <f>VLOOKUP($A157,'CCR2004'!$A$8:$E$100,5,FALSE)</f>
        <v>#N/A</v>
      </c>
      <c r="S157" t="e">
        <f>VLOOKUP($A157,'CCR2005'!$A$8:$E$100,5,FALSE)</f>
        <v>#N/A</v>
      </c>
      <c r="T157" t="e">
        <f>VLOOKUP($A157,'CCR2006'!$A$8:$E$100,5,FALSE)</f>
        <v>#N/A</v>
      </c>
      <c r="U157" t="e">
        <f>VLOOKUP($A157,'CCR2007'!$A$8:$E$100,5,FALSE)</f>
        <v>#N/A</v>
      </c>
      <c r="V157" t="e">
        <f>VLOOKUP($A157,'CCR2010'!$A$8:$E$100,5,FALSE)</f>
        <v>#N/A</v>
      </c>
      <c r="W157" t="e">
        <f>VLOOKUP($A157,'CCR2011'!$A$8:$E$100,5,FALSE)</f>
        <v>#N/A</v>
      </c>
      <c r="X157" t="e">
        <f>VLOOKUP($A157,'CCR2012'!$A$8:$E$100,5,FALSE)</f>
        <v>#N/A</v>
      </c>
      <c r="Z157" t="e">
        <f>VLOOKUP($A157,AssignmentMatrix!$P$3:$Y$82,2,FALSE)</f>
        <v>#N/A</v>
      </c>
      <c r="AA157" t="e">
        <f>VLOOKUP($A157,AssignmentMatrix!$P$3:$Y$82,3,FALSE)</f>
        <v>#N/A</v>
      </c>
      <c r="AB157" t="e">
        <f>VLOOKUP($A157,AssignmentMatrix!$P$3:$Y$82,4,FALSE)</f>
        <v>#N/A</v>
      </c>
      <c r="AC157" t="e">
        <f>VLOOKUP($A157,AssignmentMatrix!$P$3:$Y$82,5,FALSE)</f>
        <v>#N/A</v>
      </c>
      <c r="AD157" t="e">
        <f>VLOOKUP($A157,AssignmentMatrix!$P$3:$Y$82,6,FALSE)</f>
        <v>#N/A</v>
      </c>
      <c r="AE157" t="e">
        <f>VLOOKUP($A157,AssignmentMatrix!$P$3:$Y$82,7,FALSE)</f>
        <v>#N/A</v>
      </c>
      <c r="AF157" t="e">
        <f>VLOOKUP($A157,AssignmentMatrix!$P$3:$Y$82,8,FALSE)</f>
        <v>#N/A</v>
      </c>
      <c r="AG157" t="e">
        <f>VLOOKUP($A157,AssignmentMatrix!$P$3:$Y$82,9,FALSE)</f>
        <v>#N/A</v>
      </c>
      <c r="AH157" t="e">
        <f>VLOOKUP($A157,AssignmentMatrix!$P$3:$Y$82,10,FALSE)</f>
        <v>#N/A</v>
      </c>
      <c r="AI157" t="e">
        <f>VLOOKUP($A157,AssignmentMatrix!$P$3:$Z$82,11,FALSE)</f>
        <v>#N/A</v>
      </c>
      <c r="AJ157" t="e">
        <f>VLOOKUP($A157,AssignmentMatrix!$P$3:$AB$82,12,FALSE)</f>
        <v>#N/A</v>
      </c>
    </row>
    <row r="158" spans="1:36" x14ac:dyDescent="0.35">
      <c r="A158" t="s">
        <v>153</v>
      </c>
      <c r="B158" t="e">
        <f>VLOOKUP($A158,'CCR2004'!$A$8:$E$100,3,FALSE)</f>
        <v>#N/A</v>
      </c>
      <c r="C158" t="e">
        <f>VLOOKUP($A158,'CCR2005'!$A$8:$E$100,3,FALSE)</f>
        <v>#N/A</v>
      </c>
      <c r="D158">
        <f>VLOOKUP($A158,'CCR2006'!$A$8:$E$100,3,FALSE)</f>
        <v>0.66659863945578235</v>
      </c>
      <c r="E158" t="e">
        <f>VLOOKUP($A158,'CCR2007'!$A$8:$E$100,3,FALSE)</f>
        <v>#N/A</v>
      </c>
      <c r="F158">
        <f>VLOOKUP($A158,'CCR2010'!$A$8:$E$100,3,FALSE)</f>
        <v>0.6266581632653061</v>
      </c>
      <c r="G158" t="e">
        <f>VLOOKUP($A158,'CCR2011'!$A$8:$E$100,3,FALSE)</f>
        <v>#N/A</v>
      </c>
      <c r="H158">
        <f>VLOOKUP($A158,'CCR2012'!$A$8:$E$100,3,FALSE)</f>
        <v>0.55892857142857144</v>
      </c>
      <c r="J158" t="e">
        <f>VLOOKUP($A158,'CCR2004'!$A$8:$E$100,4,FALSE)</f>
        <v>#N/A</v>
      </c>
      <c r="K158" t="e">
        <f>VLOOKUP($A158,'CCR2005'!$A$8:$E$100,4,FALSE)</f>
        <v>#N/A</v>
      </c>
      <c r="L158">
        <f>VLOOKUP($A158,'CCR2006'!$A$8:$E$100,4,FALSE)</f>
        <v>0.6238095238095237</v>
      </c>
      <c r="M158" t="e">
        <f>VLOOKUP($A158,'CCR2007'!$A$8:$E$100,4,FALSE)</f>
        <v>#N/A</v>
      </c>
      <c r="N158">
        <f>VLOOKUP($A158,'CCR2010'!$A$8:$E$100,4,FALSE)</f>
        <v>0.58988095238095239</v>
      </c>
      <c r="O158" t="e">
        <f>VLOOKUP($A158,'CCR2011'!$A$8:$E$100,4,FALSE)</f>
        <v>#N/A</v>
      </c>
      <c r="P158">
        <f>VLOOKUP($A158,'CCR2012'!$A$8:$E$100,4,FALSE)</f>
        <v>0.57380952380952377</v>
      </c>
      <c r="R158" t="e">
        <f>VLOOKUP($A158,'CCR2004'!$A$8:$E$100,5,FALSE)</f>
        <v>#N/A</v>
      </c>
      <c r="S158" t="e">
        <f>VLOOKUP($A158,'CCR2005'!$A$8:$E$100,5,FALSE)</f>
        <v>#N/A</v>
      </c>
      <c r="T158">
        <f>VLOOKUP($A158,'CCR2006'!$A$8:$E$100,5,FALSE)</f>
        <v>0.49948979591836729</v>
      </c>
      <c r="U158" t="e">
        <f>VLOOKUP($A158,'CCR2007'!$A$8:$E$100,5,FALSE)</f>
        <v>#N/A</v>
      </c>
      <c r="V158">
        <f>VLOOKUP($A158,'CCR2010'!$A$8:$E$100,5,FALSE)</f>
        <v>0.49107142857142855</v>
      </c>
      <c r="W158" t="e">
        <f>VLOOKUP($A158,'CCR2011'!$A$8:$E$100,5,FALSE)</f>
        <v>#N/A</v>
      </c>
      <c r="X158">
        <f>VLOOKUP($A158,'CCR2012'!$A$8:$E$100,5,FALSE)</f>
        <v>0.49345238095238092</v>
      </c>
      <c r="Z158" t="str">
        <f>VLOOKUP($A158,AssignmentMatrix!$P$3:$Y$82,2,FALSE)</f>
        <v>..</v>
      </c>
      <c r="AA158" t="str">
        <f>VLOOKUP($A158,AssignmentMatrix!$P$3:$Y$82,3,FALSE)</f>
        <v>..</v>
      </c>
      <c r="AB158">
        <f>VLOOKUP($A158,AssignmentMatrix!$P$3:$Y$82,4,FALSE)</f>
        <v>2006</v>
      </c>
      <c r="AC158">
        <f>VLOOKUP($A158,AssignmentMatrix!$P$3:$Y$82,5,FALSE)</f>
        <v>2010</v>
      </c>
      <c r="AD158">
        <f>VLOOKUP($A158,AssignmentMatrix!$P$3:$Y$82,6,FALSE)</f>
        <v>2010</v>
      </c>
      <c r="AE158">
        <f>VLOOKUP($A158,AssignmentMatrix!$P$3:$Y$82,7,FALSE)</f>
        <v>2010</v>
      </c>
      <c r="AF158">
        <f>VLOOKUP($A158,AssignmentMatrix!$P$3:$Y$82,8,FALSE)</f>
        <v>2010</v>
      </c>
      <c r="AG158">
        <f>VLOOKUP($A158,AssignmentMatrix!$P$3:$Y$82,9,FALSE)</f>
        <v>2012</v>
      </c>
      <c r="AH158">
        <f>VLOOKUP($A158,AssignmentMatrix!$P$3:$Y$82,10,FALSE)</f>
        <v>2012</v>
      </c>
      <c r="AI158">
        <f>VLOOKUP($A158,AssignmentMatrix!$P$3:$Z$82,11,FALSE)</f>
        <v>2012</v>
      </c>
      <c r="AJ158">
        <f>VLOOKUP($A158,AssignmentMatrix!$P$3:$AB$82,12,FALSE)</f>
        <v>2012</v>
      </c>
    </row>
    <row r="159" spans="1:36" x14ac:dyDescent="0.35">
      <c r="A159" t="s">
        <v>154</v>
      </c>
      <c r="B159">
        <f>VLOOKUP($A159,'CCR2004'!$A$8:$E$100,3,FALSE)</f>
        <v>0.47170068027210887</v>
      </c>
      <c r="C159" t="e">
        <f>VLOOKUP($A159,'CCR2005'!$A$8:$E$100,3,FALSE)</f>
        <v>#N/A</v>
      </c>
      <c r="D159">
        <f>VLOOKUP($A159,'CCR2006'!$A$8:$E$100,3,FALSE)</f>
        <v>0.42926870748299317</v>
      </c>
      <c r="E159" t="e">
        <f>VLOOKUP($A159,'CCR2007'!$A$8:$E$100,3,FALSE)</f>
        <v>#N/A</v>
      </c>
      <c r="F159">
        <f>VLOOKUP($A159,'CCR2010'!$A$8:$E$100,3,FALSE)</f>
        <v>0.43086734693877549</v>
      </c>
      <c r="G159" t="e">
        <f>VLOOKUP($A159,'CCR2011'!$A$8:$E$100,3,FALSE)</f>
        <v>#N/A</v>
      </c>
      <c r="H159">
        <f>VLOOKUP($A159,'CCR2012'!$A$8:$E$100,3,FALSE)</f>
        <v>0.44651360544217683</v>
      </c>
      <c r="J159">
        <f>VLOOKUP($A159,'CCR2004'!$A$8:$E$100,4,FALSE)</f>
        <v>0.50255102040816324</v>
      </c>
      <c r="K159" t="e">
        <f>VLOOKUP($A159,'CCR2005'!$A$8:$E$100,4,FALSE)</f>
        <v>#N/A</v>
      </c>
      <c r="L159">
        <f>VLOOKUP($A159,'CCR2006'!$A$8:$E$100,4,FALSE)</f>
        <v>0.57238095238095243</v>
      </c>
      <c r="M159" t="e">
        <f>VLOOKUP($A159,'CCR2007'!$A$8:$E$100,4,FALSE)</f>
        <v>#N/A</v>
      </c>
      <c r="N159">
        <f>VLOOKUP($A159,'CCR2010'!$A$8:$E$100,4,FALSE)</f>
        <v>0.54880952380952386</v>
      </c>
      <c r="O159" t="e">
        <f>VLOOKUP($A159,'CCR2011'!$A$8:$E$100,4,FALSE)</f>
        <v>#N/A</v>
      </c>
      <c r="P159">
        <f>VLOOKUP($A159,'CCR2012'!$A$8:$E$100,4,FALSE)</f>
        <v>0.54880952380952386</v>
      </c>
      <c r="R159">
        <f>VLOOKUP($A159,'CCR2004'!$A$8:$E$100,5,FALSE)</f>
        <v>0.33035714285714285</v>
      </c>
      <c r="S159" t="e">
        <f>VLOOKUP($A159,'CCR2005'!$A$8:$E$100,5,FALSE)</f>
        <v>#N/A</v>
      </c>
      <c r="T159">
        <f>VLOOKUP($A159,'CCR2006'!$A$8:$E$100,5,FALSE)</f>
        <v>0.40943877551020413</v>
      </c>
      <c r="U159" t="e">
        <f>VLOOKUP($A159,'CCR2007'!$A$8:$E$100,5,FALSE)</f>
        <v>#N/A</v>
      </c>
      <c r="V159">
        <f>VLOOKUP($A159,'CCR2010'!$A$8:$E$100,5,FALSE)</f>
        <v>0.42</v>
      </c>
      <c r="W159" t="e">
        <f>VLOOKUP($A159,'CCR2011'!$A$8:$E$100,5,FALSE)</f>
        <v>#N/A</v>
      </c>
      <c r="X159">
        <f>VLOOKUP($A159,'CCR2012'!$A$8:$E$100,5,FALSE)</f>
        <v>0.43571428571428567</v>
      </c>
      <c r="Z159">
        <f>VLOOKUP($A159,AssignmentMatrix!$P$3:$Y$82,2,FALSE)</f>
        <v>2004</v>
      </c>
      <c r="AA159">
        <f>VLOOKUP($A159,AssignmentMatrix!$P$3:$Y$82,3,FALSE)</f>
        <v>2006</v>
      </c>
      <c r="AB159">
        <f>VLOOKUP($A159,AssignmentMatrix!$P$3:$Y$82,4,FALSE)</f>
        <v>2006</v>
      </c>
      <c r="AC159">
        <f>VLOOKUP($A159,AssignmentMatrix!$P$3:$Y$82,5,FALSE)</f>
        <v>2010</v>
      </c>
      <c r="AD159">
        <f>VLOOKUP($A159,AssignmentMatrix!$P$3:$Y$82,6,FALSE)</f>
        <v>2010</v>
      </c>
      <c r="AE159">
        <f>VLOOKUP($A159,AssignmentMatrix!$P$3:$Y$82,7,FALSE)</f>
        <v>2010</v>
      </c>
      <c r="AF159">
        <f>VLOOKUP($A159,AssignmentMatrix!$P$3:$Y$82,8,FALSE)</f>
        <v>2010</v>
      </c>
      <c r="AG159">
        <f>VLOOKUP($A159,AssignmentMatrix!$P$3:$Y$82,9,FALSE)</f>
        <v>2012</v>
      </c>
      <c r="AH159">
        <f>VLOOKUP($A159,AssignmentMatrix!$P$3:$Y$82,10,FALSE)</f>
        <v>2012</v>
      </c>
      <c r="AI159">
        <f>VLOOKUP($A159,AssignmentMatrix!$P$3:$Z$82,11,FALSE)</f>
        <v>2012</v>
      </c>
      <c r="AJ159">
        <f>VLOOKUP($A159,AssignmentMatrix!$P$3:$AB$82,12,FALSE)</f>
        <v>2012</v>
      </c>
    </row>
    <row r="160" spans="1:36" x14ac:dyDescent="0.35">
      <c r="A160" t="s">
        <v>155</v>
      </c>
      <c r="B160" t="e">
        <f>VLOOKUP($A160,'CCR2004'!$A$8:$E$100,3,FALSE)</f>
        <v>#N/A</v>
      </c>
      <c r="C160" t="e">
        <f>VLOOKUP($A160,'CCR2005'!$A$8:$E$100,3,FALSE)</f>
        <v>#N/A</v>
      </c>
      <c r="D160" t="e">
        <f>VLOOKUP($A160,'CCR2006'!$A$8:$E$100,3,FALSE)</f>
        <v>#N/A</v>
      </c>
      <c r="E160" t="e">
        <f>VLOOKUP($A160,'CCR2007'!$A$8:$E$100,3,FALSE)</f>
        <v>#N/A</v>
      </c>
      <c r="F160" t="e">
        <f>VLOOKUP($A160,'CCR2010'!$A$8:$E$100,3,FALSE)</f>
        <v>#N/A</v>
      </c>
      <c r="G160" t="e">
        <f>VLOOKUP($A160,'CCR2011'!$A$8:$E$100,3,FALSE)</f>
        <v>#N/A</v>
      </c>
      <c r="H160" t="e">
        <f>VLOOKUP($A160,'CCR2012'!$A$8:$E$100,3,FALSE)</f>
        <v>#N/A</v>
      </c>
      <c r="J160" t="e">
        <f>VLOOKUP($A160,'CCR2004'!$A$8:$E$100,4,FALSE)</f>
        <v>#N/A</v>
      </c>
      <c r="K160" t="e">
        <f>VLOOKUP($A160,'CCR2005'!$A$8:$E$100,4,FALSE)</f>
        <v>#N/A</v>
      </c>
      <c r="L160" t="e">
        <f>VLOOKUP($A160,'CCR2006'!$A$8:$E$100,4,FALSE)</f>
        <v>#N/A</v>
      </c>
      <c r="M160" t="e">
        <f>VLOOKUP($A160,'CCR2007'!$A$8:$E$100,4,FALSE)</f>
        <v>#N/A</v>
      </c>
      <c r="N160" t="e">
        <f>VLOOKUP($A160,'CCR2010'!$A$8:$E$100,4,FALSE)</f>
        <v>#N/A</v>
      </c>
      <c r="O160" t="e">
        <f>VLOOKUP($A160,'CCR2011'!$A$8:$E$100,4,FALSE)</f>
        <v>#N/A</v>
      </c>
      <c r="P160" t="e">
        <f>VLOOKUP($A160,'CCR2012'!$A$8:$E$100,4,FALSE)</f>
        <v>#N/A</v>
      </c>
      <c r="R160" t="e">
        <f>VLOOKUP($A160,'CCR2004'!$A$8:$E$100,5,FALSE)</f>
        <v>#N/A</v>
      </c>
      <c r="S160" t="e">
        <f>VLOOKUP($A160,'CCR2005'!$A$8:$E$100,5,FALSE)</f>
        <v>#N/A</v>
      </c>
      <c r="T160" t="e">
        <f>VLOOKUP($A160,'CCR2006'!$A$8:$E$100,5,FALSE)</f>
        <v>#N/A</v>
      </c>
      <c r="U160" t="e">
        <f>VLOOKUP($A160,'CCR2007'!$A$8:$E$100,5,FALSE)</f>
        <v>#N/A</v>
      </c>
      <c r="V160" t="e">
        <f>VLOOKUP($A160,'CCR2010'!$A$8:$E$100,5,FALSE)</f>
        <v>#N/A</v>
      </c>
      <c r="W160" t="e">
        <f>VLOOKUP($A160,'CCR2011'!$A$8:$E$100,5,FALSE)</f>
        <v>#N/A</v>
      </c>
      <c r="X160" t="e">
        <f>VLOOKUP($A160,'CCR2012'!$A$8:$E$100,5,FALSE)</f>
        <v>#N/A</v>
      </c>
      <c r="Z160" t="e">
        <f>VLOOKUP($A160,AssignmentMatrix!$P$3:$Y$82,2,FALSE)</f>
        <v>#N/A</v>
      </c>
      <c r="AA160" t="e">
        <f>VLOOKUP($A160,AssignmentMatrix!$P$3:$Y$82,3,FALSE)</f>
        <v>#N/A</v>
      </c>
      <c r="AB160" t="e">
        <f>VLOOKUP($A160,AssignmentMatrix!$P$3:$Y$82,4,FALSE)</f>
        <v>#N/A</v>
      </c>
      <c r="AC160" t="e">
        <f>VLOOKUP($A160,AssignmentMatrix!$P$3:$Y$82,5,FALSE)</f>
        <v>#N/A</v>
      </c>
      <c r="AD160" t="e">
        <f>VLOOKUP($A160,AssignmentMatrix!$P$3:$Y$82,6,FALSE)</f>
        <v>#N/A</v>
      </c>
      <c r="AE160" t="e">
        <f>VLOOKUP($A160,AssignmentMatrix!$P$3:$Y$82,7,FALSE)</f>
        <v>#N/A</v>
      </c>
      <c r="AF160" t="e">
        <f>VLOOKUP($A160,AssignmentMatrix!$P$3:$Y$82,8,FALSE)</f>
        <v>#N/A</v>
      </c>
      <c r="AG160" t="e">
        <f>VLOOKUP($A160,AssignmentMatrix!$P$3:$Y$82,9,FALSE)</f>
        <v>#N/A</v>
      </c>
      <c r="AH160" t="e">
        <f>VLOOKUP($A160,AssignmentMatrix!$P$3:$Y$82,10,FALSE)</f>
        <v>#N/A</v>
      </c>
      <c r="AI160" t="e">
        <f>VLOOKUP($A160,AssignmentMatrix!$P$3:$Z$82,11,FALSE)</f>
        <v>#N/A</v>
      </c>
      <c r="AJ160" t="e">
        <f>VLOOKUP($A160,AssignmentMatrix!$P$3:$AB$82,12,FALSE)</f>
        <v>#N/A</v>
      </c>
    </row>
    <row r="161" spans="1:36" x14ac:dyDescent="0.35">
      <c r="A161" t="s">
        <v>156</v>
      </c>
      <c r="B161" t="e">
        <f>VLOOKUP($A161,'CCR2004'!$A$8:$E$100,3,FALSE)</f>
        <v>#N/A</v>
      </c>
      <c r="C161" t="e">
        <f>VLOOKUP($A161,'CCR2005'!$A$8:$E$100,3,FALSE)</f>
        <v>#N/A</v>
      </c>
      <c r="D161" t="e">
        <f>VLOOKUP($A161,'CCR2006'!$A$8:$E$100,3,FALSE)</f>
        <v>#N/A</v>
      </c>
      <c r="E161" t="e">
        <f>VLOOKUP($A161,'CCR2007'!$A$8:$E$100,3,FALSE)</f>
        <v>#N/A</v>
      </c>
      <c r="F161" t="e">
        <f>VLOOKUP($A161,'CCR2010'!$A$8:$E$100,3,FALSE)</f>
        <v>#N/A</v>
      </c>
      <c r="G161" t="e">
        <f>VLOOKUP($A161,'CCR2011'!$A$8:$E$100,3,FALSE)</f>
        <v>#N/A</v>
      </c>
      <c r="H161" t="e">
        <f>VLOOKUP($A161,'CCR2012'!$A$8:$E$100,3,FALSE)</f>
        <v>#N/A</v>
      </c>
      <c r="J161" t="e">
        <f>VLOOKUP($A161,'CCR2004'!$A$8:$E$100,4,FALSE)</f>
        <v>#N/A</v>
      </c>
      <c r="K161" t="e">
        <f>VLOOKUP($A161,'CCR2005'!$A$8:$E$100,4,FALSE)</f>
        <v>#N/A</v>
      </c>
      <c r="L161" t="e">
        <f>VLOOKUP($A161,'CCR2006'!$A$8:$E$100,4,FALSE)</f>
        <v>#N/A</v>
      </c>
      <c r="M161" t="e">
        <f>VLOOKUP($A161,'CCR2007'!$A$8:$E$100,4,FALSE)</f>
        <v>#N/A</v>
      </c>
      <c r="N161" t="e">
        <f>VLOOKUP($A161,'CCR2010'!$A$8:$E$100,4,FALSE)</f>
        <v>#N/A</v>
      </c>
      <c r="O161" t="e">
        <f>VLOOKUP($A161,'CCR2011'!$A$8:$E$100,4,FALSE)</f>
        <v>#N/A</v>
      </c>
      <c r="P161" t="e">
        <f>VLOOKUP($A161,'CCR2012'!$A$8:$E$100,4,FALSE)</f>
        <v>#N/A</v>
      </c>
      <c r="R161" t="e">
        <f>VLOOKUP($A161,'CCR2004'!$A$8:$E$100,5,FALSE)</f>
        <v>#N/A</v>
      </c>
      <c r="S161" t="e">
        <f>VLOOKUP($A161,'CCR2005'!$A$8:$E$100,5,FALSE)</f>
        <v>#N/A</v>
      </c>
      <c r="T161" t="e">
        <f>VLOOKUP($A161,'CCR2006'!$A$8:$E$100,5,FALSE)</f>
        <v>#N/A</v>
      </c>
      <c r="U161" t="e">
        <f>VLOOKUP($A161,'CCR2007'!$A$8:$E$100,5,FALSE)</f>
        <v>#N/A</v>
      </c>
      <c r="V161" t="e">
        <f>VLOOKUP($A161,'CCR2010'!$A$8:$E$100,5,FALSE)</f>
        <v>#N/A</v>
      </c>
      <c r="W161" t="e">
        <f>VLOOKUP($A161,'CCR2011'!$A$8:$E$100,5,FALSE)</f>
        <v>#N/A</v>
      </c>
      <c r="X161" t="e">
        <f>VLOOKUP($A161,'CCR2012'!$A$8:$E$100,5,FALSE)</f>
        <v>#N/A</v>
      </c>
      <c r="Z161" t="e">
        <f>VLOOKUP($A161,AssignmentMatrix!$P$3:$Y$82,2,FALSE)</f>
        <v>#N/A</v>
      </c>
      <c r="AA161" t="e">
        <f>VLOOKUP($A161,AssignmentMatrix!$P$3:$Y$82,3,FALSE)</f>
        <v>#N/A</v>
      </c>
      <c r="AB161" t="e">
        <f>VLOOKUP($A161,AssignmentMatrix!$P$3:$Y$82,4,FALSE)</f>
        <v>#N/A</v>
      </c>
      <c r="AC161" t="e">
        <f>VLOOKUP($A161,AssignmentMatrix!$P$3:$Y$82,5,FALSE)</f>
        <v>#N/A</v>
      </c>
      <c r="AD161" t="e">
        <f>VLOOKUP($A161,AssignmentMatrix!$P$3:$Y$82,6,FALSE)</f>
        <v>#N/A</v>
      </c>
      <c r="AE161" t="e">
        <f>VLOOKUP($A161,AssignmentMatrix!$P$3:$Y$82,7,FALSE)</f>
        <v>#N/A</v>
      </c>
      <c r="AF161" t="e">
        <f>VLOOKUP($A161,AssignmentMatrix!$P$3:$Y$82,8,FALSE)</f>
        <v>#N/A</v>
      </c>
      <c r="AG161" t="e">
        <f>VLOOKUP($A161,AssignmentMatrix!$P$3:$Y$82,9,FALSE)</f>
        <v>#N/A</v>
      </c>
      <c r="AH161" t="e">
        <f>VLOOKUP($A161,AssignmentMatrix!$P$3:$Y$82,10,FALSE)</f>
        <v>#N/A</v>
      </c>
      <c r="AI161" t="e">
        <f>VLOOKUP($A161,AssignmentMatrix!$P$3:$Z$82,11,FALSE)</f>
        <v>#N/A</v>
      </c>
      <c r="AJ161" t="e">
        <f>VLOOKUP($A161,AssignmentMatrix!$P$3:$AB$82,12,FALSE)</f>
        <v>#N/A</v>
      </c>
    </row>
    <row r="162" spans="1:36" x14ac:dyDescent="0.35">
      <c r="A162" t="s">
        <v>157</v>
      </c>
      <c r="B162" t="e">
        <f>VLOOKUP($A162,'CCR2004'!$A$8:$E$100,3,FALSE)</f>
        <v>#N/A</v>
      </c>
      <c r="C162" t="e">
        <f>VLOOKUP($A162,'CCR2005'!$A$8:$E$100,3,FALSE)</f>
        <v>#N/A</v>
      </c>
      <c r="D162" t="e">
        <f>VLOOKUP($A162,'CCR2006'!$A$8:$E$100,3,FALSE)</f>
        <v>#N/A</v>
      </c>
      <c r="E162" t="e">
        <f>VLOOKUP($A162,'CCR2007'!$A$8:$E$100,3,FALSE)</f>
        <v>#N/A</v>
      </c>
      <c r="F162" t="e">
        <f>VLOOKUP($A162,'CCR2010'!$A$8:$E$100,3,FALSE)</f>
        <v>#N/A</v>
      </c>
      <c r="G162" t="e">
        <f>VLOOKUP($A162,'CCR2011'!$A$8:$E$100,3,FALSE)</f>
        <v>#N/A</v>
      </c>
      <c r="H162" t="e">
        <f>VLOOKUP($A162,'CCR2012'!$A$8:$E$100,3,FALSE)</f>
        <v>#N/A</v>
      </c>
      <c r="J162" t="e">
        <f>VLOOKUP($A162,'CCR2004'!$A$8:$E$100,4,FALSE)</f>
        <v>#N/A</v>
      </c>
      <c r="K162" t="e">
        <f>VLOOKUP($A162,'CCR2005'!$A$8:$E$100,4,FALSE)</f>
        <v>#N/A</v>
      </c>
      <c r="L162" t="e">
        <f>VLOOKUP($A162,'CCR2006'!$A$8:$E$100,4,FALSE)</f>
        <v>#N/A</v>
      </c>
      <c r="M162" t="e">
        <f>VLOOKUP($A162,'CCR2007'!$A$8:$E$100,4,FALSE)</f>
        <v>#N/A</v>
      </c>
      <c r="N162" t="e">
        <f>VLOOKUP($A162,'CCR2010'!$A$8:$E$100,4,FALSE)</f>
        <v>#N/A</v>
      </c>
      <c r="O162" t="e">
        <f>VLOOKUP($A162,'CCR2011'!$A$8:$E$100,4,FALSE)</f>
        <v>#N/A</v>
      </c>
      <c r="P162" t="e">
        <f>VLOOKUP($A162,'CCR2012'!$A$8:$E$100,4,FALSE)</f>
        <v>#N/A</v>
      </c>
      <c r="R162" t="e">
        <f>VLOOKUP($A162,'CCR2004'!$A$8:$E$100,5,FALSE)</f>
        <v>#N/A</v>
      </c>
      <c r="S162" t="e">
        <f>VLOOKUP($A162,'CCR2005'!$A$8:$E$100,5,FALSE)</f>
        <v>#N/A</v>
      </c>
      <c r="T162" t="e">
        <f>VLOOKUP($A162,'CCR2006'!$A$8:$E$100,5,FALSE)</f>
        <v>#N/A</v>
      </c>
      <c r="U162" t="e">
        <f>VLOOKUP($A162,'CCR2007'!$A$8:$E$100,5,FALSE)</f>
        <v>#N/A</v>
      </c>
      <c r="V162" t="e">
        <f>VLOOKUP($A162,'CCR2010'!$A$8:$E$100,5,FALSE)</f>
        <v>#N/A</v>
      </c>
      <c r="W162" t="e">
        <f>VLOOKUP($A162,'CCR2011'!$A$8:$E$100,5,FALSE)</f>
        <v>#N/A</v>
      </c>
      <c r="X162" t="e">
        <f>VLOOKUP($A162,'CCR2012'!$A$8:$E$100,5,FALSE)</f>
        <v>#N/A</v>
      </c>
      <c r="Z162" t="e">
        <f>VLOOKUP($A162,AssignmentMatrix!$P$3:$Y$82,2,FALSE)</f>
        <v>#N/A</v>
      </c>
      <c r="AA162" t="e">
        <f>VLOOKUP($A162,AssignmentMatrix!$P$3:$Y$82,3,FALSE)</f>
        <v>#N/A</v>
      </c>
      <c r="AB162" t="e">
        <f>VLOOKUP($A162,AssignmentMatrix!$P$3:$Y$82,4,FALSE)</f>
        <v>#N/A</v>
      </c>
      <c r="AC162" t="e">
        <f>VLOOKUP($A162,AssignmentMatrix!$P$3:$Y$82,5,FALSE)</f>
        <v>#N/A</v>
      </c>
      <c r="AD162" t="e">
        <f>VLOOKUP($A162,AssignmentMatrix!$P$3:$Y$82,6,FALSE)</f>
        <v>#N/A</v>
      </c>
      <c r="AE162" t="e">
        <f>VLOOKUP($A162,AssignmentMatrix!$P$3:$Y$82,7,FALSE)</f>
        <v>#N/A</v>
      </c>
      <c r="AF162" t="e">
        <f>VLOOKUP($A162,AssignmentMatrix!$P$3:$Y$82,8,FALSE)</f>
        <v>#N/A</v>
      </c>
      <c r="AG162" t="e">
        <f>VLOOKUP($A162,AssignmentMatrix!$P$3:$Y$82,9,FALSE)</f>
        <v>#N/A</v>
      </c>
      <c r="AH162" t="e">
        <f>VLOOKUP($A162,AssignmentMatrix!$P$3:$Y$82,10,FALSE)</f>
        <v>#N/A</v>
      </c>
      <c r="AI162" t="e">
        <f>VLOOKUP($A162,AssignmentMatrix!$P$3:$Z$82,11,FALSE)</f>
        <v>#N/A</v>
      </c>
      <c r="AJ162" t="e">
        <f>VLOOKUP($A162,AssignmentMatrix!$P$3:$AB$82,12,FALSE)</f>
        <v>#N/A</v>
      </c>
    </row>
    <row r="163" spans="1:36" x14ac:dyDescent="0.35">
      <c r="A163" t="s">
        <v>158</v>
      </c>
      <c r="B163" t="e">
        <f>VLOOKUP($A163,'CCR2004'!$A$8:$E$100,3,FALSE)</f>
        <v>#N/A</v>
      </c>
      <c r="C163" t="e">
        <f>VLOOKUP($A163,'CCR2005'!$A$8:$E$100,3,FALSE)</f>
        <v>#N/A</v>
      </c>
      <c r="D163" t="e">
        <f>VLOOKUP($A163,'CCR2006'!$A$8:$E$100,3,FALSE)</f>
        <v>#N/A</v>
      </c>
      <c r="E163" t="e">
        <f>VLOOKUP($A163,'CCR2007'!$A$8:$E$100,3,FALSE)</f>
        <v>#N/A</v>
      </c>
      <c r="F163" t="e">
        <f>VLOOKUP($A163,'CCR2010'!$A$8:$E$100,3,FALSE)</f>
        <v>#N/A</v>
      </c>
      <c r="G163" t="e">
        <f>VLOOKUP($A163,'CCR2011'!$A$8:$E$100,3,FALSE)</f>
        <v>#N/A</v>
      </c>
      <c r="H163" t="e">
        <f>VLOOKUP($A163,'CCR2012'!$A$8:$E$100,3,FALSE)</f>
        <v>#N/A</v>
      </c>
      <c r="J163" t="e">
        <f>VLOOKUP($A163,'CCR2004'!$A$8:$E$100,4,FALSE)</f>
        <v>#N/A</v>
      </c>
      <c r="K163" t="e">
        <f>VLOOKUP($A163,'CCR2005'!$A$8:$E$100,4,FALSE)</f>
        <v>#N/A</v>
      </c>
      <c r="L163" t="e">
        <f>VLOOKUP($A163,'CCR2006'!$A$8:$E$100,4,FALSE)</f>
        <v>#N/A</v>
      </c>
      <c r="M163" t="e">
        <f>VLOOKUP($A163,'CCR2007'!$A$8:$E$100,4,FALSE)</f>
        <v>#N/A</v>
      </c>
      <c r="N163" t="e">
        <f>VLOOKUP($A163,'CCR2010'!$A$8:$E$100,4,FALSE)</f>
        <v>#N/A</v>
      </c>
      <c r="O163" t="e">
        <f>VLOOKUP($A163,'CCR2011'!$A$8:$E$100,4,FALSE)</f>
        <v>#N/A</v>
      </c>
      <c r="P163" t="e">
        <f>VLOOKUP($A163,'CCR2012'!$A$8:$E$100,4,FALSE)</f>
        <v>#N/A</v>
      </c>
      <c r="R163" t="e">
        <f>VLOOKUP($A163,'CCR2004'!$A$8:$E$100,5,FALSE)</f>
        <v>#N/A</v>
      </c>
      <c r="S163" t="e">
        <f>VLOOKUP($A163,'CCR2005'!$A$8:$E$100,5,FALSE)</f>
        <v>#N/A</v>
      </c>
      <c r="T163" t="e">
        <f>VLOOKUP($A163,'CCR2006'!$A$8:$E$100,5,FALSE)</f>
        <v>#N/A</v>
      </c>
      <c r="U163" t="e">
        <f>VLOOKUP($A163,'CCR2007'!$A$8:$E$100,5,FALSE)</f>
        <v>#N/A</v>
      </c>
      <c r="V163" t="e">
        <f>VLOOKUP($A163,'CCR2010'!$A$8:$E$100,5,FALSE)</f>
        <v>#N/A</v>
      </c>
      <c r="W163" t="e">
        <f>VLOOKUP($A163,'CCR2011'!$A$8:$E$100,5,FALSE)</f>
        <v>#N/A</v>
      </c>
      <c r="X163" t="e">
        <f>VLOOKUP($A163,'CCR2012'!$A$8:$E$100,5,FALSE)</f>
        <v>#N/A</v>
      </c>
      <c r="Z163" t="e">
        <f>VLOOKUP($A163,AssignmentMatrix!$P$3:$Y$82,2,FALSE)</f>
        <v>#N/A</v>
      </c>
      <c r="AA163" t="e">
        <f>VLOOKUP($A163,AssignmentMatrix!$P$3:$Y$82,3,FALSE)</f>
        <v>#N/A</v>
      </c>
      <c r="AB163" t="e">
        <f>VLOOKUP($A163,AssignmentMatrix!$P$3:$Y$82,4,FALSE)</f>
        <v>#N/A</v>
      </c>
      <c r="AC163" t="e">
        <f>VLOOKUP($A163,AssignmentMatrix!$P$3:$Y$82,5,FALSE)</f>
        <v>#N/A</v>
      </c>
      <c r="AD163" t="e">
        <f>VLOOKUP($A163,AssignmentMatrix!$P$3:$Y$82,6,FALSE)</f>
        <v>#N/A</v>
      </c>
      <c r="AE163" t="e">
        <f>VLOOKUP($A163,AssignmentMatrix!$P$3:$Y$82,7,FALSE)</f>
        <v>#N/A</v>
      </c>
      <c r="AF163" t="e">
        <f>VLOOKUP($A163,AssignmentMatrix!$P$3:$Y$82,8,FALSE)</f>
        <v>#N/A</v>
      </c>
      <c r="AG163" t="e">
        <f>VLOOKUP($A163,AssignmentMatrix!$P$3:$Y$82,9,FALSE)</f>
        <v>#N/A</v>
      </c>
      <c r="AH163" t="e">
        <f>VLOOKUP($A163,AssignmentMatrix!$P$3:$Y$82,10,FALSE)</f>
        <v>#N/A</v>
      </c>
      <c r="AI163" t="e">
        <f>VLOOKUP($A163,AssignmentMatrix!$P$3:$Z$82,11,FALSE)</f>
        <v>#N/A</v>
      </c>
      <c r="AJ163" t="e">
        <f>VLOOKUP($A163,AssignmentMatrix!$P$3:$AB$82,12,FALSE)</f>
        <v>#N/A</v>
      </c>
    </row>
    <row r="164" spans="1:36" x14ac:dyDescent="0.35">
      <c r="A164" t="s">
        <v>159</v>
      </c>
      <c r="B164" t="e">
        <f>VLOOKUP($A164,'CCR2004'!$A$8:$E$100,3,FALSE)</f>
        <v>#N/A</v>
      </c>
      <c r="C164" t="e">
        <f>VLOOKUP($A164,'CCR2005'!$A$8:$E$100,3,FALSE)</f>
        <v>#N/A</v>
      </c>
      <c r="D164" t="e">
        <f>VLOOKUP($A164,'CCR2006'!$A$8:$E$100,3,FALSE)</f>
        <v>#N/A</v>
      </c>
      <c r="E164" t="e">
        <f>VLOOKUP($A164,'CCR2007'!$A$8:$E$100,3,FALSE)</f>
        <v>#N/A</v>
      </c>
      <c r="F164" t="e">
        <f>VLOOKUP($A164,'CCR2010'!$A$8:$E$100,3,FALSE)</f>
        <v>#N/A</v>
      </c>
      <c r="G164" t="e">
        <f>VLOOKUP($A164,'CCR2011'!$A$8:$E$100,3,FALSE)</f>
        <v>#N/A</v>
      </c>
      <c r="H164" t="e">
        <f>VLOOKUP($A164,'CCR2012'!$A$8:$E$100,3,FALSE)</f>
        <v>#N/A</v>
      </c>
      <c r="J164" t="e">
        <f>VLOOKUP($A164,'CCR2004'!$A$8:$E$100,4,FALSE)</f>
        <v>#N/A</v>
      </c>
      <c r="K164" t="e">
        <f>VLOOKUP($A164,'CCR2005'!$A$8:$E$100,4,FALSE)</f>
        <v>#N/A</v>
      </c>
      <c r="L164" t="e">
        <f>VLOOKUP($A164,'CCR2006'!$A$8:$E$100,4,FALSE)</f>
        <v>#N/A</v>
      </c>
      <c r="M164" t="e">
        <f>VLOOKUP($A164,'CCR2007'!$A$8:$E$100,4,FALSE)</f>
        <v>#N/A</v>
      </c>
      <c r="N164" t="e">
        <f>VLOOKUP($A164,'CCR2010'!$A$8:$E$100,4,FALSE)</f>
        <v>#N/A</v>
      </c>
      <c r="O164" t="e">
        <f>VLOOKUP($A164,'CCR2011'!$A$8:$E$100,4,FALSE)</f>
        <v>#N/A</v>
      </c>
      <c r="P164" t="e">
        <f>VLOOKUP($A164,'CCR2012'!$A$8:$E$100,4,FALSE)</f>
        <v>#N/A</v>
      </c>
      <c r="R164" t="e">
        <f>VLOOKUP($A164,'CCR2004'!$A$8:$E$100,5,FALSE)</f>
        <v>#N/A</v>
      </c>
      <c r="S164" t="e">
        <f>VLOOKUP($A164,'CCR2005'!$A$8:$E$100,5,FALSE)</f>
        <v>#N/A</v>
      </c>
      <c r="T164" t="e">
        <f>VLOOKUP($A164,'CCR2006'!$A$8:$E$100,5,FALSE)</f>
        <v>#N/A</v>
      </c>
      <c r="U164" t="e">
        <f>VLOOKUP($A164,'CCR2007'!$A$8:$E$100,5,FALSE)</f>
        <v>#N/A</v>
      </c>
      <c r="V164" t="e">
        <f>VLOOKUP($A164,'CCR2010'!$A$8:$E$100,5,FALSE)</f>
        <v>#N/A</v>
      </c>
      <c r="W164" t="e">
        <f>VLOOKUP($A164,'CCR2011'!$A$8:$E$100,5,FALSE)</f>
        <v>#N/A</v>
      </c>
      <c r="X164" t="e">
        <f>VLOOKUP($A164,'CCR2012'!$A$8:$E$100,5,FALSE)</f>
        <v>#N/A</v>
      </c>
      <c r="Z164" t="e">
        <f>VLOOKUP($A164,AssignmentMatrix!$P$3:$Y$82,2,FALSE)</f>
        <v>#N/A</v>
      </c>
      <c r="AA164" t="e">
        <f>VLOOKUP($A164,AssignmentMatrix!$P$3:$Y$82,3,FALSE)</f>
        <v>#N/A</v>
      </c>
      <c r="AB164" t="e">
        <f>VLOOKUP($A164,AssignmentMatrix!$P$3:$Y$82,4,FALSE)</f>
        <v>#N/A</v>
      </c>
      <c r="AC164" t="e">
        <f>VLOOKUP($A164,AssignmentMatrix!$P$3:$Y$82,5,FALSE)</f>
        <v>#N/A</v>
      </c>
      <c r="AD164" t="e">
        <f>VLOOKUP($A164,AssignmentMatrix!$P$3:$Y$82,6,FALSE)</f>
        <v>#N/A</v>
      </c>
      <c r="AE164" t="e">
        <f>VLOOKUP($A164,AssignmentMatrix!$P$3:$Y$82,7,FALSE)</f>
        <v>#N/A</v>
      </c>
      <c r="AF164" t="e">
        <f>VLOOKUP($A164,AssignmentMatrix!$P$3:$Y$82,8,FALSE)</f>
        <v>#N/A</v>
      </c>
      <c r="AG164" t="e">
        <f>VLOOKUP($A164,AssignmentMatrix!$P$3:$Y$82,9,FALSE)</f>
        <v>#N/A</v>
      </c>
      <c r="AH164" t="e">
        <f>VLOOKUP($A164,AssignmentMatrix!$P$3:$Y$82,10,FALSE)</f>
        <v>#N/A</v>
      </c>
      <c r="AI164" t="e">
        <f>VLOOKUP($A164,AssignmentMatrix!$P$3:$Z$82,11,FALSE)</f>
        <v>#N/A</v>
      </c>
      <c r="AJ164" t="e">
        <f>VLOOKUP($A164,AssignmentMatrix!$P$3:$AB$82,12,FALSE)</f>
        <v>#N/A</v>
      </c>
    </row>
    <row r="165" spans="1:36" x14ac:dyDescent="0.35">
      <c r="A165" t="s">
        <v>160</v>
      </c>
      <c r="B165">
        <f>VLOOKUP($A165,'CCR2004'!$A$8:$E$100,3,FALSE)</f>
        <v>0.59937074829931969</v>
      </c>
      <c r="C165" t="e">
        <f>VLOOKUP($A165,'CCR2005'!$A$8:$E$100,3,FALSE)</f>
        <v>#N/A</v>
      </c>
      <c r="D165">
        <f>VLOOKUP($A165,'CCR2006'!$A$8:$E$100,3,FALSE)</f>
        <v>0.48948554421768709</v>
      </c>
      <c r="E165" t="e">
        <f>VLOOKUP($A165,'CCR2007'!$A$8:$E$100,3,FALSE)</f>
        <v>#N/A</v>
      </c>
      <c r="F165">
        <f>VLOOKUP($A165,'CCR2010'!$A$8:$E$100,3,FALSE)</f>
        <v>0.47750850340136053</v>
      </c>
      <c r="G165" t="e">
        <f>VLOOKUP($A165,'CCR2011'!$A$8:$E$100,3,FALSE)</f>
        <v>#N/A</v>
      </c>
      <c r="H165">
        <f>VLOOKUP($A165,'CCR2012'!$A$8:$E$100,3,FALSE)</f>
        <v>0.51428571428571435</v>
      </c>
      <c r="J165">
        <f>VLOOKUP($A165,'CCR2004'!$A$8:$E$100,4,FALSE)</f>
        <v>0.51445578231292521</v>
      </c>
      <c r="K165" t="e">
        <f>VLOOKUP($A165,'CCR2005'!$A$8:$E$100,4,FALSE)</f>
        <v>#N/A</v>
      </c>
      <c r="L165">
        <f>VLOOKUP($A165,'CCR2006'!$A$8:$E$100,4,FALSE)</f>
        <v>0.41428571428571426</v>
      </c>
      <c r="M165" t="e">
        <f>VLOOKUP($A165,'CCR2007'!$A$8:$E$100,4,FALSE)</f>
        <v>#N/A</v>
      </c>
      <c r="N165">
        <f>VLOOKUP($A165,'CCR2010'!$A$8:$E$100,4,FALSE)</f>
        <v>0.42857142857142855</v>
      </c>
      <c r="O165" t="e">
        <f>VLOOKUP($A165,'CCR2011'!$A$8:$E$100,4,FALSE)</f>
        <v>#N/A</v>
      </c>
      <c r="P165">
        <f>VLOOKUP($A165,'CCR2012'!$A$8:$E$100,4,FALSE)</f>
        <v>0.41666666666666663</v>
      </c>
      <c r="R165">
        <f>VLOOKUP($A165,'CCR2004'!$A$8:$E$100,5,FALSE)</f>
        <v>0.42857142857142855</v>
      </c>
      <c r="S165" t="e">
        <f>VLOOKUP($A165,'CCR2005'!$A$8:$E$100,5,FALSE)</f>
        <v>#N/A</v>
      </c>
      <c r="T165">
        <f>VLOOKUP($A165,'CCR2006'!$A$8:$E$100,5,FALSE)</f>
        <v>0.35841836734693872</v>
      </c>
      <c r="U165" t="e">
        <f>VLOOKUP($A165,'CCR2007'!$A$8:$E$100,5,FALSE)</f>
        <v>#N/A</v>
      </c>
      <c r="V165">
        <f>VLOOKUP($A165,'CCR2010'!$A$8:$E$100,5,FALSE)</f>
        <v>0.35142857142857142</v>
      </c>
      <c r="W165" t="e">
        <f>VLOOKUP($A165,'CCR2011'!$A$8:$E$100,5,FALSE)</f>
        <v>#N/A</v>
      </c>
      <c r="X165">
        <f>VLOOKUP($A165,'CCR2012'!$A$8:$E$100,5,FALSE)</f>
        <v>0.38690476190476192</v>
      </c>
      <c r="Z165">
        <f>VLOOKUP($A165,AssignmentMatrix!$P$3:$Y$82,2,FALSE)</f>
        <v>2004</v>
      </c>
      <c r="AA165">
        <f>VLOOKUP($A165,AssignmentMatrix!$P$3:$Y$82,3,FALSE)</f>
        <v>2006</v>
      </c>
      <c r="AB165">
        <f>VLOOKUP($A165,AssignmentMatrix!$P$3:$Y$82,4,FALSE)</f>
        <v>2006</v>
      </c>
      <c r="AC165">
        <f>VLOOKUP($A165,AssignmentMatrix!$P$3:$Y$82,5,FALSE)</f>
        <v>2010</v>
      </c>
      <c r="AD165">
        <f>VLOOKUP($A165,AssignmentMatrix!$P$3:$Y$82,6,FALSE)</f>
        <v>2010</v>
      </c>
      <c r="AE165">
        <f>VLOOKUP($A165,AssignmentMatrix!$P$3:$Y$82,7,FALSE)</f>
        <v>2010</v>
      </c>
      <c r="AF165">
        <f>VLOOKUP($A165,AssignmentMatrix!$P$3:$Y$82,8,FALSE)</f>
        <v>2010</v>
      </c>
      <c r="AG165">
        <f>VLOOKUP($A165,AssignmentMatrix!$P$3:$Y$82,9,FALSE)</f>
        <v>2012</v>
      </c>
      <c r="AH165">
        <f>VLOOKUP($A165,AssignmentMatrix!$P$3:$Y$82,10,FALSE)</f>
        <v>2012</v>
      </c>
      <c r="AI165">
        <f>VLOOKUP($A165,AssignmentMatrix!$P$3:$Z$82,11,FALSE)</f>
        <v>2012</v>
      </c>
      <c r="AJ165">
        <f>VLOOKUP($A165,AssignmentMatrix!$P$3:$AB$82,12,FALSE)</f>
        <v>2012</v>
      </c>
    </row>
    <row r="166" spans="1:36" x14ac:dyDescent="0.35">
      <c r="A166" t="s">
        <v>161</v>
      </c>
      <c r="B166">
        <f>VLOOKUP($A166,'CCR2004'!$A$8:$E$100,3,FALSE)</f>
        <v>0.64128968253968255</v>
      </c>
      <c r="C166" t="e">
        <f>VLOOKUP($A166,'CCR2005'!$A$8:$E$100,3,FALSE)</f>
        <v>#N/A</v>
      </c>
      <c r="D166">
        <f>VLOOKUP($A166,'CCR2006'!$A$8:$E$100,3,FALSE)</f>
        <v>0.62092261904761903</v>
      </c>
      <c r="E166" t="e">
        <f>VLOOKUP($A166,'CCR2007'!$A$8:$E$100,3,FALSE)</f>
        <v>#N/A</v>
      </c>
      <c r="F166">
        <f>VLOOKUP($A166,'CCR2010'!$A$8:$E$100,3,FALSE)</f>
        <v>0.51220238095238102</v>
      </c>
      <c r="G166" t="e">
        <f>VLOOKUP($A166,'CCR2011'!$A$8:$E$100,3,FALSE)</f>
        <v>#N/A</v>
      </c>
      <c r="H166">
        <f>VLOOKUP($A166,'CCR2012'!$A$8:$E$100,3,FALSE)</f>
        <v>0.48375850340136056</v>
      </c>
      <c r="J166">
        <f>VLOOKUP($A166,'CCR2004'!$A$8:$E$100,4,FALSE)</f>
        <v>0.56377551020408156</v>
      </c>
      <c r="K166" t="e">
        <f>VLOOKUP($A166,'CCR2005'!$A$8:$E$100,4,FALSE)</f>
        <v>#N/A</v>
      </c>
      <c r="L166">
        <f>VLOOKUP($A166,'CCR2006'!$A$8:$E$100,4,FALSE)</f>
        <v>0.51523809523809527</v>
      </c>
      <c r="M166" t="e">
        <f>VLOOKUP($A166,'CCR2007'!$A$8:$E$100,4,FALSE)</f>
        <v>#N/A</v>
      </c>
      <c r="N166">
        <f>VLOOKUP($A166,'CCR2010'!$A$8:$E$100,4,FALSE)</f>
        <v>0.48928571428571427</v>
      </c>
      <c r="O166" t="e">
        <f>VLOOKUP($A166,'CCR2011'!$A$8:$E$100,4,FALSE)</f>
        <v>#N/A</v>
      </c>
      <c r="P166">
        <f>VLOOKUP($A166,'CCR2012'!$A$8:$E$100,4,FALSE)</f>
        <v>0.48928571428571427</v>
      </c>
      <c r="R166">
        <f>VLOOKUP($A166,'CCR2004'!$A$8:$E$100,5,FALSE)</f>
        <v>0.38452380952380955</v>
      </c>
      <c r="S166" t="e">
        <f>VLOOKUP($A166,'CCR2005'!$A$8:$E$100,5,FALSE)</f>
        <v>#N/A</v>
      </c>
      <c r="T166">
        <f>VLOOKUP($A166,'CCR2006'!$A$8:$E$100,5,FALSE)</f>
        <v>0.48545918367346935</v>
      </c>
      <c r="U166" t="e">
        <f>VLOOKUP($A166,'CCR2007'!$A$8:$E$100,5,FALSE)</f>
        <v>#N/A</v>
      </c>
      <c r="V166">
        <f>VLOOKUP($A166,'CCR2010'!$A$8:$E$100,5,FALSE)</f>
        <v>0.45833333333333337</v>
      </c>
      <c r="W166" t="e">
        <f>VLOOKUP($A166,'CCR2011'!$A$8:$E$100,5,FALSE)</f>
        <v>#N/A</v>
      </c>
      <c r="X166">
        <f>VLOOKUP($A166,'CCR2012'!$A$8:$E$100,5,FALSE)</f>
        <v>0.43035714285714288</v>
      </c>
      <c r="Z166">
        <f>VLOOKUP($A166,AssignmentMatrix!$P$3:$Y$82,2,FALSE)</f>
        <v>2004</v>
      </c>
      <c r="AA166">
        <f>VLOOKUP($A166,AssignmentMatrix!$P$3:$Y$82,3,FALSE)</f>
        <v>2006</v>
      </c>
      <c r="AB166">
        <f>VLOOKUP($A166,AssignmentMatrix!$P$3:$Y$82,4,FALSE)</f>
        <v>2006</v>
      </c>
      <c r="AC166">
        <f>VLOOKUP($A166,AssignmentMatrix!$P$3:$Y$82,5,FALSE)</f>
        <v>2010</v>
      </c>
      <c r="AD166">
        <f>VLOOKUP($A166,AssignmentMatrix!$P$3:$Y$82,6,FALSE)</f>
        <v>2010</v>
      </c>
      <c r="AE166">
        <f>VLOOKUP($A166,AssignmentMatrix!$P$3:$Y$82,7,FALSE)</f>
        <v>2010</v>
      </c>
      <c r="AF166">
        <f>VLOOKUP($A166,AssignmentMatrix!$P$3:$Y$82,8,FALSE)</f>
        <v>2010</v>
      </c>
      <c r="AG166">
        <f>VLOOKUP($A166,AssignmentMatrix!$P$3:$Y$82,9,FALSE)</f>
        <v>2012</v>
      </c>
      <c r="AH166">
        <f>VLOOKUP($A166,AssignmentMatrix!$P$3:$Y$82,10,FALSE)</f>
        <v>2012</v>
      </c>
      <c r="AI166">
        <f>VLOOKUP($A166,AssignmentMatrix!$P$3:$Z$82,11,FALSE)</f>
        <v>2012</v>
      </c>
      <c r="AJ166">
        <f>VLOOKUP($A166,AssignmentMatrix!$P$3:$AB$82,12,FALSE)</f>
        <v>2012</v>
      </c>
    </row>
    <row r="167" spans="1:36" x14ac:dyDescent="0.35">
      <c r="A167" t="s">
        <v>162</v>
      </c>
      <c r="B167" t="e">
        <f>VLOOKUP($A167,'CCR2004'!$A$8:$E$100,3,FALSE)</f>
        <v>#N/A</v>
      </c>
      <c r="C167" t="e">
        <f>VLOOKUP($A167,'CCR2005'!$A$8:$E$100,3,FALSE)</f>
        <v>#N/A</v>
      </c>
      <c r="D167" t="e">
        <f>VLOOKUP($A167,'CCR2006'!$A$8:$E$100,3,FALSE)</f>
        <v>#N/A</v>
      </c>
      <c r="E167" t="e">
        <f>VLOOKUP($A167,'CCR2007'!$A$8:$E$100,3,FALSE)</f>
        <v>#N/A</v>
      </c>
      <c r="F167" t="e">
        <f>VLOOKUP($A167,'CCR2010'!$A$8:$E$100,3,FALSE)</f>
        <v>#N/A</v>
      </c>
      <c r="G167" t="e">
        <f>VLOOKUP($A167,'CCR2011'!$A$8:$E$100,3,FALSE)</f>
        <v>#N/A</v>
      </c>
      <c r="H167" t="e">
        <f>VLOOKUP($A167,'CCR2012'!$A$8:$E$100,3,FALSE)</f>
        <v>#N/A</v>
      </c>
      <c r="J167" t="e">
        <f>VLOOKUP($A167,'CCR2004'!$A$8:$E$100,4,FALSE)</f>
        <v>#N/A</v>
      </c>
      <c r="K167" t="e">
        <f>VLOOKUP($A167,'CCR2005'!$A$8:$E$100,4,FALSE)</f>
        <v>#N/A</v>
      </c>
      <c r="L167" t="e">
        <f>VLOOKUP($A167,'CCR2006'!$A$8:$E$100,4,FALSE)</f>
        <v>#N/A</v>
      </c>
      <c r="M167" t="e">
        <f>VLOOKUP($A167,'CCR2007'!$A$8:$E$100,4,FALSE)</f>
        <v>#N/A</v>
      </c>
      <c r="N167" t="e">
        <f>VLOOKUP($A167,'CCR2010'!$A$8:$E$100,4,FALSE)</f>
        <v>#N/A</v>
      </c>
      <c r="O167" t="e">
        <f>VLOOKUP($A167,'CCR2011'!$A$8:$E$100,4,FALSE)</f>
        <v>#N/A</v>
      </c>
      <c r="P167" t="e">
        <f>VLOOKUP($A167,'CCR2012'!$A$8:$E$100,4,FALSE)</f>
        <v>#N/A</v>
      </c>
      <c r="R167" t="e">
        <f>VLOOKUP($A167,'CCR2004'!$A$8:$E$100,5,FALSE)</f>
        <v>#N/A</v>
      </c>
      <c r="S167" t="e">
        <f>VLOOKUP($A167,'CCR2005'!$A$8:$E$100,5,FALSE)</f>
        <v>#N/A</v>
      </c>
      <c r="T167" t="e">
        <f>VLOOKUP($A167,'CCR2006'!$A$8:$E$100,5,FALSE)</f>
        <v>#N/A</v>
      </c>
      <c r="U167" t="e">
        <f>VLOOKUP($A167,'CCR2007'!$A$8:$E$100,5,FALSE)</f>
        <v>#N/A</v>
      </c>
      <c r="V167" t="e">
        <f>VLOOKUP($A167,'CCR2010'!$A$8:$E$100,5,FALSE)</f>
        <v>#N/A</v>
      </c>
      <c r="W167" t="e">
        <f>VLOOKUP($A167,'CCR2011'!$A$8:$E$100,5,FALSE)</f>
        <v>#N/A</v>
      </c>
      <c r="X167" t="e">
        <f>VLOOKUP($A167,'CCR2012'!$A$8:$E$100,5,FALSE)</f>
        <v>#N/A</v>
      </c>
      <c r="Z167" t="e">
        <f>VLOOKUP($A167,AssignmentMatrix!$P$3:$Y$82,2,FALSE)</f>
        <v>#N/A</v>
      </c>
      <c r="AA167" t="e">
        <f>VLOOKUP($A167,AssignmentMatrix!$P$3:$Y$82,3,FALSE)</f>
        <v>#N/A</v>
      </c>
      <c r="AB167" t="e">
        <f>VLOOKUP($A167,AssignmentMatrix!$P$3:$Y$82,4,FALSE)</f>
        <v>#N/A</v>
      </c>
      <c r="AC167" t="e">
        <f>VLOOKUP($A167,AssignmentMatrix!$P$3:$Y$82,5,FALSE)</f>
        <v>#N/A</v>
      </c>
      <c r="AD167" t="e">
        <f>VLOOKUP($A167,AssignmentMatrix!$P$3:$Y$82,6,FALSE)</f>
        <v>#N/A</v>
      </c>
      <c r="AE167" t="e">
        <f>VLOOKUP($A167,AssignmentMatrix!$P$3:$Y$82,7,FALSE)</f>
        <v>#N/A</v>
      </c>
      <c r="AF167" t="e">
        <f>VLOOKUP($A167,AssignmentMatrix!$P$3:$Y$82,8,FALSE)</f>
        <v>#N/A</v>
      </c>
      <c r="AG167" t="e">
        <f>VLOOKUP($A167,AssignmentMatrix!$P$3:$Y$82,9,FALSE)</f>
        <v>#N/A</v>
      </c>
      <c r="AH167" t="e">
        <f>VLOOKUP($A167,AssignmentMatrix!$P$3:$Y$82,10,FALSE)</f>
        <v>#N/A</v>
      </c>
      <c r="AI167" t="e">
        <f>VLOOKUP($A167,AssignmentMatrix!$P$3:$Z$82,11,FALSE)</f>
        <v>#N/A</v>
      </c>
      <c r="AJ167" t="e">
        <f>VLOOKUP($A167,AssignmentMatrix!$P$3:$AB$82,12,FALSE)</f>
        <v>#N/A</v>
      </c>
    </row>
    <row r="168" spans="1:36" x14ac:dyDescent="0.35">
      <c r="A168" t="s">
        <v>163</v>
      </c>
      <c r="B168" t="e">
        <f>VLOOKUP($A168,'CCR2004'!$A$8:$E$100,3,FALSE)</f>
        <v>#N/A</v>
      </c>
      <c r="C168" t="e">
        <f>VLOOKUP($A168,'CCR2005'!$A$8:$E$100,3,FALSE)</f>
        <v>#N/A</v>
      </c>
      <c r="D168" t="e">
        <f>VLOOKUP($A168,'CCR2006'!$A$8:$E$100,3,FALSE)</f>
        <v>#N/A</v>
      </c>
      <c r="E168" t="e">
        <f>VLOOKUP($A168,'CCR2007'!$A$8:$E$100,3,FALSE)</f>
        <v>#N/A</v>
      </c>
      <c r="F168" t="e">
        <f>VLOOKUP($A168,'CCR2010'!$A$8:$E$100,3,FALSE)</f>
        <v>#N/A</v>
      </c>
      <c r="G168" t="e">
        <f>VLOOKUP($A168,'CCR2011'!$A$8:$E$100,3,FALSE)</f>
        <v>#N/A</v>
      </c>
      <c r="H168" t="e">
        <f>VLOOKUP($A168,'CCR2012'!$A$8:$E$100,3,FALSE)</f>
        <v>#N/A</v>
      </c>
      <c r="J168" t="e">
        <f>VLOOKUP($A168,'CCR2004'!$A$8:$E$100,4,FALSE)</f>
        <v>#N/A</v>
      </c>
      <c r="K168" t="e">
        <f>VLOOKUP($A168,'CCR2005'!$A$8:$E$100,4,FALSE)</f>
        <v>#N/A</v>
      </c>
      <c r="L168" t="e">
        <f>VLOOKUP($A168,'CCR2006'!$A$8:$E$100,4,FALSE)</f>
        <v>#N/A</v>
      </c>
      <c r="M168" t="e">
        <f>VLOOKUP($A168,'CCR2007'!$A$8:$E$100,4,FALSE)</f>
        <v>#N/A</v>
      </c>
      <c r="N168" t="e">
        <f>VLOOKUP($A168,'CCR2010'!$A$8:$E$100,4,FALSE)</f>
        <v>#N/A</v>
      </c>
      <c r="O168" t="e">
        <f>VLOOKUP($A168,'CCR2011'!$A$8:$E$100,4,FALSE)</f>
        <v>#N/A</v>
      </c>
      <c r="P168" t="e">
        <f>VLOOKUP($A168,'CCR2012'!$A$8:$E$100,4,FALSE)</f>
        <v>#N/A</v>
      </c>
      <c r="R168" t="e">
        <f>VLOOKUP($A168,'CCR2004'!$A$8:$E$100,5,FALSE)</f>
        <v>#N/A</v>
      </c>
      <c r="S168" t="e">
        <f>VLOOKUP($A168,'CCR2005'!$A$8:$E$100,5,FALSE)</f>
        <v>#N/A</v>
      </c>
      <c r="T168" t="e">
        <f>VLOOKUP($A168,'CCR2006'!$A$8:$E$100,5,FALSE)</f>
        <v>#N/A</v>
      </c>
      <c r="U168" t="e">
        <f>VLOOKUP($A168,'CCR2007'!$A$8:$E$100,5,FALSE)</f>
        <v>#N/A</v>
      </c>
      <c r="V168" t="e">
        <f>VLOOKUP($A168,'CCR2010'!$A$8:$E$100,5,FALSE)</f>
        <v>#N/A</v>
      </c>
      <c r="W168" t="e">
        <f>VLOOKUP($A168,'CCR2011'!$A$8:$E$100,5,FALSE)</f>
        <v>#N/A</v>
      </c>
      <c r="X168" t="e">
        <f>VLOOKUP($A168,'CCR2012'!$A$8:$E$100,5,FALSE)</f>
        <v>#N/A</v>
      </c>
      <c r="Z168" t="e">
        <f>VLOOKUP($A168,AssignmentMatrix!$P$3:$Y$82,2,FALSE)</f>
        <v>#N/A</v>
      </c>
      <c r="AA168" t="e">
        <f>VLOOKUP($A168,AssignmentMatrix!$P$3:$Y$82,3,FALSE)</f>
        <v>#N/A</v>
      </c>
      <c r="AB168" t="e">
        <f>VLOOKUP($A168,AssignmentMatrix!$P$3:$Y$82,4,FALSE)</f>
        <v>#N/A</v>
      </c>
      <c r="AC168" t="e">
        <f>VLOOKUP($A168,AssignmentMatrix!$P$3:$Y$82,5,FALSE)</f>
        <v>#N/A</v>
      </c>
      <c r="AD168" t="e">
        <f>VLOOKUP($A168,AssignmentMatrix!$P$3:$Y$82,6,FALSE)</f>
        <v>#N/A</v>
      </c>
      <c r="AE168" t="e">
        <f>VLOOKUP($A168,AssignmentMatrix!$P$3:$Y$82,7,FALSE)</f>
        <v>#N/A</v>
      </c>
      <c r="AF168" t="e">
        <f>VLOOKUP($A168,AssignmentMatrix!$P$3:$Y$82,8,FALSE)</f>
        <v>#N/A</v>
      </c>
      <c r="AG168" t="e">
        <f>VLOOKUP($A168,AssignmentMatrix!$P$3:$Y$82,9,FALSE)</f>
        <v>#N/A</v>
      </c>
      <c r="AH168" t="e">
        <f>VLOOKUP($A168,AssignmentMatrix!$P$3:$Y$82,10,FALSE)</f>
        <v>#N/A</v>
      </c>
      <c r="AI168" t="e">
        <f>VLOOKUP($A168,AssignmentMatrix!$P$3:$Z$82,11,FALSE)</f>
        <v>#N/A</v>
      </c>
      <c r="AJ168" t="e">
        <f>VLOOKUP($A168,AssignmentMatrix!$P$3:$AB$82,12,FALSE)</f>
        <v>#N/A</v>
      </c>
    </row>
    <row r="169" spans="1:36" x14ac:dyDescent="0.35">
      <c r="A169" t="s">
        <v>164</v>
      </c>
      <c r="B169" t="e">
        <f>VLOOKUP($A169,'CCR2004'!$A$8:$E$100,3,FALSE)</f>
        <v>#N/A</v>
      </c>
      <c r="C169" t="e">
        <f>VLOOKUP($A169,'CCR2005'!$A$8:$E$100,3,FALSE)</f>
        <v>#N/A</v>
      </c>
      <c r="D169" t="e">
        <f>VLOOKUP($A169,'CCR2006'!$A$8:$E$100,3,FALSE)</f>
        <v>#N/A</v>
      </c>
      <c r="E169" t="e">
        <f>VLOOKUP($A169,'CCR2007'!$A$8:$E$100,3,FALSE)</f>
        <v>#N/A</v>
      </c>
      <c r="F169" t="e">
        <f>VLOOKUP($A169,'CCR2010'!$A$8:$E$100,3,FALSE)</f>
        <v>#N/A</v>
      </c>
      <c r="G169" t="e">
        <f>VLOOKUP($A169,'CCR2011'!$A$8:$E$100,3,FALSE)</f>
        <v>#N/A</v>
      </c>
      <c r="H169" t="e">
        <f>VLOOKUP($A169,'CCR2012'!$A$8:$E$100,3,FALSE)</f>
        <v>#N/A</v>
      </c>
      <c r="J169" t="e">
        <f>VLOOKUP($A169,'CCR2004'!$A$8:$E$100,4,FALSE)</f>
        <v>#N/A</v>
      </c>
      <c r="K169" t="e">
        <f>VLOOKUP($A169,'CCR2005'!$A$8:$E$100,4,FALSE)</f>
        <v>#N/A</v>
      </c>
      <c r="L169" t="e">
        <f>VLOOKUP($A169,'CCR2006'!$A$8:$E$100,4,FALSE)</f>
        <v>#N/A</v>
      </c>
      <c r="M169" t="e">
        <f>VLOOKUP($A169,'CCR2007'!$A$8:$E$100,4,FALSE)</f>
        <v>#N/A</v>
      </c>
      <c r="N169" t="e">
        <f>VLOOKUP($A169,'CCR2010'!$A$8:$E$100,4,FALSE)</f>
        <v>#N/A</v>
      </c>
      <c r="O169" t="e">
        <f>VLOOKUP($A169,'CCR2011'!$A$8:$E$100,4,FALSE)</f>
        <v>#N/A</v>
      </c>
      <c r="P169" t="e">
        <f>VLOOKUP($A169,'CCR2012'!$A$8:$E$100,4,FALSE)</f>
        <v>#N/A</v>
      </c>
      <c r="R169" t="e">
        <f>VLOOKUP($A169,'CCR2004'!$A$8:$E$100,5,FALSE)</f>
        <v>#N/A</v>
      </c>
      <c r="S169" t="e">
        <f>VLOOKUP($A169,'CCR2005'!$A$8:$E$100,5,FALSE)</f>
        <v>#N/A</v>
      </c>
      <c r="T169" t="e">
        <f>VLOOKUP($A169,'CCR2006'!$A$8:$E$100,5,FALSE)</f>
        <v>#N/A</v>
      </c>
      <c r="U169" t="e">
        <f>VLOOKUP($A169,'CCR2007'!$A$8:$E$100,5,FALSE)</f>
        <v>#N/A</v>
      </c>
      <c r="V169" t="e">
        <f>VLOOKUP($A169,'CCR2010'!$A$8:$E$100,5,FALSE)</f>
        <v>#N/A</v>
      </c>
      <c r="W169" t="e">
        <f>VLOOKUP($A169,'CCR2011'!$A$8:$E$100,5,FALSE)</f>
        <v>#N/A</v>
      </c>
      <c r="X169" t="e">
        <f>VLOOKUP($A169,'CCR2012'!$A$8:$E$100,5,FALSE)</f>
        <v>#N/A</v>
      </c>
      <c r="Z169" t="e">
        <f>VLOOKUP($A169,AssignmentMatrix!$P$3:$Y$82,2,FALSE)</f>
        <v>#N/A</v>
      </c>
      <c r="AA169" t="e">
        <f>VLOOKUP($A169,AssignmentMatrix!$P$3:$Y$82,3,FALSE)</f>
        <v>#N/A</v>
      </c>
      <c r="AB169" t="e">
        <f>VLOOKUP($A169,AssignmentMatrix!$P$3:$Y$82,4,FALSE)</f>
        <v>#N/A</v>
      </c>
      <c r="AC169" t="e">
        <f>VLOOKUP($A169,AssignmentMatrix!$P$3:$Y$82,5,FALSE)</f>
        <v>#N/A</v>
      </c>
      <c r="AD169" t="e">
        <f>VLOOKUP($A169,AssignmentMatrix!$P$3:$Y$82,6,FALSE)</f>
        <v>#N/A</v>
      </c>
      <c r="AE169" t="e">
        <f>VLOOKUP($A169,AssignmentMatrix!$P$3:$Y$82,7,FALSE)</f>
        <v>#N/A</v>
      </c>
      <c r="AF169" t="e">
        <f>VLOOKUP($A169,AssignmentMatrix!$P$3:$Y$82,8,FALSE)</f>
        <v>#N/A</v>
      </c>
      <c r="AG169" t="e">
        <f>VLOOKUP($A169,AssignmentMatrix!$P$3:$Y$82,9,FALSE)</f>
        <v>#N/A</v>
      </c>
      <c r="AH169" t="e">
        <f>VLOOKUP($A169,AssignmentMatrix!$P$3:$Y$82,10,FALSE)</f>
        <v>#N/A</v>
      </c>
      <c r="AI169" t="e">
        <f>VLOOKUP($A169,AssignmentMatrix!$P$3:$Z$82,11,FALSE)</f>
        <v>#N/A</v>
      </c>
      <c r="AJ169" t="e">
        <f>VLOOKUP($A169,AssignmentMatrix!$P$3:$AB$82,12,FALSE)</f>
        <v>#N/A</v>
      </c>
    </row>
    <row r="170" spans="1:36" x14ac:dyDescent="0.35">
      <c r="A170" t="s">
        <v>165</v>
      </c>
      <c r="B170">
        <f>VLOOKUP($A170,'CCR2004'!$A$8:$E$100,3,FALSE)</f>
        <v>0.55486961451247163</v>
      </c>
      <c r="C170" t="e">
        <f>VLOOKUP($A170,'CCR2005'!$A$8:$E$100,3,FALSE)</f>
        <v>#N/A</v>
      </c>
      <c r="D170">
        <f>VLOOKUP($A170,'CCR2006'!$A$8:$E$100,3,FALSE)</f>
        <v>0.35956632653061227</v>
      </c>
      <c r="E170" t="e">
        <f>VLOOKUP($A170,'CCR2007'!$A$8:$E$100,3,FALSE)</f>
        <v>#N/A</v>
      </c>
      <c r="F170">
        <f>VLOOKUP($A170,'CCR2010'!$A$8:$E$100,3,FALSE)</f>
        <v>0.53226190476190482</v>
      </c>
      <c r="G170" t="e">
        <f>VLOOKUP($A170,'CCR2011'!$A$8:$E$100,3,FALSE)</f>
        <v>#N/A</v>
      </c>
      <c r="H170">
        <f>VLOOKUP($A170,'CCR2012'!$A$8:$E$100,3,FALSE)</f>
        <v>0.54591836734693877</v>
      </c>
      <c r="J170">
        <f>VLOOKUP($A170,'CCR2004'!$A$8:$E$100,4,FALSE)</f>
        <v>0.56547619047619047</v>
      </c>
      <c r="K170" t="e">
        <f>VLOOKUP($A170,'CCR2005'!$A$8:$E$100,4,FALSE)</f>
        <v>#N/A</v>
      </c>
      <c r="L170">
        <f>VLOOKUP($A170,'CCR2006'!$A$8:$E$100,4,FALSE)</f>
        <v>0.39</v>
      </c>
      <c r="M170" t="e">
        <f>VLOOKUP($A170,'CCR2007'!$A$8:$E$100,4,FALSE)</f>
        <v>#N/A</v>
      </c>
      <c r="N170">
        <f>VLOOKUP($A170,'CCR2010'!$A$8:$E$100,4,FALSE)</f>
        <v>0.40714285714285714</v>
      </c>
      <c r="O170" t="e">
        <f>VLOOKUP($A170,'CCR2011'!$A$8:$E$100,4,FALSE)</f>
        <v>#N/A</v>
      </c>
      <c r="P170">
        <f>VLOOKUP($A170,'CCR2012'!$A$8:$E$100,4,FALSE)</f>
        <v>0.4375</v>
      </c>
      <c r="R170">
        <f>VLOOKUP($A170,'CCR2004'!$A$8:$E$100,5,FALSE)</f>
        <v>0.5446428571428571</v>
      </c>
      <c r="S170" t="e">
        <f>VLOOKUP($A170,'CCR2005'!$A$8:$E$100,5,FALSE)</f>
        <v>#N/A</v>
      </c>
      <c r="T170">
        <f>VLOOKUP($A170,'CCR2006'!$A$8:$E$100,5,FALSE)</f>
        <v>0.32908163265306117</v>
      </c>
      <c r="U170" t="e">
        <f>VLOOKUP($A170,'CCR2007'!$A$8:$E$100,5,FALSE)</f>
        <v>#N/A</v>
      </c>
      <c r="V170">
        <f>VLOOKUP($A170,'CCR2010'!$A$8:$E$100,5,FALSE)</f>
        <v>0.44642857142857145</v>
      </c>
      <c r="W170" t="e">
        <f>VLOOKUP($A170,'CCR2011'!$A$8:$E$100,5,FALSE)</f>
        <v>#N/A</v>
      </c>
      <c r="X170">
        <f>VLOOKUP($A170,'CCR2012'!$A$8:$E$100,5,FALSE)</f>
        <v>0.45654761904761898</v>
      </c>
      <c r="Z170">
        <f>VLOOKUP($A170,AssignmentMatrix!$P$3:$Y$82,2,FALSE)</f>
        <v>2004</v>
      </c>
      <c r="AA170">
        <f>VLOOKUP($A170,AssignmentMatrix!$P$3:$Y$82,3,FALSE)</f>
        <v>2006</v>
      </c>
      <c r="AB170">
        <f>VLOOKUP($A170,AssignmentMatrix!$P$3:$Y$82,4,FALSE)</f>
        <v>2006</v>
      </c>
      <c r="AC170">
        <f>VLOOKUP($A170,AssignmentMatrix!$P$3:$Y$82,5,FALSE)</f>
        <v>2010</v>
      </c>
      <c r="AD170">
        <f>VLOOKUP($A170,AssignmentMatrix!$P$3:$Y$82,6,FALSE)</f>
        <v>2010</v>
      </c>
      <c r="AE170">
        <f>VLOOKUP($A170,AssignmentMatrix!$P$3:$Y$82,7,FALSE)</f>
        <v>2010</v>
      </c>
      <c r="AF170">
        <f>VLOOKUP($A170,AssignmentMatrix!$P$3:$Y$82,8,FALSE)</f>
        <v>2010</v>
      </c>
      <c r="AG170">
        <f>VLOOKUP($A170,AssignmentMatrix!$P$3:$Y$82,9,FALSE)</f>
        <v>2012</v>
      </c>
      <c r="AH170">
        <f>VLOOKUP($A170,AssignmentMatrix!$P$3:$Y$82,10,FALSE)</f>
        <v>2012</v>
      </c>
      <c r="AI170">
        <f>VLOOKUP($A170,AssignmentMatrix!$P$3:$Z$82,11,FALSE)</f>
        <v>2012</v>
      </c>
      <c r="AJ170">
        <f>VLOOKUP($A170,AssignmentMatrix!$P$3:$AB$82,12,FALSE)</f>
        <v>2012</v>
      </c>
    </row>
    <row r="171" spans="1:36" x14ac:dyDescent="0.35">
      <c r="A171" t="s">
        <v>166</v>
      </c>
      <c r="B171" t="e">
        <f>VLOOKUP($A171,'CCR2004'!$A$8:$E$100,3,FALSE)</f>
        <v>#N/A</v>
      </c>
      <c r="C171" t="e">
        <f>VLOOKUP($A171,'CCR2005'!$A$8:$E$100,3,FALSE)</f>
        <v>#N/A</v>
      </c>
      <c r="D171" t="e">
        <f>VLOOKUP($A171,'CCR2006'!$A$8:$E$100,3,FALSE)</f>
        <v>#N/A</v>
      </c>
      <c r="E171" t="e">
        <f>VLOOKUP($A171,'CCR2007'!$A$8:$E$100,3,FALSE)</f>
        <v>#N/A</v>
      </c>
      <c r="F171" t="e">
        <f>VLOOKUP($A171,'CCR2010'!$A$8:$E$100,3,FALSE)</f>
        <v>#N/A</v>
      </c>
      <c r="G171" t="e">
        <f>VLOOKUP($A171,'CCR2011'!$A$8:$E$100,3,FALSE)</f>
        <v>#N/A</v>
      </c>
      <c r="H171" t="e">
        <f>VLOOKUP($A171,'CCR2012'!$A$8:$E$100,3,FALSE)</f>
        <v>#N/A</v>
      </c>
      <c r="J171" t="e">
        <f>VLOOKUP($A171,'CCR2004'!$A$8:$E$100,4,FALSE)</f>
        <v>#N/A</v>
      </c>
      <c r="K171" t="e">
        <f>VLOOKUP($A171,'CCR2005'!$A$8:$E$100,4,FALSE)</f>
        <v>#N/A</v>
      </c>
      <c r="L171" t="e">
        <f>VLOOKUP($A171,'CCR2006'!$A$8:$E$100,4,FALSE)</f>
        <v>#N/A</v>
      </c>
      <c r="M171" t="e">
        <f>VLOOKUP($A171,'CCR2007'!$A$8:$E$100,4,FALSE)</f>
        <v>#N/A</v>
      </c>
      <c r="N171" t="e">
        <f>VLOOKUP($A171,'CCR2010'!$A$8:$E$100,4,FALSE)</f>
        <v>#N/A</v>
      </c>
      <c r="O171" t="e">
        <f>VLOOKUP($A171,'CCR2011'!$A$8:$E$100,4,FALSE)</f>
        <v>#N/A</v>
      </c>
      <c r="P171" t="e">
        <f>VLOOKUP($A171,'CCR2012'!$A$8:$E$100,4,FALSE)</f>
        <v>#N/A</v>
      </c>
      <c r="R171" t="e">
        <f>VLOOKUP($A171,'CCR2004'!$A$8:$E$100,5,FALSE)</f>
        <v>#N/A</v>
      </c>
      <c r="S171" t="e">
        <f>VLOOKUP($A171,'CCR2005'!$A$8:$E$100,5,FALSE)</f>
        <v>#N/A</v>
      </c>
      <c r="T171" t="e">
        <f>VLOOKUP($A171,'CCR2006'!$A$8:$E$100,5,FALSE)</f>
        <v>#N/A</v>
      </c>
      <c r="U171" t="e">
        <f>VLOOKUP($A171,'CCR2007'!$A$8:$E$100,5,FALSE)</f>
        <v>#N/A</v>
      </c>
      <c r="V171" t="e">
        <f>VLOOKUP($A171,'CCR2010'!$A$8:$E$100,5,FALSE)</f>
        <v>#N/A</v>
      </c>
      <c r="W171" t="e">
        <f>VLOOKUP($A171,'CCR2011'!$A$8:$E$100,5,FALSE)</f>
        <v>#N/A</v>
      </c>
      <c r="X171" t="e">
        <f>VLOOKUP($A171,'CCR2012'!$A$8:$E$100,5,FALSE)</f>
        <v>#N/A</v>
      </c>
      <c r="Z171" t="e">
        <f>VLOOKUP($A171,AssignmentMatrix!$P$3:$Y$82,2,FALSE)</f>
        <v>#N/A</v>
      </c>
      <c r="AA171" t="e">
        <f>VLOOKUP($A171,AssignmentMatrix!$P$3:$Y$82,3,FALSE)</f>
        <v>#N/A</v>
      </c>
      <c r="AB171" t="e">
        <f>VLOOKUP($A171,AssignmentMatrix!$P$3:$Y$82,4,FALSE)</f>
        <v>#N/A</v>
      </c>
      <c r="AC171" t="e">
        <f>VLOOKUP($A171,AssignmentMatrix!$P$3:$Y$82,5,FALSE)</f>
        <v>#N/A</v>
      </c>
      <c r="AD171" t="e">
        <f>VLOOKUP($A171,AssignmentMatrix!$P$3:$Y$82,6,FALSE)</f>
        <v>#N/A</v>
      </c>
      <c r="AE171" t="e">
        <f>VLOOKUP($A171,AssignmentMatrix!$P$3:$Y$82,7,FALSE)</f>
        <v>#N/A</v>
      </c>
      <c r="AF171" t="e">
        <f>VLOOKUP($A171,AssignmentMatrix!$P$3:$Y$82,8,FALSE)</f>
        <v>#N/A</v>
      </c>
      <c r="AG171" t="e">
        <f>VLOOKUP($A171,AssignmentMatrix!$P$3:$Y$82,9,FALSE)</f>
        <v>#N/A</v>
      </c>
      <c r="AH171" t="e">
        <f>VLOOKUP($A171,AssignmentMatrix!$P$3:$Y$82,10,FALSE)</f>
        <v>#N/A</v>
      </c>
      <c r="AI171" t="e">
        <f>VLOOKUP($A171,AssignmentMatrix!$P$3:$Z$82,11,FALSE)</f>
        <v>#N/A</v>
      </c>
      <c r="AJ171" t="e">
        <f>VLOOKUP($A171,AssignmentMatrix!$P$3:$AB$82,12,FALSE)</f>
        <v>#N/A</v>
      </c>
    </row>
    <row r="172" spans="1:36" x14ac:dyDescent="0.35">
      <c r="A172" t="s">
        <v>167</v>
      </c>
      <c r="B172" t="e">
        <f>VLOOKUP($A172,'CCR2004'!$A$8:$E$100,3,FALSE)</f>
        <v>#N/A</v>
      </c>
      <c r="C172" t="e">
        <f>VLOOKUP($A172,'CCR2005'!$A$8:$E$100,3,FALSE)</f>
        <v>#N/A</v>
      </c>
      <c r="D172" t="e">
        <f>VLOOKUP($A172,'CCR2006'!$A$8:$E$100,3,FALSE)</f>
        <v>#N/A</v>
      </c>
      <c r="E172" t="e">
        <f>VLOOKUP($A172,'CCR2007'!$A$8:$E$100,3,FALSE)</f>
        <v>#N/A</v>
      </c>
      <c r="F172" t="e">
        <f>VLOOKUP($A172,'CCR2010'!$A$8:$E$100,3,FALSE)</f>
        <v>#N/A</v>
      </c>
      <c r="G172" t="e">
        <f>VLOOKUP($A172,'CCR2011'!$A$8:$E$100,3,FALSE)</f>
        <v>#N/A</v>
      </c>
      <c r="H172" t="e">
        <f>VLOOKUP($A172,'CCR2012'!$A$8:$E$100,3,FALSE)</f>
        <v>#N/A</v>
      </c>
      <c r="J172" t="e">
        <f>VLOOKUP($A172,'CCR2004'!$A$8:$E$100,4,FALSE)</f>
        <v>#N/A</v>
      </c>
      <c r="K172" t="e">
        <f>VLOOKUP($A172,'CCR2005'!$A$8:$E$100,4,FALSE)</f>
        <v>#N/A</v>
      </c>
      <c r="L172" t="e">
        <f>VLOOKUP($A172,'CCR2006'!$A$8:$E$100,4,FALSE)</f>
        <v>#N/A</v>
      </c>
      <c r="M172" t="e">
        <f>VLOOKUP($A172,'CCR2007'!$A$8:$E$100,4,FALSE)</f>
        <v>#N/A</v>
      </c>
      <c r="N172" t="e">
        <f>VLOOKUP($A172,'CCR2010'!$A$8:$E$100,4,FALSE)</f>
        <v>#N/A</v>
      </c>
      <c r="O172" t="e">
        <f>VLOOKUP($A172,'CCR2011'!$A$8:$E$100,4,FALSE)</f>
        <v>#N/A</v>
      </c>
      <c r="P172" t="e">
        <f>VLOOKUP($A172,'CCR2012'!$A$8:$E$100,4,FALSE)</f>
        <v>#N/A</v>
      </c>
      <c r="R172" t="e">
        <f>VLOOKUP($A172,'CCR2004'!$A$8:$E$100,5,FALSE)</f>
        <v>#N/A</v>
      </c>
      <c r="S172" t="e">
        <f>VLOOKUP($A172,'CCR2005'!$A$8:$E$100,5,FALSE)</f>
        <v>#N/A</v>
      </c>
      <c r="T172" t="e">
        <f>VLOOKUP($A172,'CCR2006'!$A$8:$E$100,5,FALSE)</f>
        <v>#N/A</v>
      </c>
      <c r="U172" t="e">
        <f>VLOOKUP($A172,'CCR2007'!$A$8:$E$100,5,FALSE)</f>
        <v>#N/A</v>
      </c>
      <c r="V172" t="e">
        <f>VLOOKUP($A172,'CCR2010'!$A$8:$E$100,5,FALSE)</f>
        <v>#N/A</v>
      </c>
      <c r="W172" t="e">
        <f>VLOOKUP($A172,'CCR2011'!$A$8:$E$100,5,FALSE)</f>
        <v>#N/A</v>
      </c>
      <c r="X172" t="e">
        <f>VLOOKUP($A172,'CCR2012'!$A$8:$E$100,5,FALSE)</f>
        <v>#N/A</v>
      </c>
      <c r="Z172" t="e">
        <f>VLOOKUP($A172,AssignmentMatrix!$P$3:$Y$82,2,FALSE)</f>
        <v>#N/A</v>
      </c>
      <c r="AA172" t="e">
        <f>VLOOKUP($A172,AssignmentMatrix!$P$3:$Y$82,3,FALSE)</f>
        <v>#N/A</v>
      </c>
      <c r="AB172" t="e">
        <f>VLOOKUP($A172,AssignmentMatrix!$P$3:$Y$82,4,FALSE)</f>
        <v>#N/A</v>
      </c>
      <c r="AC172" t="e">
        <f>VLOOKUP($A172,AssignmentMatrix!$P$3:$Y$82,5,FALSE)</f>
        <v>#N/A</v>
      </c>
      <c r="AD172" t="e">
        <f>VLOOKUP($A172,AssignmentMatrix!$P$3:$Y$82,6,FALSE)</f>
        <v>#N/A</v>
      </c>
      <c r="AE172" t="e">
        <f>VLOOKUP($A172,AssignmentMatrix!$P$3:$Y$82,7,FALSE)</f>
        <v>#N/A</v>
      </c>
      <c r="AF172" t="e">
        <f>VLOOKUP($A172,AssignmentMatrix!$P$3:$Y$82,8,FALSE)</f>
        <v>#N/A</v>
      </c>
      <c r="AG172" t="e">
        <f>VLOOKUP($A172,AssignmentMatrix!$P$3:$Y$82,9,FALSE)</f>
        <v>#N/A</v>
      </c>
      <c r="AH172" t="e">
        <f>VLOOKUP($A172,AssignmentMatrix!$P$3:$Y$82,10,FALSE)</f>
        <v>#N/A</v>
      </c>
      <c r="AI172" t="e">
        <f>VLOOKUP($A172,AssignmentMatrix!$P$3:$Z$82,11,FALSE)</f>
        <v>#N/A</v>
      </c>
      <c r="AJ172" t="e">
        <f>VLOOKUP($A172,AssignmentMatrix!$P$3:$AB$82,12,FALSE)</f>
        <v>#N/A</v>
      </c>
    </row>
    <row r="173" spans="1:36" x14ac:dyDescent="0.35">
      <c r="A173" t="s">
        <v>168</v>
      </c>
      <c r="B173" t="e">
        <f>VLOOKUP($A173,'CCR2004'!$A$8:$E$100,3,FALSE)</f>
        <v>#N/A</v>
      </c>
      <c r="C173" t="e">
        <f>VLOOKUP($A173,'CCR2005'!$A$8:$E$100,3,FALSE)</f>
        <v>#N/A</v>
      </c>
      <c r="D173" t="e">
        <f>VLOOKUP($A173,'CCR2006'!$A$8:$E$100,3,FALSE)</f>
        <v>#N/A</v>
      </c>
      <c r="E173" t="e">
        <f>VLOOKUP($A173,'CCR2007'!$A$8:$E$100,3,FALSE)</f>
        <v>#N/A</v>
      </c>
      <c r="F173" t="e">
        <f>VLOOKUP($A173,'CCR2010'!$A$8:$E$100,3,FALSE)</f>
        <v>#N/A</v>
      </c>
      <c r="G173" t="e">
        <f>VLOOKUP($A173,'CCR2011'!$A$8:$E$100,3,FALSE)</f>
        <v>#N/A</v>
      </c>
      <c r="H173" t="e">
        <f>VLOOKUP($A173,'CCR2012'!$A$8:$E$100,3,FALSE)</f>
        <v>#N/A</v>
      </c>
      <c r="J173" t="e">
        <f>VLOOKUP($A173,'CCR2004'!$A$8:$E$100,4,FALSE)</f>
        <v>#N/A</v>
      </c>
      <c r="K173" t="e">
        <f>VLOOKUP($A173,'CCR2005'!$A$8:$E$100,4,FALSE)</f>
        <v>#N/A</v>
      </c>
      <c r="L173" t="e">
        <f>VLOOKUP($A173,'CCR2006'!$A$8:$E$100,4,FALSE)</f>
        <v>#N/A</v>
      </c>
      <c r="M173" t="e">
        <f>VLOOKUP($A173,'CCR2007'!$A$8:$E$100,4,FALSE)</f>
        <v>#N/A</v>
      </c>
      <c r="N173" t="e">
        <f>VLOOKUP($A173,'CCR2010'!$A$8:$E$100,4,FALSE)</f>
        <v>#N/A</v>
      </c>
      <c r="O173" t="e">
        <f>VLOOKUP($A173,'CCR2011'!$A$8:$E$100,4,FALSE)</f>
        <v>#N/A</v>
      </c>
      <c r="P173" t="e">
        <f>VLOOKUP($A173,'CCR2012'!$A$8:$E$100,4,FALSE)</f>
        <v>#N/A</v>
      </c>
      <c r="R173" t="e">
        <f>VLOOKUP($A173,'CCR2004'!$A$8:$E$100,5,FALSE)</f>
        <v>#N/A</v>
      </c>
      <c r="S173" t="e">
        <f>VLOOKUP($A173,'CCR2005'!$A$8:$E$100,5,FALSE)</f>
        <v>#N/A</v>
      </c>
      <c r="T173" t="e">
        <f>VLOOKUP($A173,'CCR2006'!$A$8:$E$100,5,FALSE)</f>
        <v>#N/A</v>
      </c>
      <c r="U173" t="e">
        <f>VLOOKUP($A173,'CCR2007'!$A$8:$E$100,5,FALSE)</f>
        <v>#N/A</v>
      </c>
      <c r="V173" t="e">
        <f>VLOOKUP($A173,'CCR2010'!$A$8:$E$100,5,FALSE)</f>
        <v>#N/A</v>
      </c>
      <c r="W173" t="e">
        <f>VLOOKUP($A173,'CCR2011'!$A$8:$E$100,5,FALSE)</f>
        <v>#N/A</v>
      </c>
      <c r="X173" t="e">
        <f>VLOOKUP($A173,'CCR2012'!$A$8:$E$100,5,FALSE)</f>
        <v>#N/A</v>
      </c>
      <c r="Z173" t="e">
        <f>VLOOKUP($A173,AssignmentMatrix!$P$3:$Y$82,2,FALSE)</f>
        <v>#N/A</v>
      </c>
      <c r="AA173" t="e">
        <f>VLOOKUP($A173,AssignmentMatrix!$P$3:$Y$82,3,FALSE)</f>
        <v>#N/A</v>
      </c>
      <c r="AB173" t="e">
        <f>VLOOKUP($A173,AssignmentMatrix!$P$3:$Y$82,4,FALSE)</f>
        <v>#N/A</v>
      </c>
      <c r="AC173" t="e">
        <f>VLOOKUP($A173,AssignmentMatrix!$P$3:$Y$82,5,FALSE)</f>
        <v>#N/A</v>
      </c>
      <c r="AD173" t="e">
        <f>VLOOKUP($A173,AssignmentMatrix!$P$3:$Y$82,6,FALSE)</f>
        <v>#N/A</v>
      </c>
      <c r="AE173" t="e">
        <f>VLOOKUP($A173,AssignmentMatrix!$P$3:$Y$82,7,FALSE)</f>
        <v>#N/A</v>
      </c>
      <c r="AF173" t="e">
        <f>VLOOKUP($A173,AssignmentMatrix!$P$3:$Y$82,8,FALSE)</f>
        <v>#N/A</v>
      </c>
      <c r="AG173" t="e">
        <f>VLOOKUP($A173,AssignmentMatrix!$P$3:$Y$82,9,FALSE)</f>
        <v>#N/A</v>
      </c>
      <c r="AH173" t="e">
        <f>VLOOKUP($A173,AssignmentMatrix!$P$3:$Y$82,10,FALSE)</f>
        <v>#N/A</v>
      </c>
      <c r="AI173" t="e">
        <f>VLOOKUP($A173,AssignmentMatrix!$P$3:$Z$82,11,FALSE)</f>
        <v>#N/A</v>
      </c>
      <c r="AJ173" t="e">
        <f>VLOOKUP($A173,AssignmentMatrix!$P$3:$AB$82,12,FALSE)</f>
        <v>#N/A</v>
      </c>
    </row>
    <row r="174" spans="1:36" x14ac:dyDescent="0.35">
      <c r="A174" t="s">
        <v>169</v>
      </c>
      <c r="B174">
        <f>VLOOKUP($A174,'CCR2004'!$A$8:$E$100,3,FALSE)</f>
        <v>0.31893424036281176</v>
      </c>
      <c r="C174" t="e">
        <f>VLOOKUP($A174,'CCR2005'!$A$8:$E$100,3,FALSE)</f>
        <v>#N/A</v>
      </c>
      <c r="D174">
        <f>VLOOKUP($A174,'CCR2006'!$A$8:$E$100,3,FALSE)</f>
        <v>0.27881802721088433</v>
      </c>
      <c r="E174" t="e">
        <f>VLOOKUP($A174,'CCR2007'!$A$8:$E$100,3,FALSE)</f>
        <v>#N/A</v>
      </c>
      <c r="F174" t="e">
        <f>VLOOKUP($A174,'CCR2010'!$A$8:$E$100,3,FALSE)</f>
        <v>#N/A</v>
      </c>
      <c r="G174">
        <f>VLOOKUP($A174,'CCR2011'!$A$8:$E$100,3,FALSE)</f>
        <v>0.43068027210884352</v>
      </c>
      <c r="H174" t="e">
        <f>VLOOKUP($A174,'CCR2012'!$A$8:$E$100,3,FALSE)</f>
        <v>#N/A</v>
      </c>
      <c r="J174">
        <f>VLOOKUP($A174,'CCR2004'!$A$8:$E$100,4,FALSE)</f>
        <v>0.28996598639455778</v>
      </c>
      <c r="K174" t="e">
        <f>VLOOKUP($A174,'CCR2005'!$A$8:$E$100,4,FALSE)</f>
        <v>#N/A</v>
      </c>
      <c r="L174">
        <f>VLOOKUP($A174,'CCR2006'!$A$8:$E$100,4,FALSE)</f>
        <v>0.26190476190476192</v>
      </c>
      <c r="M174" t="e">
        <f>VLOOKUP($A174,'CCR2007'!$A$8:$E$100,4,FALSE)</f>
        <v>#N/A</v>
      </c>
      <c r="N174" t="e">
        <f>VLOOKUP($A174,'CCR2010'!$A$8:$E$100,4,FALSE)</f>
        <v>#N/A</v>
      </c>
      <c r="O174">
        <f>VLOOKUP($A174,'CCR2011'!$A$8:$E$100,4,FALSE)</f>
        <v>0.36071428571428571</v>
      </c>
      <c r="P174" t="e">
        <f>VLOOKUP($A174,'CCR2012'!$A$8:$E$100,4,FALSE)</f>
        <v>#N/A</v>
      </c>
      <c r="R174">
        <f>VLOOKUP($A174,'CCR2004'!$A$8:$E$100,5,FALSE)</f>
        <v>0.30238095238095236</v>
      </c>
      <c r="S174" t="e">
        <f>VLOOKUP($A174,'CCR2005'!$A$8:$E$100,5,FALSE)</f>
        <v>#N/A</v>
      </c>
      <c r="T174">
        <f>VLOOKUP($A174,'CCR2006'!$A$8:$E$100,5,FALSE)</f>
        <v>0.30612244897959184</v>
      </c>
      <c r="U174" t="e">
        <f>VLOOKUP($A174,'CCR2007'!$A$8:$E$100,5,FALSE)</f>
        <v>#N/A</v>
      </c>
      <c r="V174" t="e">
        <f>VLOOKUP($A174,'CCR2010'!$A$8:$E$100,5,FALSE)</f>
        <v>#N/A</v>
      </c>
      <c r="W174">
        <f>VLOOKUP($A174,'CCR2011'!$A$8:$E$100,5,FALSE)</f>
        <v>0.32678571428571429</v>
      </c>
      <c r="X174" t="e">
        <f>VLOOKUP($A174,'CCR2012'!$A$8:$E$100,5,FALSE)</f>
        <v>#N/A</v>
      </c>
      <c r="Z174">
        <f>VLOOKUP($A174,AssignmentMatrix!$P$3:$Y$82,2,FALSE)</f>
        <v>2004</v>
      </c>
      <c r="AA174">
        <f>VLOOKUP($A174,AssignmentMatrix!$P$3:$Y$82,3,FALSE)</f>
        <v>2006</v>
      </c>
      <c r="AB174">
        <f>VLOOKUP($A174,AssignmentMatrix!$P$3:$Y$82,4,FALSE)</f>
        <v>2006</v>
      </c>
      <c r="AC174">
        <f>VLOOKUP($A174,AssignmentMatrix!$P$3:$Y$82,5,FALSE)</f>
        <v>2011</v>
      </c>
      <c r="AD174">
        <f>VLOOKUP($A174,AssignmentMatrix!$P$3:$Y$82,6,FALSE)</f>
        <v>2011</v>
      </c>
      <c r="AE174">
        <f>VLOOKUP($A174,AssignmentMatrix!$P$3:$Y$82,7,FALSE)</f>
        <v>2011</v>
      </c>
      <c r="AF174">
        <f>VLOOKUP($A174,AssignmentMatrix!$P$3:$Y$82,8,FALSE)</f>
        <v>2011</v>
      </c>
      <c r="AG174">
        <f>VLOOKUP($A174,AssignmentMatrix!$P$3:$Y$82,9,FALSE)</f>
        <v>2011</v>
      </c>
      <c r="AH174">
        <f>VLOOKUP($A174,AssignmentMatrix!$P$3:$Y$82,10,FALSE)</f>
        <v>2011</v>
      </c>
      <c r="AI174">
        <f>VLOOKUP($A174,AssignmentMatrix!$P$3:$Z$82,11,FALSE)</f>
        <v>2011</v>
      </c>
      <c r="AJ174">
        <f>VLOOKUP($A174,AssignmentMatrix!$P$3:$AB$82,12,FALSE)</f>
        <v>2011</v>
      </c>
    </row>
    <row r="175" spans="1:36" x14ac:dyDescent="0.35">
      <c r="A175" t="s">
        <v>170</v>
      </c>
      <c r="B175" t="e">
        <f>VLOOKUP($A175,'CCR2004'!$A$8:$E$100,3,FALSE)</f>
        <v>#N/A</v>
      </c>
      <c r="C175" t="e">
        <f>VLOOKUP($A175,'CCR2005'!$A$8:$E$100,3,FALSE)</f>
        <v>#N/A</v>
      </c>
      <c r="D175" t="e">
        <f>VLOOKUP($A175,'CCR2006'!$A$8:$E$100,3,FALSE)</f>
        <v>#N/A</v>
      </c>
      <c r="E175" t="e">
        <f>VLOOKUP($A175,'CCR2007'!$A$8:$E$100,3,FALSE)</f>
        <v>#N/A</v>
      </c>
      <c r="F175" t="e">
        <f>VLOOKUP($A175,'CCR2010'!$A$8:$E$100,3,FALSE)</f>
        <v>#N/A</v>
      </c>
      <c r="G175" t="e">
        <f>VLOOKUP($A175,'CCR2011'!$A$8:$E$100,3,FALSE)</f>
        <v>#N/A</v>
      </c>
      <c r="H175" t="e">
        <f>VLOOKUP($A175,'CCR2012'!$A$8:$E$100,3,FALSE)</f>
        <v>#N/A</v>
      </c>
      <c r="J175" t="e">
        <f>VLOOKUP($A175,'CCR2004'!$A$8:$E$100,4,FALSE)</f>
        <v>#N/A</v>
      </c>
      <c r="K175" t="e">
        <f>VLOOKUP($A175,'CCR2005'!$A$8:$E$100,4,FALSE)</f>
        <v>#N/A</v>
      </c>
      <c r="L175" t="e">
        <f>VLOOKUP($A175,'CCR2006'!$A$8:$E$100,4,FALSE)</f>
        <v>#N/A</v>
      </c>
      <c r="M175" t="e">
        <f>VLOOKUP($A175,'CCR2007'!$A$8:$E$100,4,FALSE)</f>
        <v>#N/A</v>
      </c>
      <c r="N175" t="e">
        <f>VLOOKUP($A175,'CCR2010'!$A$8:$E$100,4,FALSE)</f>
        <v>#N/A</v>
      </c>
      <c r="O175" t="e">
        <f>VLOOKUP($A175,'CCR2011'!$A$8:$E$100,4,FALSE)</f>
        <v>#N/A</v>
      </c>
      <c r="P175" t="e">
        <f>VLOOKUP($A175,'CCR2012'!$A$8:$E$100,4,FALSE)</f>
        <v>#N/A</v>
      </c>
      <c r="R175" t="e">
        <f>VLOOKUP($A175,'CCR2004'!$A$8:$E$100,5,FALSE)</f>
        <v>#N/A</v>
      </c>
      <c r="S175" t="e">
        <f>VLOOKUP($A175,'CCR2005'!$A$8:$E$100,5,FALSE)</f>
        <v>#N/A</v>
      </c>
      <c r="T175" t="e">
        <f>VLOOKUP($A175,'CCR2006'!$A$8:$E$100,5,FALSE)</f>
        <v>#N/A</v>
      </c>
      <c r="U175" t="e">
        <f>VLOOKUP($A175,'CCR2007'!$A$8:$E$100,5,FALSE)</f>
        <v>#N/A</v>
      </c>
      <c r="V175" t="e">
        <f>VLOOKUP($A175,'CCR2010'!$A$8:$E$100,5,FALSE)</f>
        <v>#N/A</v>
      </c>
      <c r="W175" t="e">
        <f>VLOOKUP($A175,'CCR2011'!$A$8:$E$100,5,FALSE)</f>
        <v>#N/A</v>
      </c>
      <c r="X175" t="e">
        <f>VLOOKUP($A175,'CCR2012'!$A$8:$E$100,5,FALSE)</f>
        <v>#N/A</v>
      </c>
      <c r="Z175" t="e">
        <f>VLOOKUP($A175,AssignmentMatrix!$P$3:$Y$82,2,FALSE)</f>
        <v>#N/A</v>
      </c>
      <c r="AA175" t="e">
        <f>VLOOKUP($A175,AssignmentMatrix!$P$3:$Y$82,3,FALSE)</f>
        <v>#N/A</v>
      </c>
      <c r="AB175" t="e">
        <f>VLOOKUP($A175,AssignmentMatrix!$P$3:$Y$82,4,FALSE)</f>
        <v>#N/A</v>
      </c>
      <c r="AC175" t="e">
        <f>VLOOKUP($A175,AssignmentMatrix!$P$3:$Y$82,5,FALSE)</f>
        <v>#N/A</v>
      </c>
      <c r="AD175" t="e">
        <f>VLOOKUP($A175,AssignmentMatrix!$P$3:$Y$82,6,FALSE)</f>
        <v>#N/A</v>
      </c>
      <c r="AE175" t="e">
        <f>VLOOKUP($A175,AssignmentMatrix!$P$3:$Y$82,7,FALSE)</f>
        <v>#N/A</v>
      </c>
      <c r="AF175" t="e">
        <f>VLOOKUP($A175,AssignmentMatrix!$P$3:$Y$82,8,FALSE)</f>
        <v>#N/A</v>
      </c>
      <c r="AG175" t="e">
        <f>VLOOKUP($A175,AssignmentMatrix!$P$3:$Y$82,9,FALSE)</f>
        <v>#N/A</v>
      </c>
      <c r="AH175" t="e">
        <f>VLOOKUP($A175,AssignmentMatrix!$P$3:$Y$82,10,FALSE)</f>
        <v>#N/A</v>
      </c>
      <c r="AI175" t="e">
        <f>VLOOKUP($A175,AssignmentMatrix!$P$3:$Z$82,11,FALSE)</f>
        <v>#N/A</v>
      </c>
      <c r="AJ175" t="e">
        <f>VLOOKUP($A175,AssignmentMatrix!$P$3:$AB$82,12,FALSE)</f>
        <v>#N/A</v>
      </c>
    </row>
    <row r="176" spans="1:36" x14ac:dyDescent="0.35">
      <c r="A176" s="19" t="s">
        <v>171</v>
      </c>
      <c r="B176" t="e">
        <f>VLOOKUP($A176,'CCR2004'!$A$8:$E$100,3,FALSE)</f>
        <v>#N/A</v>
      </c>
      <c r="C176" t="e">
        <f>VLOOKUP($A176,'CCR2005'!$A$8:$E$100,3,FALSE)</f>
        <v>#N/A</v>
      </c>
      <c r="D176" t="e">
        <f>VLOOKUP($A176,'CCR2006'!$A$8:$E$100,3,FALSE)</f>
        <v>#N/A</v>
      </c>
      <c r="E176" t="e">
        <f>VLOOKUP($A176,'CCR2007'!$A$8:$E$100,3,FALSE)</f>
        <v>#N/A</v>
      </c>
      <c r="F176" t="e">
        <f>VLOOKUP($A176,'CCR2010'!$A$8:$E$100,3,FALSE)</f>
        <v>#N/A</v>
      </c>
      <c r="G176" t="e">
        <f>VLOOKUP($A176,'CCR2011'!$A$8:$E$100,3,FALSE)</f>
        <v>#N/A</v>
      </c>
      <c r="H176" t="e">
        <f>VLOOKUP($A176,'CCR2012'!$A$8:$E$100,3,FALSE)</f>
        <v>#N/A</v>
      </c>
      <c r="J176" t="e">
        <f>VLOOKUP($A176,'CCR2004'!$A$8:$E$100,4,FALSE)</f>
        <v>#N/A</v>
      </c>
      <c r="K176" t="e">
        <f>VLOOKUP($A176,'CCR2005'!$A$8:$E$100,4,FALSE)</f>
        <v>#N/A</v>
      </c>
      <c r="L176" t="e">
        <f>VLOOKUP($A176,'CCR2006'!$A$8:$E$100,4,FALSE)</f>
        <v>#N/A</v>
      </c>
      <c r="M176" t="e">
        <f>VLOOKUP($A176,'CCR2007'!$A$8:$E$100,4,FALSE)</f>
        <v>#N/A</v>
      </c>
      <c r="N176" t="e">
        <f>VLOOKUP($A176,'CCR2010'!$A$8:$E$100,4,FALSE)</f>
        <v>#N/A</v>
      </c>
      <c r="O176" t="e">
        <f>VLOOKUP($A176,'CCR2011'!$A$8:$E$100,4,FALSE)</f>
        <v>#N/A</v>
      </c>
      <c r="P176" t="e">
        <f>VLOOKUP($A176,'CCR2012'!$A$8:$E$100,4,FALSE)</f>
        <v>#N/A</v>
      </c>
      <c r="R176" t="e">
        <f>VLOOKUP($A176,'CCR2004'!$A$8:$E$100,5,FALSE)</f>
        <v>#N/A</v>
      </c>
      <c r="S176" t="e">
        <f>VLOOKUP($A176,'CCR2005'!$A$8:$E$100,5,FALSE)</f>
        <v>#N/A</v>
      </c>
      <c r="T176" t="e">
        <f>VLOOKUP($A176,'CCR2006'!$A$8:$E$100,5,FALSE)</f>
        <v>#N/A</v>
      </c>
      <c r="U176" t="e">
        <f>VLOOKUP($A176,'CCR2007'!$A$8:$E$100,5,FALSE)</f>
        <v>#N/A</v>
      </c>
      <c r="V176" t="e">
        <f>VLOOKUP($A176,'CCR2010'!$A$8:$E$100,5,FALSE)</f>
        <v>#N/A</v>
      </c>
      <c r="W176" t="e">
        <f>VLOOKUP($A176,'CCR2011'!$A$8:$E$100,5,FALSE)</f>
        <v>#N/A</v>
      </c>
      <c r="X176" t="e">
        <f>VLOOKUP($A176,'CCR2012'!$A$8:$E$100,5,FALSE)</f>
        <v>#N/A</v>
      </c>
      <c r="Z176" t="e">
        <f>VLOOKUP($A176,AssignmentMatrix!$P$3:$Y$82,2,FALSE)</f>
        <v>#N/A</v>
      </c>
      <c r="AA176" t="e">
        <f>VLOOKUP($A176,AssignmentMatrix!$P$3:$Y$82,3,FALSE)</f>
        <v>#N/A</v>
      </c>
      <c r="AB176" t="e">
        <f>VLOOKUP($A176,AssignmentMatrix!$P$3:$Y$82,4,FALSE)</f>
        <v>#N/A</v>
      </c>
      <c r="AC176" t="e">
        <f>VLOOKUP($A176,AssignmentMatrix!$P$3:$Y$82,5,FALSE)</f>
        <v>#N/A</v>
      </c>
      <c r="AD176" t="e">
        <f>VLOOKUP($A176,AssignmentMatrix!$P$3:$Y$82,6,FALSE)</f>
        <v>#N/A</v>
      </c>
      <c r="AE176" t="e">
        <f>VLOOKUP($A176,AssignmentMatrix!$P$3:$Y$82,7,FALSE)</f>
        <v>#N/A</v>
      </c>
      <c r="AF176" t="e">
        <f>VLOOKUP($A176,AssignmentMatrix!$P$3:$Y$82,8,FALSE)</f>
        <v>#N/A</v>
      </c>
      <c r="AG176" t="e">
        <f>VLOOKUP($A176,AssignmentMatrix!$P$3:$Y$82,9,FALSE)</f>
        <v>#N/A</v>
      </c>
      <c r="AH176" t="e">
        <f>VLOOKUP($A176,AssignmentMatrix!$P$3:$Y$82,10,FALSE)</f>
        <v>#N/A</v>
      </c>
      <c r="AI176" t="e">
        <f>VLOOKUP($A176,AssignmentMatrix!$P$3:$Z$82,11,FALSE)</f>
        <v>#N/A</v>
      </c>
      <c r="AJ176" t="e">
        <f>VLOOKUP($A176,AssignmentMatrix!$P$3:$AB$82,12,FALSE)</f>
        <v>#N/A</v>
      </c>
    </row>
    <row r="177" spans="1:36" x14ac:dyDescent="0.35">
      <c r="A177" t="s">
        <v>172</v>
      </c>
      <c r="B177" t="e">
        <f>VLOOKUP($A177,'CCR2004'!$A$8:$E$100,3,FALSE)</f>
        <v>#N/A</v>
      </c>
      <c r="C177" t="e">
        <f>VLOOKUP($A177,'CCR2005'!$A$8:$E$100,3,FALSE)</f>
        <v>#N/A</v>
      </c>
      <c r="D177" t="e">
        <f>VLOOKUP($A177,'CCR2006'!$A$8:$E$100,3,FALSE)</f>
        <v>#N/A</v>
      </c>
      <c r="E177" t="e">
        <f>VLOOKUP($A177,'CCR2007'!$A$8:$E$100,3,FALSE)</f>
        <v>#N/A</v>
      </c>
      <c r="F177" t="e">
        <f>VLOOKUP($A177,'CCR2010'!$A$8:$E$100,3,FALSE)</f>
        <v>#N/A</v>
      </c>
      <c r="G177" t="e">
        <f>VLOOKUP($A177,'CCR2011'!$A$8:$E$100,3,FALSE)</f>
        <v>#N/A</v>
      </c>
      <c r="H177" t="e">
        <f>VLOOKUP($A177,'CCR2012'!$A$8:$E$100,3,FALSE)</f>
        <v>#N/A</v>
      </c>
      <c r="J177" t="e">
        <f>VLOOKUP($A177,'CCR2004'!$A$8:$E$100,4,FALSE)</f>
        <v>#N/A</v>
      </c>
      <c r="K177" t="e">
        <f>VLOOKUP($A177,'CCR2005'!$A$8:$E$100,4,FALSE)</f>
        <v>#N/A</v>
      </c>
      <c r="L177" t="e">
        <f>VLOOKUP($A177,'CCR2006'!$A$8:$E$100,4,FALSE)</f>
        <v>#N/A</v>
      </c>
      <c r="M177" t="e">
        <f>VLOOKUP($A177,'CCR2007'!$A$8:$E$100,4,FALSE)</f>
        <v>#N/A</v>
      </c>
      <c r="N177" t="e">
        <f>VLOOKUP($A177,'CCR2010'!$A$8:$E$100,4,FALSE)</f>
        <v>#N/A</v>
      </c>
      <c r="O177" t="e">
        <f>VLOOKUP($A177,'CCR2011'!$A$8:$E$100,4,FALSE)</f>
        <v>#N/A</v>
      </c>
      <c r="P177" t="e">
        <f>VLOOKUP($A177,'CCR2012'!$A$8:$E$100,4,FALSE)</f>
        <v>#N/A</v>
      </c>
      <c r="R177" t="e">
        <f>VLOOKUP($A177,'CCR2004'!$A$8:$E$100,5,FALSE)</f>
        <v>#N/A</v>
      </c>
      <c r="S177" t="e">
        <f>VLOOKUP($A177,'CCR2005'!$A$8:$E$100,5,FALSE)</f>
        <v>#N/A</v>
      </c>
      <c r="T177" t="e">
        <f>VLOOKUP($A177,'CCR2006'!$A$8:$E$100,5,FALSE)</f>
        <v>#N/A</v>
      </c>
      <c r="U177" t="e">
        <f>VLOOKUP($A177,'CCR2007'!$A$8:$E$100,5,FALSE)</f>
        <v>#N/A</v>
      </c>
      <c r="V177" t="e">
        <f>VLOOKUP($A177,'CCR2010'!$A$8:$E$100,5,FALSE)</f>
        <v>#N/A</v>
      </c>
      <c r="W177" t="e">
        <f>VLOOKUP($A177,'CCR2011'!$A$8:$E$100,5,FALSE)</f>
        <v>#N/A</v>
      </c>
      <c r="X177" t="e">
        <f>VLOOKUP($A177,'CCR2012'!$A$8:$E$100,5,FALSE)</f>
        <v>#N/A</v>
      </c>
      <c r="Z177" t="e">
        <f>VLOOKUP($A177,AssignmentMatrix!$P$3:$Y$82,2,FALSE)</f>
        <v>#N/A</v>
      </c>
      <c r="AA177" t="e">
        <f>VLOOKUP($A177,AssignmentMatrix!$P$3:$Y$82,3,FALSE)</f>
        <v>#N/A</v>
      </c>
      <c r="AB177" t="e">
        <f>VLOOKUP($A177,AssignmentMatrix!$P$3:$Y$82,4,FALSE)</f>
        <v>#N/A</v>
      </c>
      <c r="AC177" t="e">
        <f>VLOOKUP($A177,AssignmentMatrix!$P$3:$Y$82,5,FALSE)</f>
        <v>#N/A</v>
      </c>
      <c r="AD177" t="e">
        <f>VLOOKUP($A177,AssignmentMatrix!$P$3:$Y$82,6,FALSE)</f>
        <v>#N/A</v>
      </c>
      <c r="AE177" t="e">
        <f>VLOOKUP($A177,AssignmentMatrix!$P$3:$Y$82,7,FALSE)</f>
        <v>#N/A</v>
      </c>
      <c r="AF177" t="e">
        <f>VLOOKUP($A177,AssignmentMatrix!$P$3:$Y$82,8,FALSE)</f>
        <v>#N/A</v>
      </c>
      <c r="AG177" t="e">
        <f>VLOOKUP($A177,AssignmentMatrix!$P$3:$Y$82,9,FALSE)</f>
        <v>#N/A</v>
      </c>
      <c r="AH177" t="e">
        <f>VLOOKUP($A177,AssignmentMatrix!$P$3:$Y$82,10,FALSE)</f>
        <v>#N/A</v>
      </c>
      <c r="AI177" t="e">
        <f>VLOOKUP($A177,AssignmentMatrix!$P$3:$Z$82,11,FALSE)</f>
        <v>#N/A</v>
      </c>
      <c r="AJ177" t="e">
        <f>VLOOKUP($A177,AssignmentMatrix!$P$3:$AB$82,12,FALSE)</f>
        <v>#N/A</v>
      </c>
    </row>
    <row r="178" spans="1:36" x14ac:dyDescent="0.35">
      <c r="A178" t="s">
        <v>173</v>
      </c>
      <c r="B178" t="e">
        <f>VLOOKUP($A178,'CCR2004'!$A$8:$E$100,3,FALSE)</f>
        <v>#N/A</v>
      </c>
      <c r="C178">
        <f>VLOOKUP($A178,'CCR2005'!$A$8:$E$100,3,FALSE)</f>
        <v>0.64166666666666672</v>
      </c>
      <c r="D178" t="e">
        <f>VLOOKUP($A178,'CCR2006'!$A$8:$E$100,3,FALSE)</f>
        <v>#N/A</v>
      </c>
      <c r="E178">
        <f>VLOOKUP($A178,'CCR2007'!$A$8:$E$100,3,FALSE)</f>
        <v>0.6239243197278912</v>
      </c>
      <c r="F178" t="e">
        <f>VLOOKUP($A178,'CCR2010'!$A$8:$E$100,3,FALSE)</f>
        <v>#N/A</v>
      </c>
      <c r="G178">
        <f>VLOOKUP($A178,'CCR2011'!$A$8:$E$100,3,FALSE)</f>
        <v>0.63148803571428569</v>
      </c>
      <c r="H178" t="e">
        <f>VLOOKUP($A178,'CCR2012'!$A$8:$E$100,3,FALSE)</f>
        <v>#N/A</v>
      </c>
      <c r="J178" t="e">
        <f>VLOOKUP($A178,'CCR2004'!$A$8:$E$100,4,FALSE)</f>
        <v>#N/A</v>
      </c>
      <c r="K178">
        <f>VLOOKUP($A178,'CCR2005'!$A$8:$E$100,4,FALSE)</f>
        <v>0.58690476190476193</v>
      </c>
      <c r="L178" t="e">
        <f>VLOOKUP($A178,'CCR2006'!$A$8:$E$100,4,FALSE)</f>
        <v>#N/A</v>
      </c>
      <c r="M178">
        <f>VLOOKUP($A178,'CCR2007'!$A$8:$E$100,4,FALSE)</f>
        <v>0.58095238095238089</v>
      </c>
      <c r="N178" t="e">
        <f>VLOOKUP($A178,'CCR2010'!$A$8:$E$100,4,FALSE)</f>
        <v>#N/A</v>
      </c>
      <c r="O178">
        <f>VLOOKUP($A178,'CCR2011'!$A$8:$E$100,4,FALSE)</f>
        <v>0.55535714285714288</v>
      </c>
      <c r="P178" t="e">
        <f>VLOOKUP($A178,'CCR2012'!$A$8:$E$100,4,FALSE)</f>
        <v>#N/A</v>
      </c>
      <c r="R178" t="e">
        <f>VLOOKUP($A178,'CCR2004'!$A$8:$E$100,5,FALSE)</f>
        <v>#N/A</v>
      </c>
      <c r="S178">
        <f>VLOOKUP($A178,'CCR2005'!$A$8:$E$100,5,FALSE)</f>
        <v>0.46726190476190477</v>
      </c>
      <c r="T178" t="e">
        <f>VLOOKUP($A178,'CCR2006'!$A$8:$E$100,5,FALSE)</f>
        <v>#N/A</v>
      </c>
      <c r="U178">
        <f>VLOOKUP($A178,'CCR2007'!$A$8:$E$100,5,FALSE)</f>
        <v>0.49897959183673468</v>
      </c>
      <c r="V178" t="e">
        <f>VLOOKUP($A178,'CCR2010'!$A$8:$E$100,5,FALSE)</f>
        <v>#N/A</v>
      </c>
      <c r="W178">
        <f>VLOOKUP($A178,'CCR2011'!$A$8:$E$100,5,FALSE)</f>
        <v>0.4975</v>
      </c>
      <c r="X178" t="e">
        <f>VLOOKUP($A178,'CCR2012'!$A$8:$E$100,5,FALSE)</f>
        <v>#N/A</v>
      </c>
      <c r="Z178" t="str">
        <f>VLOOKUP($A178,AssignmentMatrix!$P$3:$Y$82,2,FALSE)</f>
        <v>..</v>
      </c>
      <c r="AA178">
        <f>VLOOKUP($A178,AssignmentMatrix!$P$3:$Y$82,3,FALSE)</f>
        <v>2005</v>
      </c>
      <c r="AB178">
        <f>VLOOKUP($A178,AssignmentMatrix!$P$3:$Y$82,4,FALSE)</f>
        <v>2007</v>
      </c>
      <c r="AC178">
        <f>VLOOKUP($A178,AssignmentMatrix!$P$3:$Y$82,5,FALSE)</f>
        <v>2007</v>
      </c>
      <c r="AD178">
        <f>VLOOKUP($A178,AssignmentMatrix!$P$3:$Y$82,6,FALSE)</f>
        <v>2011</v>
      </c>
      <c r="AE178">
        <f>VLOOKUP($A178,AssignmentMatrix!$P$3:$Y$82,7,FALSE)</f>
        <v>2011</v>
      </c>
      <c r="AF178">
        <f>VLOOKUP($A178,AssignmentMatrix!$P$3:$Y$82,8,FALSE)</f>
        <v>2011</v>
      </c>
      <c r="AG178">
        <f>VLOOKUP($A178,AssignmentMatrix!$P$3:$Y$82,9,FALSE)</f>
        <v>2011</v>
      </c>
      <c r="AH178">
        <f>VLOOKUP($A178,AssignmentMatrix!$P$3:$Y$82,10,FALSE)</f>
        <v>2011</v>
      </c>
      <c r="AI178">
        <f>VLOOKUP($A178,AssignmentMatrix!$P$3:$Z$82,11,FALSE)</f>
        <v>2011</v>
      </c>
      <c r="AJ178">
        <f>VLOOKUP($A178,AssignmentMatrix!$P$3:$AB$82,12,FALSE)</f>
        <v>2011</v>
      </c>
    </row>
    <row r="179" spans="1:36" x14ac:dyDescent="0.35">
      <c r="A179" t="s">
        <v>174</v>
      </c>
      <c r="B179" t="e">
        <f>VLOOKUP($A179,'CCR2004'!$A$8:$E$100,3,FALSE)</f>
        <v>#N/A</v>
      </c>
      <c r="C179">
        <f>VLOOKUP($A179,'CCR2005'!$A$8:$E$100,3,FALSE)</f>
        <v>0.6059523809523808</v>
      </c>
      <c r="D179" t="e">
        <f>VLOOKUP($A179,'CCR2006'!$A$8:$E$100,3,FALSE)</f>
        <v>#N/A</v>
      </c>
      <c r="E179">
        <f>VLOOKUP($A179,'CCR2007'!$A$8:$E$100,3,FALSE)</f>
        <v>0.57163690476190476</v>
      </c>
      <c r="F179" t="e">
        <f>VLOOKUP($A179,'CCR2010'!$A$8:$E$100,3,FALSE)</f>
        <v>#N/A</v>
      </c>
      <c r="G179">
        <f>VLOOKUP($A179,'CCR2011'!$A$8:$E$100,3,FALSE)</f>
        <v>0.59629999999999994</v>
      </c>
      <c r="H179" t="e">
        <f>VLOOKUP($A179,'CCR2012'!$A$8:$E$100,3,FALSE)</f>
        <v>#N/A</v>
      </c>
      <c r="J179" t="e">
        <f>VLOOKUP($A179,'CCR2004'!$A$8:$E$100,4,FALSE)</f>
        <v>#N/A</v>
      </c>
      <c r="K179">
        <f>VLOOKUP($A179,'CCR2005'!$A$8:$E$100,4,FALSE)</f>
        <v>0.50595238095238104</v>
      </c>
      <c r="L179" t="e">
        <f>VLOOKUP($A179,'CCR2006'!$A$8:$E$100,4,FALSE)</f>
        <v>#N/A</v>
      </c>
      <c r="M179">
        <f>VLOOKUP($A179,'CCR2007'!$A$8:$E$100,4,FALSE)</f>
        <v>0.47047619047619044</v>
      </c>
      <c r="N179" t="e">
        <f>VLOOKUP($A179,'CCR2010'!$A$8:$E$100,4,FALSE)</f>
        <v>#N/A</v>
      </c>
      <c r="O179">
        <f>VLOOKUP($A179,'CCR2011'!$A$8:$E$100,4,FALSE)</f>
        <v>0.44714285714285712</v>
      </c>
      <c r="P179" t="e">
        <f>VLOOKUP($A179,'CCR2012'!$A$8:$E$100,4,FALSE)</f>
        <v>#N/A</v>
      </c>
      <c r="R179" t="e">
        <f>VLOOKUP($A179,'CCR2004'!$A$8:$E$100,5,FALSE)</f>
        <v>#N/A</v>
      </c>
      <c r="S179">
        <f>VLOOKUP($A179,'CCR2005'!$A$8:$E$100,5,FALSE)</f>
        <v>0.49226190476190473</v>
      </c>
      <c r="T179" t="e">
        <f>VLOOKUP($A179,'CCR2006'!$A$8:$E$100,5,FALSE)</f>
        <v>#N/A</v>
      </c>
      <c r="U179">
        <f>VLOOKUP($A179,'CCR2007'!$A$8:$E$100,5,FALSE)</f>
        <v>0.48214285714285715</v>
      </c>
      <c r="V179" t="e">
        <f>VLOOKUP($A179,'CCR2010'!$A$8:$E$100,5,FALSE)</f>
        <v>#N/A</v>
      </c>
      <c r="W179">
        <f>VLOOKUP($A179,'CCR2011'!$A$8:$E$100,5,FALSE)</f>
        <v>0.53985714285714281</v>
      </c>
      <c r="X179" t="e">
        <f>VLOOKUP($A179,'CCR2012'!$A$8:$E$100,5,FALSE)</f>
        <v>#N/A</v>
      </c>
      <c r="Z179" t="str">
        <f>VLOOKUP($A179,AssignmentMatrix!$P$3:$Y$82,2,FALSE)</f>
        <v>..</v>
      </c>
      <c r="AA179">
        <f>VLOOKUP($A179,AssignmentMatrix!$P$3:$Y$82,3,FALSE)</f>
        <v>2005</v>
      </c>
      <c r="AB179">
        <f>VLOOKUP($A179,AssignmentMatrix!$P$3:$Y$82,4,FALSE)</f>
        <v>2007</v>
      </c>
      <c r="AC179">
        <f>VLOOKUP($A179,AssignmentMatrix!$P$3:$Y$82,5,FALSE)</f>
        <v>2007</v>
      </c>
      <c r="AD179">
        <f>VLOOKUP($A179,AssignmentMatrix!$P$3:$Y$82,6,FALSE)</f>
        <v>2011</v>
      </c>
      <c r="AE179">
        <f>VLOOKUP($A179,AssignmentMatrix!$P$3:$Y$82,7,FALSE)</f>
        <v>2011</v>
      </c>
      <c r="AF179">
        <f>VLOOKUP($A179,AssignmentMatrix!$P$3:$Y$82,8,FALSE)</f>
        <v>2011</v>
      </c>
      <c r="AG179">
        <f>VLOOKUP($A179,AssignmentMatrix!$P$3:$Y$82,9,FALSE)</f>
        <v>2011</v>
      </c>
      <c r="AH179">
        <f>VLOOKUP($A179,AssignmentMatrix!$P$3:$Y$82,10,FALSE)</f>
        <v>2011</v>
      </c>
      <c r="AI179">
        <f>VLOOKUP($A179,AssignmentMatrix!$P$3:$Z$82,11,FALSE)</f>
        <v>2011</v>
      </c>
      <c r="AJ179">
        <f>VLOOKUP($A179,AssignmentMatrix!$P$3:$AB$82,12,FALSE)</f>
        <v>2011</v>
      </c>
    </row>
    <row r="180" spans="1:36" x14ac:dyDescent="0.35">
      <c r="A180" t="s">
        <v>175</v>
      </c>
      <c r="B180" t="e">
        <f>VLOOKUP($A180,'CCR2004'!$A$8:$E$100,3,FALSE)</f>
        <v>#N/A</v>
      </c>
      <c r="C180" t="e">
        <f>VLOOKUP($A180,'CCR2005'!$A$8:$E$100,3,FALSE)</f>
        <v>#N/A</v>
      </c>
      <c r="D180" t="e">
        <f>VLOOKUP($A180,'CCR2006'!$A$8:$E$100,3,FALSE)</f>
        <v>#N/A</v>
      </c>
      <c r="E180" t="e">
        <f>VLOOKUP($A180,'CCR2007'!$A$8:$E$100,3,FALSE)</f>
        <v>#N/A</v>
      </c>
      <c r="F180" t="e">
        <f>VLOOKUP($A180,'CCR2010'!$A$8:$E$100,3,FALSE)</f>
        <v>#N/A</v>
      </c>
      <c r="G180" t="e">
        <f>VLOOKUP($A180,'CCR2011'!$A$8:$E$100,3,FALSE)</f>
        <v>#N/A</v>
      </c>
      <c r="H180" t="e">
        <f>VLOOKUP($A180,'CCR2012'!$A$8:$E$100,3,FALSE)</f>
        <v>#N/A</v>
      </c>
      <c r="J180" t="e">
        <f>VLOOKUP($A180,'CCR2004'!$A$8:$E$100,4,FALSE)</f>
        <v>#N/A</v>
      </c>
      <c r="K180" t="e">
        <f>VLOOKUP($A180,'CCR2005'!$A$8:$E$100,4,FALSE)</f>
        <v>#N/A</v>
      </c>
      <c r="L180" t="e">
        <f>VLOOKUP($A180,'CCR2006'!$A$8:$E$100,4,FALSE)</f>
        <v>#N/A</v>
      </c>
      <c r="M180" t="e">
        <f>VLOOKUP($A180,'CCR2007'!$A$8:$E$100,4,FALSE)</f>
        <v>#N/A</v>
      </c>
      <c r="N180" t="e">
        <f>VLOOKUP($A180,'CCR2010'!$A$8:$E$100,4,FALSE)</f>
        <v>#N/A</v>
      </c>
      <c r="O180" t="e">
        <f>VLOOKUP($A180,'CCR2011'!$A$8:$E$100,4,FALSE)</f>
        <v>#N/A</v>
      </c>
      <c r="P180" t="e">
        <f>VLOOKUP($A180,'CCR2012'!$A$8:$E$100,4,FALSE)</f>
        <v>#N/A</v>
      </c>
      <c r="R180" t="e">
        <f>VLOOKUP($A180,'CCR2004'!$A$8:$E$100,5,FALSE)</f>
        <v>#N/A</v>
      </c>
      <c r="S180" t="e">
        <f>VLOOKUP($A180,'CCR2005'!$A$8:$E$100,5,FALSE)</f>
        <v>#N/A</v>
      </c>
      <c r="T180" t="e">
        <f>VLOOKUP($A180,'CCR2006'!$A$8:$E$100,5,FALSE)</f>
        <v>#N/A</v>
      </c>
      <c r="U180" t="e">
        <f>VLOOKUP($A180,'CCR2007'!$A$8:$E$100,5,FALSE)</f>
        <v>#N/A</v>
      </c>
      <c r="V180" t="e">
        <f>VLOOKUP($A180,'CCR2010'!$A$8:$E$100,5,FALSE)</f>
        <v>#N/A</v>
      </c>
      <c r="W180" t="e">
        <f>VLOOKUP($A180,'CCR2011'!$A$8:$E$100,5,FALSE)</f>
        <v>#N/A</v>
      </c>
      <c r="X180" t="e">
        <f>VLOOKUP($A180,'CCR2012'!$A$8:$E$100,5,FALSE)</f>
        <v>#N/A</v>
      </c>
      <c r="Z180" t="e">
        <f>VLOOKUP($A180,AssignmentMatrix!$P$3:$Y$82,2,FALSE)</f>
        <v>#N/A</v>
      </c>
      <c r="AA180" t="e">
        <f>VLOOKUP($A180,AssignmentMatrix!$P$3:$Y$82,3,FALSE)</f>
        <v>#N/A</v>
      </c>
      <c r="AB180" t="e">
        <f>VLOOKUP($A180,AssignmentMatrix!$P$3:$Y$82,4,FALSE)</f>
        <v>#N/A</v>
      </c>
      <c r="AC180" t="e">
        <f>VLOOKUP($A180,AssignmentMatrix!$P$3:$Y$82,5,FALSE)</f>
        <v>#N/A</v>
      </c>
      <c r="AD180" t="e">
        <f>VLOOKUP($A180,AssignmentMatrix!$P$3:$Y$82,6,FALSE)</f>
        <v>#N/A</v>
      </c>
      <c r="AE180" t="e">
        <f>VLOOKUP($A180,AssignmentMatrix!$P$3:$Y$82,7,FALSE)</f>
        <v>#N/A</v>
      </c>
      <c r="AF180" t="e">
        <f>VLOOKUP($A180,AssignmentMatrix!$P$3:$Y$82,8,FALSE)</f>
        <v>#N/A</v>
      </c>
      <c r="AG180" t="e">
        <f>VLOOKUP($A180,AssignmentMatrix!$P$3:$Y$82,9,FALSE)</f>
        <v>#N/A</v>
      </c>
      <c r="AH180" t="e">
        <f>VLOOKUP($A180,AssignmentMatrix!$P$3:$Y$82,10,FALSE)</f>
        <v>#N/A</v>
      </c>
      <c r="AI180" t="e">
        <f>VLOOKUP($A180,AssignmentMatrix!$P$3:$Z$82,11,FALSE)</f>
        <v>#N/A</v>
      </c>
      <c r="AJ180" t="e">
        <f>VLOOKUP($A180,AssignmentMatrix!$P$3:$AB$82,12,FALSE)</f>
        <v>#N/A</v>
      </c>
    </row>
    <row r="181" spans="1:36" x14ac:dyDescent="0.35">
      <c r="A181" t="s">
        <v>176</v>
      </c>
      <c r="B181" t="e">
        <f>VLOOKUP($A181,'CCR2004'!$A$8:$E$100,3,FALSE)</f>
        <v>#N/A</v>
      </c>
      <c r="C181" t="e">
        <f>VLOOKUP($A181,'CCR2005'!$A$8:$E$100,3,FALSE)</f>
        <v>#N/A</v>
      </c>
      <c r="D181" t="e">
        <f>VLOOKUP($A181,'CCR2006'!$A$8:$E$100,3,FALSE)</f>
        <v>#N/A</v>
      </c>
      <c r="E181" t="e">
        <f>VLOOKUP($A181,'CCR2007'!$A$8:$E$100,3,FALSE)</f>
        <v>#N/A</v>
      </c>
      <c r="F181" t="e">
        <f>VLOOKUP($A181,'CCR2010'!$A$8:$E$100,3,FALSE)</f>
        <v>#N/A</v>
      </c>
      <c r="G181" t="e">
        <f>VLOOKUP($A181,'CCR2011'!$A$8:$E$100,3,FALSE)</f>
        <v>#N/A</v>
      </c>
      <c r="H181" t="e">
        <f>VLOOKUP($A181,'CCR2012'!$A$8:$E$100,3,FALSE)</f>
        <v>#N/A</v>
      </c>
      <c r="J181" t="e">
        <f>VLOOKUP($A181,'CCR2004'!$A$8:$E$100,4,FALSE)</f>
        <v>#N/A</v>
      </c>
      <c r="K181" t="e">
        <f>VLOOKUP($A181,'CCR2005'!$A$8:$E$100,4,FALSE)</f>
        <v>#N/A</v>
      </c>
      <c r="L181" t="e">
        <f>VLOOKUP($A181,'CCR2006'!$A$8:$E$100,4,FALSE)</f>
        <v>#N/A</v>
      </c>
      <c r="M181" t="e">
        <f>VLOOKUP($A181,'CCR2007'!$A$8:$E$100,4,FALSE)</f>
        <v>#N/A</v>
      </c>
      <c r="N181" t="e">
        <f>VLOOKUP($A181,'CCR2010'!$A$8:$E$100,4,FALSE)</f>
        <v>#N/A</v>
      </c>
      <c r="O181" t="e">
        <f>VLOOKUP($A181,'CCR2011'!$A$8:$E$100,4,FALSE)</f>
        <v>#N/A</v>
      </c>
      <c r="P181" t="e">
        <f>VLOOKUP($A181,'CCR2012'!$A$8:$E$100,4,FALSE)</f>
        <v>#N/A</v>
      </c>
      <c r="R181" t="e">
        <f>VLOOKUP($A181,'CCR2004'!$A$8:$E$100,5,FALSE)</f>
        <v>#N/A</v>
      </c>
      <c r="S181" t="e">
        <f>VLOOKUP($A181,'CCR2005'!$A$8:$E$100,5,FALSE)</f>
        <v>#N/A</v>
      </c>
      <c r="T181" t="e">
        <f>VLOOKUP($A181,'CCR2006'!$A$8:$E$100,5,FALSE)</f>
        <v>#N/A</v>
      </c>
      <c r="U181" t="e">
        <f>VLOOKUP($A181,'CCR2007'!$A$8:$E$100,5,FALSE)</f>
        <v>#N/A</v>
      </c>
      <c r="V181" t="e">
        <f>VLOOKUP($A181,'CCR2010'!$A$8:$E$100,5,FALSE)</f>
        <v>#N/A</v>
      </c>
      <c r="W181" t="e">
        <f>VLOOKUP($A181,'CCR2011'!$A$8:$E$100,5,FALSE)</f>
        <v>#N/A</v>
      </c>
      <c r="X181" t="e">
        <f>VLOOKUP($A181,'CCR2012'!$A$8:$E$100,5,FALSE)</f>
        <v>#N/A</v>
      </c>
      <c r="Z181" t="e">
        <f>VLOOKUP($A181,AssignmentMatrix!$P$3:$Y$82,2,FALSE)</f>
        <v>#N/A</v>
      </c>
      <c r="AA181" t="e">
        <f>VLOOKUP($A181,AssignmentMatrix!$P$3:$Y$82,3,FALSE)</f>
        <v>#N/A</v>
      </c>
      <c r="AB181" t="e">
        <f>VLOOKUP($A181,AssignmentMatrix!$P$3:$Y$82,4,FALSE)</f>
        <v>#N/A</v>
      </c>
      <c r="AC181" t="e">
        <f>VLOOKUP($A181,AssignmentMatrix!$P$3:$Y$82,5,FALSE)</f>
        <v>#N/A</v>
      </c>
      <c r="AD181" t="e">
        <f>VLOOKUP($A181,AssignmentMatrix!$P$3:$Y$82,6,FALSE)</f>
        <v>#N/A</v>
      </c>
      <c r="AE181" t="e">
        <f>VLOOKUP($A181,AssignmentMatrix!$P$3:$Y$82,7,FALSE)</f>
        <v>#N/A</v>
      </c>
      <c r="AF181" t="e">
        <f>VLOOKUP($A181,AssignmentMatrix!$P$3:$Y$82,8,FALSE)</f>
        <v>#N/A</v>
      </c>
      <c r="AG181" t="e">
        <f>VLOOKUP($A181,AssignmentMatrix!$P$3:$Y$82,9,FALSE)</f>
        <v>#N/A</v>
      </c>
      <c r="AH181" t="e">
        <f>VLOOKUP($A181,AssignmentMatrix!$P$3:$Y$82,10,FALSE)</f>
        <v>#N/A</v>
      </c>
      <c r="AI181" t="e">
        <f>VLOOKUP($A181,AssignmentMatrix!$P$3:$Z$82,11,FALSE)</f>
        <v>#N/A</v>
      </c>
      <c r="AJ181" t="e">
        <f>VLOOKUP($A181,AssignmentMatrix!$P$3:$AB$82,12,FALSE)</f>
        <v>#N/A</v>
      </c>
    </row>
    <row r="182" spans="1:36" x14ac:dyDescent="0.35">
      <c r="A182" t="s">
        <v>177</v>
      </c>
      <c r="B182" t="e">
        <f>VLOOKUP($A182,'CCR2004'!$A$8:$E$100,3,FALSE)</f>
        <v>#N/A</v>
      </c>
      <c r="C182" t="e">
        <f>VLOOKUP($A182,'CCR2005'!$A$8:$E$100,3,FALSE)</f>
        <v>#N/A</v>
      </c>
      <c r="D182" t="e">
        <f>VLOOKUP($A182,'CCR2006'!$A$8:$E$100,3,FALSE)</f>
        <v>#N/A</v>
      </c>
      <c r="E182" t="e">
        <f>VLOOKUP($A182,'CCR2007'!$A$8:$E$100,3,FALSE)</f>
        <v>#N/A</v>
      </c>
      <c r="F182" t="e">
        <f>VLOOKUP($A182,'CCR2010'!$A$8:$E$100,3,FALSE)</f>
        <v>#N/A</v>
      </c>
      <c r="G182" t="e">
        <f>VLOOKUP($A182,'CCR2011'!$A$8:$E$100,3,FALSE)</f>
        <v>#N/A</v>
      </c>
      <c r="H182" t="e">
        <f>VLOOKUP($A182,'CCR2012'!$A$8:$E$100,3,FALSE)</f>
        <v>#N/A</v>
      </c>
      <c r="J182" t="e">
        <f>VLOOKUP($A182,'CCR2004'!$A$8:$E$100,4,FALSE)</f>
        <v>#N/A</v>
      </c>
      <c r="K182" t="e">
        <f>VLOOKUP($A182,'CCR2005'!$A$8:$E$100,4,FALSE)</f>
        <v>#N/A</v>
      </c>
      <c r="L182" t="e">
        <f>VLOOKUP($A182,'CCR2006'!$A$8:$E$100,4,FALSE)</f>
        <v>#N/A</v>
      </c>
      <c r="M182" t="e">
        <f>VLOOKUP($A182,'CCR2007'!$A$8:$E$100,4,FALSE)</f>
        <v>#N/A</v>
      </c>
      <c r="N182" t="e">
        <f>VLOOKUP($A182,'CCR2010'!$A$8:$E$100,4,FALSE)</f>
        <v>#N/A</v>
      </c>
      <c r="O182" t="e">
        <f>VLOOKUP($A182,'CCR2011'!$A$8:$E$100,4,FALSE)</f>
        <v>#N/A</v>
      </c>
      <c r="P182" t="e">
        <f>VLOOKUP($A182,'CCR2012'!$A$8:$E$100,4,FALSE)</f>
        <v>#N/A</v>
      </c>
      <c r="R182" t="e">
        <f>VLOOKUP($A182,'CCR2004'!$A$8:$E$100,5,FALSE)</f>
        <v>#N/A</v>
      </c>
      <c r="S182" t="e">
        <f>VLOOKUP($A182,'CCR2005'!$A$8:$E$100,5,FALSE)</f>
        <v>#N/A</v>
      </c>
      <c r="T182" t="e">
        <f>VLOOKUP($A182,'CCR2006'!$A$8:$E$100,5,FALSE)</f>
        <v>#N/A</v>
      </c>
      <c r="U182" t="e">
        <f>VLOOKUP($A182,'CCR2007'!$A$8:$E$100,5,FALSE)</f>
        <v>#N/A</v>
      </c>
      <c r="V182" t="e">
        <f>VLOOKUP($A182,'CCR2010'!$A$8:$E$100,5,FALSE)</f>
        <v>#N/A</v>
      </c>
      <c r="W182" t="e">
        <f>VLOOKUP($A182,'CCR2011'!$A$8:$E$100,5,FALSE)</f>
        <v>#N/A</v>
      </c>
      <c r="X182" t="e">
        <f>VLOOKUP($A182,'CCR2012'!$A$8:$E$100,5,FALSE)</f>
        <v>#N/A</v>
      </c>
      <c r="Z182" t="e">
        <f>VLOOKUP($A182,AssignmentMatrix!$P$3:$Y$82,2,FALSE)</f>
        <v>#N/A</v>
      </c>
      <c r="AA182" t="e">
        <f>VLOOKUP($A182,AssignmentMatrix!$P$3:$Y$82,3,FALSE)</f>
        <v>#N/A</v>
      </c>
      <c r="AB182" t="e">
        <f>VLOOKUP($A182,AssignmentMatrix!$P$3:$Y$82,4,FALSE)</f>
        <v>#N/A</v>
      </c>
      <c r="AC182" t="e">
        <f>VLOOKUP($A182,AssignmentMatrix!$P$3:$Y$82,5,FALSE)</f>
        <v>#N/A</v>
      </c>
      <c r="AD182" t="e">
        <f>VLOOKUP($A182,AssignmentMatrix!$P$3:$Y$82,6,FALSE)</f>
        <v>#N/A</v>
      </c>
      <c r="AE182" t="e">
        <f>VLOOKUP($A182,AssignmentMatrix!$P$3:$Y$82,7,FALSE)</f>
        <v>#N/A</v>
      </c>
      <c r="AF182" t="e">
        <f>VLOOKUP($A182,AssignmentMatrix!$P$3:$Y$82,8,FALSE)</f>
        <v>#N/A</v>
      </c>
      <c r="AG182" t="e">
        <f>VLOOKUP($A182,AssignmentMatrix!$P$3:$Y$82,9,FALSE)</f>
        <v>#N/A</v>
      </c>
      <c r="AH182" t="e">
        <f>VLOOKUP($A182,AssignmentMatrix!$P$3:$Y$82,10,FALSE)</f>
        <v>#N/A</v>
      </c>
      <c r="AI182" t="e">
        <f>VLOOKUP($A182,AssignmentMatrix!$P$3:$Z$82,11,FALSE)</f>
        <v>#N/A</v>
      </c>
      <c r="AJ182" t="e">
        <f>VLOOKUP($A182,AssignmentMatrix!$P$3:$AB$82,12,FALSE)</f>
        <v>#N/A</v>
      </c>
    </row>
    <row r="183" spans="1:36" x14ac:dyDescent="0.35">
      <c r="A183" t="s">
        <v>178</v>
      </c>
      <c r="B183" t="e">
        <f>VLOOKUP($A183,'CCR2004'!$A$8:$E$100,3,FALSE)</f>
        <v>#N/A</v>
      </c>
      <c r="C183" t="e">
        <f>VLOOKUP($A183,'CCR2005'!$A$8:$E$100,3,FALSE)</f>
        <v>#N/A</v>
      </c>
      <c r="D183" t="e">
        <f>VLOOKUP($A183,'CCR2006'!$A$8:$E$100,3,FALSE)</f>
        <v>#N/A</v>
      </c>
      <c r="E183" t="e">
        <f>VLOOKUP($A183,'CCR2007'!$A$8:$E$100,3,FALSE)</f>
        <v>#N/A</v>
      </c>
      <c r="F183" t="e">
        <f>VLOOKUP($A183,'CCR2010'!$A$8:$E$100,3,FALSE)</f>
        <v>#N/A</v>
      </c>
      <c r="G183" t="e">
        <f>VLOOKUP($A183,'CCR2011'!$A$8:$E$100,3,FALSE)</f>
        <v>#N/A</v>
      </c>
      <c r="H183" t="e">
        <f>VLOOKUP($A183,'CCR2012'!$A$8:$E$100,3,FALSE)</f>
        <v>#N/A</v>
      </c>
      <c r="J183" t="e">
        <f>VLOOKUP($A183,'CCR2004'!$A$8:$E$100,4,FALSE)</f>
        <v>#N/A</v>
      </c>
      <c r="K183" t="e">
        <f>VLOOKUP($A183,'CCR2005'!$A$8:$E$100,4,FALSE)</f>
        <v>#N/A</v>
      </c>
      <c r="L183" t="e">
        <f>VLOOKUP($A183,'CCR2006'!$A$8:$E$100,4,FALSE)</f>
        <v>#N/A</v>
      </c>
      <c r="M183" t="e">
        <f>VLOOKUP($A183,'CCR2007'!$A$8:$E$100,4,FALSE)</f>
        <v>#N/A</v>
      </c>
      <c r="N183" t="e">
        <f>VLOOKUP($A183,'CCR2010'!$A$8:$E$100,4,FALSE)</f>
        <v>#N/A</v>
      </c>
      <c r="O183" t="e">
        <f>VLOOKUP($A183,'CCR2011'!$A$8:$E$100,4,FALSE)</f>
        <v>#N/A</v>
      </c>
      <c r="P183" t="e">
        <f>VLOOKUP($A183,'CCR2012'!$A$8:$E$100,4,FALSE)</f>
        <v>#N/A</v>
      </c>
      <c r="R183" t="e">
        <f>VLOOKUP($A183,'CCR2004'!$A$8:$E$100,5,FALSE)</f>
        <v>#N/A</v>
      </c>
      <c r="S183" t="e">
        <f>VLOOKUP($A183,'CCR2005'!$A$8:$E$100,5,FALSE)</f>
        <v>#N/A</v>
      </c>
      <c r="T183" t="e">
        <f>VLOOKUP($A183,'CCR2006'!$A$8:$E$100,5,FALSE)</f>
        <v>#N/A</v>
      </c>
      <c r="U183" t="e">
        <f>VLOOKUP($A183,'CCR2007'!$A$8:$E$100,5,FALSE)</f>
        <v>#N/A</v>
      </c>
      <c r="V183" t="e">
        <f>VLOOKUP($A183,'CCR2010'!$A$8:$E$100,5,FALSE)</f>
        <v>#N/A</v>
      </c>
      <c r="W183" t="e">
        <f>VLOOKUP($A183,'CCR2011'!$A$8:$E$100,5,FALSE)</f>
        <v>#N/A</v>
      </c>
      <c r="X183" t="e">
        <f>VLOOKUP($A183,'CCR2012'!$A$8:$E$100,5,FALSE)</f>
        <v>#N/A</v>
      </c>
      <c r="Z183" t="e">
        <f>VLOOKUP($A183,AssignmentMatrix!$P$3:$Y$82,2,FALSE)</f>
        <v>#N/A</v>
      </c>
      <c r="AA183" t="e">
        <f>VLOOKUP($A183,AssignmentMatrix!$P$3:$Y$82,3,FALSE)</f>
        <v>#N/A</v>
      </c>
      <c r="AB183" t="e">
        <f>VLOOKUP($A183,AssignmentMatrix!$P$3:$Y$82,4,FALSE)</f>
        <v>#N/A</v>
      </c>
      <c r="AC183" t="e">
        <f>VLOOKUP($A183,AssignmentMatrix!$P$3:$Y$82,5,FALSE)</f>
        <v>#N/A</v>
      </c>
      <c r="AD183" t="e">
        <f>VLOOKUP($A183,AssignmentMatrix!$P$3:$Y$82,6,FALSE)</f>
        <v>#N/A</v>
      </c>
      <c r="AE183" t="e">
        <f>VLOOKUP($A183,AssignmentMatrix!$P$3:$Y$82,7,FALSE)</f>
        <v>#N/A</v>
      </c>
      <c r="AF183" t="e">
        <f>VLOOKUP($A183,AssignmentMatrix!$P$3:$Y$82,8,FALSE)</f>
        <v>#N/A</v>
      </c>
      <c r="AG183" t="e">
        <f>VLOOKUP($A183,AssignmentMatrix!$P$3:$Y$82,9,FALSE)</f>
        <v>#N/A</v>
      </c>
      <c r="AH183" t="e">
        <f>VLOOKUP($A183,AssignmentMatrix!$P$3:$Y$82,10,FALSE)</f>
        <v>#N/A</v>
      </c>
      <c r="AI183" t="e">
        <f>VLOOKUP($A183,AssignmentMatrix!$P$3:$Z$82,11,FALSE)</f>
        <v>#N/A</v>
      </c>
      <c r="AJ183" t="e">
        <f>VLOOKUP($A183,AssignmentMatrix!$P$3:$AB$82,12,FALSE)</f>
        <v>#N/A</v>
      </c>
    </row>
    <row r="184" spans="1:36" x14ac:dyDescent="0.35">
      <c r="A184" t="s">
        <v>179</v>
      </c>
      <c r="B184" t="e">
        <f>VLOOKUP($A184,'CCR2004'!$A$8:$E$100,3,FALSE)</f>
        <v>#N/A</v>
      </c>
      <c r="C184" t="e">
        <f>VLOOKUP($A184,'CCR2005'!$A$8:$E$100,3,FALSE)</f>
        <v>#N/A</v>
      </c>
      <c r="D184" t="e">
        <f>VLOOKUP($A184,'CCR2006'!$A$8:$E$100,3,FALSE)</f>
        <v>#N/A</v>
      </c>
      <c r="E184" t="e">
        <f>VLOOKUP($A184,'CCR2007'!$A$8:$E$100,3,FALSE)</f>
        <v>#N/A</v>
      </c>
      <c r="F184" t="e">
        <f>VLOOKUP($A184,'CCR2010'!$A$8:$E$100,3,FALSE)</f>
        <v>#N/A</v>
      </c>
      <c r="G184" t="e">
        <f>VLOOKUP($A184,'CCR2011'!$A$8:$E$100,3,FALSE)</f>
        <v>#N/A</v>
      </c>
      <c r="H184" t="e">
        <f>VLOOKUP($A184,'CCR2012'!$A$8:$E$100,3,FALSE)</f>
        <v>#N/A</v>
      </c>
      <c r="J184" t="e">
        <f>VLOOKUP($A184,'CCR2004'!$A$8:$E$100,4,FALSE)</f>
        <v>#N/A</v>
      </c>
      <c r="K184" t="e">
        <f>VLOOKUP($A184,'CCR2005'!$A$8:$E$100,4,FALSE)</f>
        <v>#N/A</v>
      </c>
      <c r="L184" t="e">
        <f>VLOOKUP($A184,'CCR2006'!$A$8:$E$100,4,FALSE)</f>
        <v>#N/A</v>
      </c>
      <c r="M184" t="e">
        <f>VLOOKUP($A184,'CCR2007'!$A$8:$E$100,4,FALSE)</f>
        <v>#N/A</v>
      </c>
      <c r="N184" t="e">
        <f>VLOOKUP($A184,'CCR2010'!$A$8:$E$100,4,FALSE)</f>
        <v>#N/A</v>
      </c>
      <c r="O184" t="e">
        <f>VLOOKUP($A184,'CCR2011'!$A$8:$E$100,4,FALSE)</f>
        <v>#N/A</v>
      </c>
      <c r="P184" t="e">
        <f>VLOOKUP($A184,'CCR2012'!$A$8:$E$100,4,FALSE)</f>
        <v>#N/A</v>
      </c>
      <c r="R184" t="e">
        <f>VLOOKUP($A184,'CCR2004'!$A$8:$E$100,5,FALSE)</f>
        <v>#N/A</v>
      </c>
      <c r="S184" t="e">
        <f>VLOOKUP($A184,'CCR2005'!$A$8:$E$100,5,FALSE)</f>
        <v>#N/A</v>
      </c>
      <c r="T184" t="e">
        <f>VLOOKUP($A184,'CCR2006'!$A$8:$E$100,5,FALSE)</f>
        <v>#N/A</v>
      </c>
      <c r="U184" t="e">
        <f>VLOOKUP($A184,'CCR2007'!$A$8:$E$100,5,FALSE)</f>
        <v>#N/A</v>
      </c>
      <c r="V184" t="e">
        <f>VLOOKUP($A184,'CCR2010'!$A$8:$E$100,5,FALSE)</f>
        <v>#N/A</v>
      </c>
      <c r="W184" t="e">
        <f>VLOOKUP($A184,'CCR2011'!$A$8:$E$100,5,FALSE)</f>
        <v>#N/A</v>
      </c>
      <c r="X184" t="e">
        <f>VLOOKUP($A184,'CCR2012'!$A$8:$E$100,5,FALSE)</f>
        <v>#N/A</v>
      </c>
      <c r="Z184" t="e">
        <f>VLOOKUP($A184,AssignmentMatrix!$P$3:$Y$82,2,FALSE)</f>
        <v>#N/A</v>
      </c>
      <c r="AA184" t="e">
        <f>VLOOKUP($A184,AssignmentMatrix!$P$3:$Y$82,3,FALSE)</f>
        <v>#N/A</v>
      </c>
      <c r="AB184" t="e">
        <f>VLOOKUP($A184,AssignmentMatrix!$P$3:$Y$82,4,FALSE)</f>
        <v>#N/A</v>
      </c>
      <c r="AC184" t="e">
        <f>VLOOKUP($A184,AssignmentMatrix!$P$3:$Y$82,5,FALSE)</f>
        <v>#N/A</v>
      </c>
      <c r="AD184" t="e">
        <f>VLOOKUP($A184,AssignmentMatrix!$P$3:$Y$82,6,FALSE)</f>
        <v>#N/A</v>
      </c>
      <c r="AE184" t="e">
        <f>VLOOKUP($A184,AssignmentMatrix!$P$3:$Y$82,7,FALSE)</f>
        <v>#N/A</v>
      </c>
      <c r="AF184" t="e">
        <f>VLOOKUP($A184,AssignmentMatrix!$P$3:$Y$82,8,FALSE)</f>
        <v>#N/A</v>
      </c>
      <c r="AG184" t="e">
        <f>VLOOKUP($A184,AssignmentMatrix!$P$3:$Y$82,9,FALSE)</f>
        <v>#N/A</v>
      </c>
      <c r="AH184" t="e">
        <f>VLOOKUP($A184,AssignmentMatrix!$P$3:$Y$82,10,FALSE)</f>
        <v>#N/A</v>
      </c>
      <c r="AI184" t="e">
        <f>VLOOKUP($A184,AssignmentMatrix!$P$3:$Z$82,11,FALSE)</f>
        <v>#N/A</v>
      </c>
      <c r="AJ184" t="e">
        <f>VLOOKUP($A184,AssignmentMatrix!$P$3:$AB$82,12,FALSE)</f>
        <v>#N/A</v>
      </c>
    </row>
    <row r="185" spans="1:36" x14ac:dyDescent="0.35">
      <c r="A185" t="s">
        <v>180</v>
      </c>
      <c r="B185" t="e">
        <f>VLOOKUP($A185,'CCR2004'!$A$8:$E$100,3,FALSE)</f>
        <v>#N/A</v>
      </c>
      <c r="C185">
        <f>VLOOKUP($A185,'CCR2005'!$A$8:$E$100,3,FALSE)</f>
        <v>0.57857142857142851</v>
      </c>
      <c r="D185" t="e">
        <f>VLOOKUP($A185,'CCR2006'!$A$8:$E$100,3,FALSE)</f>
        <v>#N/A</v>
      </c>
      <c r="E185">
        <f>VLOOKUP($A185,'CCR2007'!$A$8:$E$100,3,FALSE)</f>
        <v>0.59471088435374142</v>
      </c>
      <c r="F185" t="e">
        <f>VLOOKUP($A185,'CCR2010'!$A$8:$E$100,3,FALSE)</f>
        <v>#N/A</v>
      </c>
      <c r="G185">
        <f>VLOOKUP($A185,'CCR2011'!$A$8:$E$100,3,FALSE)</f>
        <v>0.64405935714285711</v>
      </c>
      <c r="H185" t="e">
        <f>VLOOKUP($A185,'CCR2012'!$A$8:$E$100,3,FALSE)</f>
        <v>#N/A</v>
      </c>
      <c r="J185" t="e">
        <f>VLOOKUP($A185,'CCR2004'!$A$8:$E$100,4,FALSE)</f>
        <v>#N/A</v>
      </c>
      <c r="K185">
        <f>VLOOKUP($A185,'CCR2005'!$A$8:$E$100,4,FALSE)</f>
        <v>0.60476190476190472</v>
      </c>
      <c r="L185" t="e">
        <f>VLOOKUP($A185,'CCR2006'!$A$8:$E$100,4,FALSE)</f>
        <v>#N/A</v>
      </c>
      <c r="M185">
        <f>VLOOKUP($A185,'CCR2007'!$A$8:$E$100,4,FALSE)</f>
        <v>0.47380952380952379</v>
      </c>
      <c r="N185" t="e">
        <f>VLOOKUP($A185,'CCR2010'!$A$8:$E$100,4,FALSE)</f>
        <v>#N/A</v>
      </c>
      <c r="O185">
        <f>VLOOKUP($A185,'CCR2011'!$A$8:$E$100,4,FALSE)</f>
        <v>0.50059500000000001</v>
      </c>
      <c r="P185" t="e">
        <f>VLOOKUP($A185,'CCR2012'!$A$8:$E$100,4,FALSE)</f>
        <v>#N/A</v>
      </c>
      <c r="R185" t="e">
        <f>VLOOKUP($A185,'CCR2004'!$A$8:$E$100,5,FALSE)</f>
        <v>#N/A</v>
      </c>
      <c r="S185">
        <f>VLOOKUP($A185,'CCR2005'!$A$8:$E$100,5,FALSE)</f>
        <v>0.4732142857142857</v>
      </c>
      <c r="T185" t="e">
        <f>VLOOKUP($A185,'CCR2006'!$A$8:$E$100,5,FALSE)</f>
        <v>#N/A</v>
      </c>
      <c r="U185">
        <f>VLOOKUP($A185,'CCR2007'!$A$8:$E$100,5,FALSE)</f>
        <v>0.4762755102040816</v>
      </c>
      <c r="V185" t="e">
        <f>VLOOKUP($A185,'CCR2010'!$A$8:$E$100,5,FALSE)</f>
        <v>#N/A</v>
      </c>
      <c r="W185">
        <f>VLOOKUP($A185,'CCR2011'!$A$8:$E$100,5,FALSE)</f>
        <v>0.48749999999999999</v>
      </c>
      <c r="X185" t="e">
        <f>VLOOKUP($A185,'CCR2012'!$A$8:$E$100,5,FALSE)</f>
        <v>#N/A</v>
      </c>
      <c r="Z185" t="str">
        <f>VLOOKUP($A185,AssignmentMatrix!$P$3:$Y$82,2,FALSE)</f>
        <v>..</v>
      </c>
      <c r="AA185">
        <f>VLOOKUP($A185,AssignmentMatrix!$P$3:$Y$82,3,FALSE)</f>
        <v>2005</v>
      </c>
      <c r="AB185">
        <f>VLOOKUP($A185,AssignmentMatrix!$P$3:$Y$82,4,FALSE)</f>
        <v>2007</v>
      </c>
      <c r="AC185">
        <f>VLOOKUP($A185,AssignmentMatrix!$P$3:$Y$82,5,FALSE)</f>
        <v>2007</v>
      </c>
      <c r="AD185">
        <f>VLOOKUP($A185,AssignmentMatrix!$P$3:$Y$82,6,FALSE)</f>
        <v>2011</v>
      </c>
      <c r="AE185">
        <f>VLOOKUP($A185,AssignmentMatrix!$P$3:$Y$82,7,FALSE)</f>
        <v>2011</v>
      </c>
      <c r="AF185">
        <f>VLOOKUP($A185,AssignmentMatrix!$P$3:$Y$82,8,FALSE)</f>
        <v>2011</v>
      </c>
      <c r="AG185">
        <f>VLOOKUP($A185,AssignmentMatrix!$P$3:$Y$82,9,FALSE)</f>
        <v>2011</v>
      </c>
      <c r="AH185">
        <f>VLOOKUP($A185,AssignmentMatrix!$P$3:$Y$82,10,FALSE)</f>
        <v>2011</v>
      </c>
      <c r="AI185">
        <f>VLOOKUP($A185,AssignmentMatrix!$P$3:$Z$82,11,FALSE)</f>
        <v>2011</v>
      </c>
      <c r="AJ185">
        <f>VLOOKUP($A185,AssignmentMatrix!$P$3:$AB$82,12,FALSE)</f>
        <v>2011</v>
      </c>
    </row>
    <row r="186" spans="1:36" x14ac:dyDescent="0.35">
      <c r="A186" t="s">
        <v>181</v>
      </c>
      <c r="B186" t="e">
        <f>VLOOKUP($A186,'CCR2004'!$A$8:$E$100,3,FALSE)</f>
        <v>#N/A</v>
      </c>
      <c r="C186" t="e">
        <f>VLOOKUP($A186,'CCR2005'!$A$8:$E$100,3,FALSE)</f>
        <v>#N/A</v>
      </c>
      <c r="D186" t="e">
        <f>VLOOKUP($A186,'CCR2006'!$A$8:$E$100,3,FALSE)</f>
        <v>#N/A</v>
      </c>
      <c r="E186" t="e">
        <f>VLOOKUP($A186,'CCR2007'!$A$8:$E$100,3,FALSE)</f>
        <v>#N/A</v>
      </c>
      <c r="F186" t="e">
        <f>VLOOKUP($A186,'CCR2010'!$A$8:$E$100,3,FALSE)</f>
        <v>#N/A</v>
      </c>
      <c r="G186" t="e">
        <f>VLOOKUP($A186,'CCR2011'!$A$8:$E$100,3,FALSE)</f>
        <v>#N/A</v>
      </c>
      <c r="H186" t="e">
        <f>VLOOKUP($A186,'CCR2012'!$A$8:$E$100,3,FALSE)</f>
        <v>#N/A</v>
      </c>
      <c r="J186" t="e">
        <f>VLOOKUP($A186,'CCR2004'!$A$8:$E$100,4,FALSE)</f>
        <v>#N/A</v>
      </c>
      <c r="K186" t="e">
        <f>VLOOKUP($A186,'CCR2005'!$A$8:$E$100,4,FALSE)</f>
        <v>#N/A</v>
      </c>
      <c r="L186" t="e">
        <f>VLOOKUP($A186,'CCR2006'!$A$8:$E$100,4,FALSE)</f>
        <v>#N/A</v>
      </c>
      <c r="M186" t="e">
        <f>VLOOKUP($A186,'CCR2007'!$A$8:$E$100,4,FALSE)</f>
        <v>#N/A</v>
      </c>
      <c r="N186" t="e">
        <f>VLOOKUP($A186,'CCR2010'!$A$8:$E$100,4,FALSE)</f>
        <v>#N/A</v>
      </c>
      <c r="O186" t="e">
        <f>VLOOKUP($A186,'CCR2011'!$A$8:$E$100,4,FALSE)</f>
        <v>#N/A</v>
      </c>
      <c r="P186" t="e">
        <f>VLOOKUP($A186,'CCR2012'!$A$8:$E$100,4,FALSE)</f>
        <v>#N/A</v>
      </c>
      <c r="R186" t="e">
        <f>VLOOKUP($A186,'CCR2004'!$A$8:$E$100,5,FALSE)</f>
        <v>#N/A</v>
      </c>
      <c r="S186" t="e">
        <f>VLOOKUP($A186,'CCR2005'!$A$8:$E$100,5,FALSE)</f>
        <v>#N/A</v>
      </c>
      <c r="T186" t="e">
        <f>VLOOKUP($A186,'CCR2006'!$A$8:$E$100,5,FALSE)</f>
        <v>#N/A</v>
      </c>
      <c r="U186" t="e">
        <f>VLOOKUP($A186,'CCR2007'!$A$8:$E$100,5,FALSE)</f>
        <v>#N/A</v>
      </c>
      <c r="V186" t="e">
        <f>VLOOKUP($A186,'CCR2010'!$A$8:$E$100,5,FALSE)</f>
        <v>#N/A</v>
      </c>
      <c r="W186" t="e">
        <f>VLOOKUP($A186,'CCR2011'!$A$8:$E$100,5,FALSE)</f>
        <v>#N/A</v>
      </c>
      <c r="X186" t="e">
        <f>VLOOKUP($A186,'CCR2012'!$A$8:$E$100,5,FALSE)</f>
        <v>#N/A</v>
      </c>
      <c r="Z186" t="e">
        <f>VLOOKUP($A186,AssignmentMatrix!$P$3:$Y$82,2,FALSE)</f>
        <v>#N/A</v>
      </c>
      <c r="AA186" t="e">
        <f>VLOOKUP($A186,AssignmentMatrix!$P$3:$Y$82,3,FALSE)</f>
        <v>#N/A</v>
      </c>
      <c r="AB186" t="e">
        <f>VLOOKUP($A186,AssignmentMatrix!$P$3:$Y$82,4,FALSE)</f>
        <v>#N/A</v>
      </c>
      <c r="AC186" t="e">
        <f>VLOOKUP($A186,AssignmentMatrix!$P$3:$Y$82,5,FALSE)</f>
        <v>#N/A</v>
      </c>
      <c r="AD186" t="e">
        <f>VLOOKUP($A186,AssignmentMatrix!$P$3:$Y$82,6,FALSE)</f>
        <v>#N/A</v>
      </c>
      <c r="AE186" t="e">
        <f>VLOOKUP($A186,AssignmentMatrix!$P$3:$Y$82,7,FALSE)</f>
        <v>#N/A</v>
      </c>
      <c r="AF186" t="e">
        <f>VLOOKUP($A186,AssignmentMatrix!$P$3:$Y$82,8,FALSE)</f>
        <v>#N/A</v>
      </c>
      <c r="AG186" t="e">
        <f>VLOOKUP($A186,AssignmentMatrix!$P$3:$Y$82,9,FALSE)</f>
        <v>#N/A</v>
      </c>
      <c r="AH186" t="e">
        <f>VLOOKUP($A186,AssignmentMatrix!$P$3:$Y$82,10,FALSE)</f>
        <v>#N/A</v>
      </c>
      <c r="AI186" t="e">
        <f>VLOOKUP($A186,AssignmentMatrix!$P$3:$Z$82,11,FALSE)</f>
        <v>#N/A</v>
      </c>
      <c r="AJ186" t="e">
        <f>VLOOKUP($A186,AssignmentMatrix!$P$3:$AB$82,12,FALSE)</f>
        <v>#N/A</v>
      </c>
    </row>
    <row r="187" spans="1:36" x14ac:dyDescent="0.35">
      <c r="A187" t="s">
        <v>182</v>
      </c>
      <c r="B187">
        <f>VLOOKUP($A187,'CCR2004'!$A$8:$E$100,3,FALSE)</f>
        <v>0.50960884353741487</v>
      </c>
      <c r="C187" t="e">
        <f>VLOOKUP($A187,'CCR2005'!$A$8:$E$100,3,FALSE)</f>
        <v>#N/A</v>
      </c>
      <c r="D187" t="e">
        <f>VLOOKUP($A187,'CCR2006'!$A$8:$E$100,3,FALSE)</f>
        <v>#N/A</v>
      </c>
      <c r="E187" t="e">
        <f>VLOOKUP($A187,'CCR2007'!$A$8:$E$100,3,FALSE)</f>
        <v>#N/A</v>
      </c>
      <c r="F187" t="e">
        <f>VLOOKUP($A187,'CCR2010'!$A$8:$E$100,3,FALSE)</f>
        <v>#N/A</v>
      </c>
      <c r="G187" t="e">
        <f>VLOOKUP($A187,'CCR2011'!$A$8:$E$100,3,FALSE)</f>
        <v>#N/A</v>
      </c>
      <c r="H187" t="e">
        <f>VLOOKUP($A187,'CCR2012'!$A$8:$E$100,3,FALSE)</f>
        <v>#N/A</v>
      </c>
      <c r="J187">
        <f>VLOOKUP($A187,'CCR2004'!$A$8:$E$100,4,FALSE)</f>
        <v>0.53486394557823136</v>
      </c>
      <c r="K187" t="e">
        <f>VLOOKUP($A187,'CCR2005'!$A$8:$E$100,4,FALSE)</f>
        <v>#N/A</v>
      </c>
      <c r="L187" t="e">
        <f>VLOOKUP($A187,'CCR2006'!$A$8:$E$100,4,FALSE)</f>
        <v>#N/A</v>
      </c>
      <c r="M187" t="e">
        <f>VLOOKUP($A187,'CCR2007'!$A$8:$E$100,4,FALSE)</f>
        <v>#N/A</v>
      </c>
      <c r="N187" t="e">
        <f>VLOOKUP($A187,'CCR2010'!$A$8:$E$100,4,FALSE)</f>
        <v>#N/A</v>
      </c>
      <c r="O187" t="e">
        <f>VLOOKUP($A187,'CCR2011'!$A$8:$E$100,4,FALSE)</f>
        <v>#N/A</v>
      </c>
      <c r="P187" t="e">
        <f>VLOOKUP($A187,'CCR2012'!$A$8:$E$100,4,FALSE)</f>
        <v>#N/A</v>
      </c>
      <c r="R187">
        <f>VLOOKUP($A187,'CCR2004'!$A$8:$E$100,5,FALSE)</f>
        <v>0.36904761904761907</v>
      </c>
      <c r="S187" t="e">
        <f>VLOOKUP($A187,'CCR2005'!$A$8:$E$100,5,FALSE)</f>
        <v>#N/A</v>
      </c>
      <c r="T187" t="e">
        <f>VLOOKUP($A187,'CCR2006'!$A$8:$E$100,5,FALSE)</f>
        <v>#N/A</v>
      </c>
      <c r="U187" t="e">
        <f>VLOOKUP($A187,'CCR2007'!$A$8:$E$100,5,FALSE)</f>
        <v>#N/A</v>
      </c>
      <c r="V187" t="e">
        <f>VLOOKUP($A187,'CCR2010'!$A$8:$E$100,5,FALSE)</f>
        <v>#N/A</v>
      </c>
      <c r="W187" t="e">
        <f>VLOOKUP($A187,'CCR2011'!$A$8:$E$100,5,FALSE)</f>
        <v>#N/A</v>
      </c>
      <c r="X187" t="e">
        <f>VLOOKUP($A187,'CCR2012'!$A$8:$E$100,5,FALSE)</f>
        <v>#N/A</v>
      </c>
      <c r="Z187" t="str">
        <f>VLOOKUP($A187,AssignmentMatrix!$P$3:$Y$82,2,FALSE)</f>
        <v>..</v>
      </c>
      <c r="AA187" t="str">
        <f>VLOOKUP($A187,AssignmentMatrix!$P$3:$Y$82,3,FALSE)</f>
        <v>..</v>
      </c>
      <c r="AB187" t="str">
        <f>VLOOKUP($A187,AssignmentMatrix!$P$3:$Y$82,4,FALSE)</f>
        <v>..</v>
      </c>
      <c r="AC187" t="str">
        <f>VLOOKUP($A187,AssignmentMatrix!$P$3:$Y$82,5,FALSE)</f>
        <v>..</v>
      </c>
      <c r="AD187" t="str">
        <f>VLOOKUP($A187,AssignmentMatrix!$P$3:$Y$82,6,FALSE)</f>
        <v>..</v>
      </c>
      <c r="AE187" t="str">
        <f>VLOOKUP($A187,AssignmentMatrix!$P$3:$Y$82,7,FALSE)</f>
        <v>..</v>
      </c>
      <c r="AF187" t="str">
        <f>VLOOKUP($A187,AssignmentMatrix!$P$3:$Y$82,8,FALSE)</f>
        <v>..</v>
      </c>
      <c r="AG187" t="str">
        <f>VLOOKUP($A187,AssignmentMatrix!$P$3:$Y$82,9,FALSE)</f>
        <v>..</v>
      </c>
      <c r="AH187" t="str">
        <f>VLOOKUP($A187,AssignmentMatrix!$P$3:$Y$82,10,FALSE)</f>
        <v>..</v>
      </c>
      <c r="AI187" t="str">
        <f>VLOOKUP($A187,AssignmentMatrix!$P$3:$Z$82,11,FALSE)</f>
        <v>..</v>
      </c>
      <c r="AJ187" t="str">
        <f>VLOOKUP($A187,AssignmentMatrix!$P$3:$AB$82,12,FALSE)</f>
        <v>..</v>
      </c>
    </row>
    <row r="188" spans="1:36" x14ac:dyDescent="0.35">
      <c r="A188" t="s">
        <v>183</v>
      </c>
      <c r="B188" t="e">
        <f>VLOOKUP($A188,'CCR2004'!$A$8:$E$100,3,FALSE)</f>
        <v>#N/A</v>
      </c>
      <c r="C188" t="e">
        <f>VLOOKUP($A188,'CCR2005'!$A$8:$E$100,3,FALSE)</f>
        <v>#N/A</v>
      </c>
      <c r="D188" t="e">
        <f>VLOOKUP($A188,'CCR2006'!$A$8:$E$100,3,FALSE)</f>
        <v>#N/A</v>
      </c>
      <c r="E188" t="e">
        <f>VLOOKUP($A188,'CCR2007'!$A$8:$E$100,3,FALSE)</f>
        <v>#N/A</v>
      </c>
      <c r="F188" t="e">
        <f>VLOOKUP($A188,'CCR2010'!$A$8:$E$100,3,FALSE)</f>
        <v>#N/A</v>
      </c>
      <c r="G188" t="e">
        <f>VLOOKUP($A188,'CCR2011'!$A$8:$E$100,3,FALSE)</f>
        <v>#N/A</v>
      </c>
      <c r="H188" t="e">
        <f>VLOOKUP($A188,'CCR2012'!$A$8:$E$100,3,FALSE)</f>
        <v>#N/A</v>
      </c>
      <c r="J188" t="e">
        <f>VLOOKUP($A188,'CCR2004'!$A$8:$E$100,4,FALSE)</f>
        <v>#N/A</v>
      </c>
      <c r="K188" t="e">
        <f>VLOOKUP($A188,'CCR2005'!$A$8:$E$100,4,FALSE)</f>
        <v>#N/A</v>
      </c>
      <c r="L188" t="e">
        <f>VLOOKUP($A188,'CCR2006'!$A$8:$E$100,4,FALSE)</f>
        <v>#N/A</v>
      </c>
      <c r="M188" t="e">
        <f>VLOOKUP($A188,'CCR2007'!$A$8:$E$100,4,FALSE)</f>
        <v>#N/A</v>
      </c>
      <c r="N188" t="e">
        <f>VLOOKUP($A188,'CCR2010'!$A$8:$E$100,4,FALSE)</f>
        <v>#N/A</v>
      </c>
      <c r="O188" t="e">
        <f>VLOOKUP($A188,'CCR2011'!$A$8:$E$100,4,FALSE)</f>
        <v>#N/A</v>
      </c>
      <c r="P188" t="e">
        <f>VLOOKUP($A188,'CCR2012'!$A$8:$E$100,4,FALSE)</f>
        <v>#N/A</v>
      </c>
      <c r="R188" t="e">
        <f>VLOOKUP($A188,'CCR2004'!$A$8:$E$100,5,FALSE)</f>
        <v>#N/A</v>
      </c>
      <c r="S188" t="e">
        <f>VLOOKUP($A188,'CCR2005'!$A$8:$E$100,5,FALSE)</f>
        <v>#N/A</v>
      </c>
      <c r="T188" t="e">
        <f>VLOOKUP($A188,'CCR2006'!$A$8:$E$100,5,FALSE)</f>
        <v>#N/A</v>
      </c>
      <c r="U188" t="e">
        <f>VLOOKUP($A188,'CCR2007'!$A$8:$E$100,5,FALSE)</f>
        <v>#N/A</v>
      </c>
      <c r="V188" t="e">
        <f>VLOOKUP($A188,'CCR2010'!$A$8:$E$100,5,FALSE)</f>
        <v>#N/A</v>
      </c>
      <c r="W188" t="e">
        <f>VLOOKUP($A188,'CCR2011'!$A$8:$E$100,5,FALSE)</f>
        <v>#N/A</v>
      </c>
      <c r="X188" t="e">
        <f>VLOOKUP($A188,'CCR2012'!$A$8:$E$100,5,FALSE)</f>
        <v>#N/A</v>
      </c>
      <c r="Z188" t="e">
        <f>VLOOKUP($A188,AssignmentMatrix!$P$3:$Y$82,2,FALSE)</f>
        <v>#N/A</v>
      </c>
      <c r="AA188" t="e">
        <f>VLOOKUP($A188,AssignmentMatrix!$P$3:$Y$82,3,FALSE)</f>
        <v>#N/A</v>
      </c>
      <c r="AB188" t="e">
        <f>VLOOKUP($A188,AssignmentMatrix!$P$3:$Y$82,4,FALSE)</f>
        <v>#N/A</v>
      </c>
      <c r="AC188" t="e">
        <f>VLOOKUP($A188,AssignmentMatrix!$P$3:$Y$82,5,FALSE)</f>
        <v>#N/A</v>
      </c>
      <c r="AD188" t="e">
        <f>VLOOKUP($A188,AssignmentMatrix!$P$3:$Y$82,6,FALSE)</f>
        <v>#N/A</v>
      </c>
      <c r="AE188" t="e">
        <f>VLOOKUP($A188,AssignmentMatrix!$P$3:$Y$82,7,FALSE)</f>
        <v>#N/A</v>
      </c>
      <c r="AF188" t="e">
        <f>VLOOKUP($A188,AssignmentMatrix!$P$3:$Y$82,8,FALSE)</f>
        <v>#N/A</v>
      </c>
      <c r="AG188" t="e">
        <f>VLOOKUP($A188,AssignmentMatrix!$P$3:$Y$82,9,FALSE)</f>
        <v>#N/A</v>
      </c>
      <c r="AH188" t="e">
        <f>VLOOKUP($A188,AssignmentMatrix!$P$3:$Y$82,10,FALSE)</f>
        <v>#N/A</v>
      </c>
      <c r="AI188" t="e">
        <f>VLOOKUP($A188,AssignmentMatrix!$P$3:$Z$82,11,FALSE)</f>
        <v>#N/A</v>
      </c>
      <c r="AJ188" t="e">
        <f>VLOOKUP($A188,AssignmentMatrix!$P$3:$AB$82,12,FALSE)</f>
        <v>#N/A</v>
      </c>
    </row>
    <row r="189" spans="1:36" x14ac:dyDescent="0.35">
      <c r="A189" t="s">
        <v>184</v>
      </c>
      <c r="B189" t="e">
        <f>VLOOKUP($A189,'CCR2004'!$A$8:$E$100,3,FALSE)</f>
        <v>#N/A</v>
      </c>
      <c r="C189" t="e">
        <f>VLOOKUP($A189,'CCR2005'!$A$8:$E$100,3,FALSE)</f>
        <v>#N/A</v>
      </c>
      <c r="D189" t="e">
        <f>VLOOKUP($A189,'CCR2006'!$A$8:$E$100,3,FALSE)</f>
        <v>#N/A</v>
      </c>
      <c r="E189" t="e">
        <f>VLOOKUP($A189,'CCR2007'!$A$8:$E$100,3,FALSE)</f>
        <v>#N/A</v>
      </c>
      <c r="F189" t="e">
        <f>VLOOKUP($A189,'CCR2010'!$A$8:$E$100,3,FALSE)</f>
        <v>#N/A</v>
      </c>
      <c r="G189" t="e">
        <f>VLOOKUP($A189,'CCR2011'!$A$8:$E$100,3,FALSE)</f>
        <v>#N/A</v>
      </c>
      <c r="H189" t="e">
        <f>VLOOKUP($A189,'CCR2012'!$A$8:$E$100,3,FALSE)</f>
        <v>#N/A</v>
      </c>
      <c r="J189" t="e">
        <f>VLOOKUP($A189,'CCR2004'!$A$8:$E$100,4,FALSE)</f>
        <v>#N/A</v>
      </c>
      <c r="K189" t="e">
        <f>VLOOKUP($A189,'CCR2005'!$A$8:$E$100,4,FALSE)</f>
        <v>#N/A</v>
      </c>
      <c r="L189" t="e">
        <f>VLOOKUP($A189,'CCR2006'!$A$8:$E$100,4,FALSE)</f>
        <v>#N/A</v>
      </c>
      <c r="M189" t="e">
        <f>VLOOKUP($A189,'CCR2007'!$A$8:$E$100,4,FALSE)</f>
        <v>#N/A</v>
      </c>
      <c r="N189" t="e">
        <f>VLOOKUP($A189,'CCR2010'!$A$8:$E$100,4,FALSE)</f>
        <v>#N/A</v>
      </c>
      <c r="O189" t="e">
        <f>VLOOKUP($A189,'CCR2011'!$A$8:$E$100,4,FALSE)</f>
        <v>#N/A</v>
      </c>
      <c r="P189" t="e">
        <f>VLOOKUP($A189,'CCR2012'!$A$8:$E$100,4,FALSE)</f>
        <v>#N/A</v>
      </c>
      <c r="R189" t="e">
        <f>VLOOKUP($A189,'CCR2004'!$A$8:$E$100,5,FALSE)</f>
        <v>#N/A</v>
      </c>
      <c r="S189" t="e">
        <f>VLOOKUP($A189,'CCR2005'!$A$8:$E$100,5,FALSE)</f>
        <v>#N/A</v>
      </c>
      <c r="T189" t="e">
        <f>VLOOKUP($A189,'CCR2006'!$A$8:$E$100,5,FALSE)</f>
        <v>#N/A</v>
      </c>
      <c r="U189" t="e">
        <f>VLOOKUP($A189,'CCR2007'!$A$8:$E$100,5,FALSE)</f>
        <v>#N/A</v>
      </c>
      <c r="V189" t="e">
        <f>VLOOKUP($A189,'CCR2010'!$A$8:$E$100,5,FALSE)</f>
        <v>#N/A</v>
      </c>
      <c r="W189" t="e">
        <f>VLOOKUP($A189,'CCR2011'!$A$8:$E$100,5,FALSE)</f>
        <v>#N/A</v>
      </c>
      <c r="X189" t="e">
        <f>VLOOKUP($A189,'CCR2012'!$A$8:$E$100,5,FALSE)</f>
        <v>#N/A</v>
      </c>
      <c r="Z189" t="e">
        <f>VLOOKUP($A189,AssignmentMatrix!$P$3:$Y$82,2,FALSE)</f>
        <v>#N/A</v>
      </c>
      <c r="AA189" t="e">
        <f>VLOOKUP($A189,AssignmentMatrix!$P$3:$Y$82,3,FALSE)</f>
        <v>#N/A</v>
      </c>
      <c r="AB189" t="e">
        <f>VLOOKUP($A189,AssignmentMatrix!$P$3:$Y$82,4,FALSE)</f>
        <v>#N/A</v>
      </c>
      <c r="AC189" t="e">
        <f>VLOOKUP($A189,AssignmentMatrix!$P$3:$Y$82,5,FALSE)</f>
        <v>#N/A</v>
      </c>
      <c r="AD189" t="e">
        <f>VLOOKUP($A189,AssignmentMatrix!$P$3:$Y$82,6,FALSE)</f>
        <v>#N/A</v>
      </c>
      <c r="AE189" t="e">
        <f>VLOOKUP($A189,AssignmentMatrix!$P$3:$Y$82,7,FALSE)</f>
        <v>#N/A</v>
      </c>
      <c r="AF189" t="e">
        <f>VLOOKUP($A189,AssignmentMatrix!$P$3:$Y$82,8,FALSE)</f>
        <v>#N/A</v>
      </c>
      <c r="AG189" t="e">
        <f>VLOOKUP($A189,AssignmentMatrix!$P$3:$Y$82,9,FALSE)</f>
        <v>#N/A</v>
      </c>
      <c r="AH189" t="e">
        <f>VLOOKUP($A189,AssignmentMatrix!$P$3:$Y$82,10,FALSE)</f>
        <v>#N/A</v>
      </c>
      <c r="AI189" t="e">
        <f>VLOOKUP($A189,AssignmentMatrix!$P$3:$Z$82,11,FALSE)</f>
        <v>#N/A</v>
      </c>
      <c r="AJ189" t="e">
        <f>VLOOKUP($A189,AssignmentMatrix!$P$3:$AB$82,12,FALSE)</f>
        <v>#N/A</v>
      </c>
    </row>
    <row r="190" spans="1:36" x14ac:dyDescent="0.35">
      <c r="A190" t="s">
        <v>185</v>
      </c>
      <c r="B190" t="e">
        <f>VLOOKUP($A190,'CCR2004'!$A$8:$E$100,3,FALSE)</f>
        <v>#N/A</v>
      </c>
      <c r="C190" t="e">
        <f>VLOOKUP($A190,'CCR2005'!$A$8:$E$100,3,FALSE)</f>
        <v>#N/A</v>
      </c>
      <c r="D190" t="e">
        <f>VLOOKUP($A190,'CCR2006'!$A$8:$E$100,3,FALSE)</f>
        <v>#N/A</v>
      </c>
      <c r="E190" t="e">
        <f>VLOOKUP($A190,'CCR2007'!$A$8:$E$100,3,FALSE)</f>
        <v>#N/A</v>
      </c>
      <c r="F190" t="e">
        <f>VLOOKUP($A190,'CCR2010'!$A$8:$E$100,3,FALSE)</f>
        <v>#N/A</v>
      </c>
      <c r="G190" t="e">
        <f>VLOOKUP($A190,'CCR2011'!$A$8:$E$100,3,FALSE)</f>
        <v>#N/A</v>
      </c>
      <c r="H190" t="e">
        <f>VLOOKUP($A190,'CCR2012'!$A$8:$E$100,3,FALSE)</f>
        <v>#N/A</v>
      </c>
      <c r="J190" t="e">
        <f>VLOOKUP($A190,'CCR2004'!$A$8:$E$100,4,FALSE)</f>
        <v>#N/A</v>
      </c>
      <c r="K190" t="e">
        <f>VLOOKUP($A190,'CCR2005'!$A$8:$E$100,4,FALSE)</f>
        <v>#N/A</v>
      </c>
      <c r="L190" t="e">
        <f>VLOOKUP($A190,'CCR2006'!$A$8:$E$100,4,FALSE)</f>
        <v>#N/A</v>
      </c>
      <c r="M190" t="e">
        <f>VLOOKUP($A190,'CCR2007'!$A$8:$E$100,4,FALSE)</f>
        <v>#N/A</v>
      </c>
      <c r="N190" t="e">
        <f>VLOOKUP($A190,'CCR2010'!$A$8:$E$100,4,FALSE)</f>
        <v>#N/A</v>
      </c>
      <c r="O190" t="e">
        <f>VLOOKUP($A190,'CCR2011'!$A$8:$E$100,4,FALSE)</f>
        <v>#N/A</v>
      </c>
      <c r="P190" t="e">
        <f>VLOOKUP($A190,'CCR2012'!$A$8:$E$100,4,FALSE)</f>
        <v>#N/A</v>
      </c>
      <c r="R190" t="e">
        <f>VLOOKUP($A190,'CCR2004'!$A$8:$E$100,5,FALSE)</f>
        <v>#N/A</v>
      </c>
      <c r="S190" t="e">
        <f>VLOOKUP($A190,'CCR2005'!$A$8:$E$100,5,FALSE)</f>
        <v>#N/A</v>
      </c>
      <c r="T190" t="e">
        <f>VLOOKUP($A190,'CCR2006'!$A$8:$E$100,5,FALSE)</f>
        <v>#N/A</v>
      </c>
      <c r="U190" t="e">
        <f>VLOOKUP($A190,'CCR2007'!$A$8:$E$100,5,FALSE)</f>
        <v>#N/A</v>
      </c>
      <c r="V190" t="e">
        <f>VLOOKUP($A190,'CCR2010'!$A$8:$E$100,5,FALSE)</f>
        <v>#N/A</v>
      </c>
      <c r="W190" t="e">
        <f>VLOOKUP($A190,'CCR2011'!$A$8:$E$100,5,FALSE)</f>
        <v>#N/A</v>
      </c>
      <c r="X190" t="e">
        <f>VLOOKUP($A190,'CCR2012'!$A$8:$E$100,5,FALSE)</f>
        <v>#N/A</v>
      </c>
      <c r="Z190" t="e">
        <f>VLOOKUP($A190,AssignmentMatrix!$P$3:$Y$82,2,FALSE)</f>
        <v>#N/A</v>
      </c>
      <c r="AA190" t="e">
        <f>VLOOKUP($A190,AssignmentMatrix!$P$3:$Y$82,3,FALSE)</f>
        <v>#N/A</v>
      </c>
      <c r="AB190" t="e">
        <f>VLOOKUP($A190,AssignmentMatrix!$P$3:$Y$82,4,FALSE)</f>
        <v>#N/A</v>
      </c>
      <c r="AC190" t="e">
        <f>VLOOKUP($A190,AssignmentMatrix!$P$3:$Y$82,5,FALSE)</f>
        <v>#N/A</v>
      </c>
      <c r="AD190" t="e">
        <f>VLOOKUP($A190,AssignmentMatrix!$P$3:$Y$82,6,FALSE)</f>
        <v>#N/A</v>
      </c>
      <c r="AE190" t="e">
        <f>VLOOKUP($A190,AssignmentMatrix!$P$3:$Y$82,7,FALSE)</f>
        <v>#N/A</v>
      </c>
      <c r="AF190" t="e">
        <f>VLOOKUP($A190,AssignmentMatrix!$P$3:$Y$82,8,FALSE)</f>
        <v>#N/A</v>
      </c>
      <c r="AG190" t="e">
        <f>VLOOKUP($A190,AssignmentMatrix!$P$3:$Y$82,9,FALSE)</f>
        <v>#N/A</v>
      </c>
      <c r="AH190" t="e">
        <f>VLOOKUP($A190,AssignmentMatrix!$P$3:$Y$82,10,FALSE)</f>
        <v>#N/A</v>
      </c>
      <c r="AI190" t="e">
        <f>VLOOKUP($A190,AssignmentMatrix!$P$3:$Z$82,11,FALSE)</f>
        <v>#N/A</v>
      </c>
      <c r="AJ190" t="e">
        <f>VLOOKUP($A190,AssignmentMatrix!$P$3:$AB$82,12,FALSE)</f>
        <v>#N/A</v>
      </c>
    </row>
    <row r="191" spans="1:36" x14ac:dyDescent="0.35">
      <c r="A191" t="s">
        <v>186</v>
      </c>
      <c r="B191" t="e">
        <f>VLOOKUP($A191,'CCR2004'!$A$8:$E$100,3,FALSE)</f>
        <v>#N/A</v>
      </c>
      <c r="C191">
        <f>VLOOKUP($A191,'CCR2005'!$A$8:$E$100,3,FALSE)</f>
        <v>0.47738095238095235</v>
      </c>
      <c r="D191" t="e">
        <f>VLOOKUP($A191,'CCR2006'!$A$8:$E$100,3,FALSE)</f>
        <v>#N/A</v>
      </c>
      <c r="E191">
        <f>VLOOKUP($A191,'CCR2007'!$A$8:$E$100,3,FALSE)</f>
        <v>0.40637755102040818</v>
      </c>
      <c r="F191" t="e">
        <f>VLOOKUP($A191,'CCR2010'!$A$8:$E$100,3,FALSE)</f>
        <v>#N/A</v>
      </c>
      <c r="G191" t="e">
        <f>VLOOKUP($A191,'CCR2011'!$A$8:$E$100,3,FALSE)</f>
        <v>#N/A</v>
      </c>
      <c r="H191" t="e">
        <f>VLOOKUP($A191,'CCR2012'!$A$8:$E$100,3,FALSE)</f>
        <v>#N/A</v>
      </c>
      <c r="J191" t="e">
        <f>VLOOKUP($A191,'CCR2004'!$A$8:$E$100,4,FALSE)</f>
        <v>#N/A</v>
      </c>
      <c r="K191">
        <f>VLOOKUP($A191,'CCR2005'!$A$8:$E$100,4,FALSE)</f>
        <v>0.46666666666666667</v>
      </c>
      <c r="L191" t="e">
        <f>VLOOKUP($A191,'CCR2006'!$A$8:$E$100,4,FALSE)</f>
        <v>#N/A</v>
      </c>
      <c r="M191">
        <f>VLOOKUP($A191,'CCR2007'!$A$8:$E$100,4,FALSE)</f>
        <v>0.44857142857142851</v>
      </c>
      <c r="N191" t="e">
        <f>VLOOKUP($A191,'CCR2010'!$A$8:$E$100,4,FALSE)</f>
        <v>#N/A</v>
      </c>
      <c r="O191" t="e">
        <f>VLOOKUP($A191,'CCR2011'!$A$8:$E$100,4,FALSE)</f>
        <v>#N/A</v>
      </c>
      <c r="P191" t="e">
        <f>VLOOKUP($A191,'CCR2012'!$A$8:$E$100,4,FALSE)</f>
        <v>#N/A</v>
      </c>
      <c r="R191" t="e">
        <f>VLOOKUP($A191,'CCR2004'!$A$8:$E$100,5,FALSE)</f>
        <v>#N/A</v>
      </c>
      <c r="S191">
        <f>VLOOKUP($A191,'CCR2005'!$A$8:$E$100,5,FALSE)</f>
        <v>0.39345238095238094</v>
      </c>
      <c r="T191" t="e">
        <f>VLOOKUP($A191,'CCR2006'!$A$8:$E$100,5,FALSE)</f>
        <v>#N/A</v>
      </c>
      <c r="U191">
        <f>VLOOKUP($A191,'CCR2007'!$A$8:$E$100,5,FALSE)</f>
        <v>0.38545918367346937</v>
      </c>
      <c r="V191" t="e">
        <f>VLOOKUP($A191,'CCR2010'!$A$8:$E$100,5,FALSE)</f>
        <v>#N/A</v>
      </c>
      <c r="W191" t="e">
        <f>VLOOKUP($A191,'CCR2011'!$A$8:$E$100,5,FALSE)</f>
        <v>#N/A</v>
      </c>
      <c r="X191" t="e">
        <f>VLOOKUP($A191,'CCR2012'!$A$8:$E$100,5,FALSE)</f>
        <v>#N/A</v>
      </c>
      <c r="Z191" t="str">
        <f>VLOOKUP($A191,AssignmentMatrix!$P$3:$Y$82,2,FALSE)</f>
        <v>..</v>
      </c>
      <c r="AA191" t="str">
        <f>VLOOKUP($A191,AssignmentMatrix!$P$3:$Y$82,3,FALSE)</f>
        <v>..</v>
      </c>
      <c r="AB191" t="str">
        <f>VLOOKUP($A191,AssignmentMatrix!$P$3:$Y$82,4,FALSE)</f>
        <v>..</v>
      </c>
      <c r="AC191" t="str">
        <f>VLOOKUP($A191,AssignmentMatrix!$P$3:$Y$82,5,FALSE)</f>
        <v>..</v>
      </c>
      <c r="AD191" t="str">
        <f>VLOOKUP($A191,AssignmentMatrix!$P$3:$Y$82,6,FALSE)</f>
        <v>..</v>
      </c>
      <c r="AE191" t="str">
        <f>VLOOKUP($A191,AssignmentMatrix!$P$3:$Y$82,7,FALSE)</f>
        <v>..</v>
      </c>
      <c r="AF191" t="str">
        <f>VLOOKUP($A191,AssignmentMatrix!$P$3:$Y$82,8,FALSE)</f>
        <v>..</v>
      </c>
      <c r="AG191" t="str">
        <f>VLOOKUP($A191,AssignmentMatrix!$P$3:$Y$82,9,FALSE)</f>
        <v>..</v>
      </c>
      <c r="AH191" t="str">
        <f>VLOOKUP($A191,AssignmentMatrix!$P$3:$Y$82,10,FALSE)</f>
        <v>..</v>
      </c>
      <c r="AI191" t="str">
        <f>VLOOKUP($A191,AssignmentMatrix!$P$3:$Z$82,11,FALSE)</f>
        <v>..</v>
      </c>
      <c r="AJ191" t="str">
        <f>VLOOKUP($A191,AssignmentMatrix!$P$3:$AB$82,12,FALSE)</f>
        <v>..</v>
      </c>
    </row>
    <row r="192" spans="1:36" x14ac:dyDescent="0.35">
      <c r="A192" t="s">
        <v>187</v>
      </c>
      <c r="B192" t="e">
        <f>VLOOKUP($A192,'CCR2004'!$A$8:$E$100,3,FALSE)</f>
        <v>#N/A</v>
      </c>
      <c r="C192">
        <f>VLOOKUP($A192,'CCR2005'!$A$8:$E$100,3,FALSE)</f>
        <v>0.2636904761904762</v>
      </c>
      <c r="D192" t="e">
        <f>VLOOKUP($A192,'CCR2006'!$A$8:$E$100,3,FALSE)</f>
        <v>#N/A</v>
      </c>
      <c r="E192">
        <f>VLOOKUP($A192,'CCR2007'!$A$8:$E$100,3,FALSE)</f>
        <v>0.23468962585034014</v>
      </c>
      <c r="F192" t="e">
        <f>VLOOKUP($A192,'CCR2010'!$A$8:$E$100,3,FALSE)</f>
        <v>#N/A</v>
      </c>
      <c r="G192">
        <f>VLOOKUP($A192,'CCR2011'!$A$8:$E$100,3,FALSE)</f>
        <v>0.21373571428571428</v>
      </c>
      <c r="H192" t="e">
        <f>VLOOKUP($A192,'CCR2012'!$A$8:$E$100,3,FALSE)</f>
        <v>#N/A</v>
      </c>
      <c r="J192" t="e">
        <f>VLOOKUP($A192,'CCR2004'!$A$8:$E$100,4,FALSE)</f>
        <v>#N/A</v>
      </c>
      <c r="K192">
        <f>VLOOKUP($A192,'CCR2005'!$A$8:$E$100,4,FALSE)</f>
        <v>0.16071428571428573</v>
      </c>
      <c r="L192" t="e">
        <f>VLOOKUP($A192,'CCR2006'!$A$8:$E$100,4,FALSE)</f>
        <v>#N/A</v>
      </c>
      <c r="M192">
        <f>VLOOKUP($A192,'CCR2007'!$A$8:$E$100,4,FALSE)</f>
        <v>0.17714285714285713</v>
      </c>
      <c r="N192" t="e">
        <f>VLOOKUP($A192,'CCR2010'!$A$8:$E$100,4,FALSE)</f>
        <v>#N/A</v>
      </c>
      <c r="O192">
        <f>VLOOKUP($A192,'CCR2011'!$A$8:$E$100,4,FALSE)</f>
        <v>0.15653571428571428</v>
      </c>
      <c r="P192" t="e">
        <f>VLOOKUP($A192,'CCR2012'!$A$8:$E$100,4,FALSE)</f>
        <v>#N/A</v>
      </c>
      <c r="R192" t="e">
        <f>VLOOKUP($A192,'CCR2004'!$A$8:$E$100,5,FALSE)</f>
        <v>#N/A</v>
      </c>
      <c r="S192">
        <f>VLOOKUP($A192,'CCR2005'!$A$8:$E$100,5,FALSE)</f>
        <v>0.27142857142857141</v>
      </c>
      <c r="T192" t="e">
        <f>VLOOKUP($A192,'CCR2006'!$A$8:$E$100,5,FALSE)</f>
        <v>#N/A</v>
      </c>
      <c r="U192">
        <f>VLOOKUP($A192,'CCR2007'!$A$8:$E$100,5,FALSE)</f>
        <v>0.35382653061224495</v>
      </c>
      <c r="V192" t="e">
        <f>VLOOKUP($A192,'CCR2010'!$A$8:$E$100,5,FALSE)</f>
        <v>#N/A</v>
      </c>
      <c r="W192">
        <f>VLOOKUP($A192,'CCR2011'!$A$8:$E$100,5,FALSE)</f>
        <v>0.37035714285714283</v>
      </c>
      <c r="X192" t="e">
        <f>VLOOKUP($A192,'CCR2012'!$A$8:$E$100,5,FALSE)</f>
        <v>#N/A</v>
      </c>
      <c r="Z192" t="str">
        <f>VLOOKUP($A192,AssignmentMatrix!$P$3:$Y$82,2,FALSE)</f>
        <v>..</v>
      </c>
      <c r="AA192">
        <f>VLOOKUP($A192,AssignmentMatrix!$P$3:$Y$82,3,FALSE)</f>
        <v>2005</v>
      </c>
      <c r="AB192">
        <f>VLOOKUP($A192,AssignmentMatrix!$P$3:$Y$82,4,FALSE)</f>
        <v>2007</v>
      </c>
      <c r="AC192">
        <f>VLOOKUP($A192,AssignmentMatrix!$P$3:$Y$82,5,FALSE)</f>
        <v>2007</v>
      </c>
      <c r="AD192">
        <f>VLOOKUP($A192,AssignmentMatrix!$P$3:$Y$82,6,FALSE)</f>
        <v>2011</v>
      </c>
      <c r="AE192">
        <f>VLOOKUP($A192,AssignmentMatrix!$P$3:$Y$82,7,FALSE)</f>
        <v>2011</v>
      </c>
      <c r="AF192">
        <f>VLOOKUP($A192,AssignmentMatrix!$P$3:$Y$82,8,FALSE)</f>
        <v>2011</v>
      </c>
      <c r="AG192">
        <f>VLOOKUP($A192,AssignmentMatrix!$P$3:$Y$82,9,FALSE)</f>
        <v>2011</v>
      </c>
      <c r="AH192">
        <f>VLOOKUP($A192,AssignmentMatrix!$P$3:$Y$82,10,FALSE)</f>
        <v>2011</v>
      </c>
      <c r="AI192">
        <f>VLOOKUP($A192,AssignmentMatrix!$P$3:$Z$82,11,FALSE)</f>
        <v>2011</v>
      </c>
      <c r="AJ192">
        <f>VLOOKUP($A192,AssignmentMatrix!$P$3:$AB$82,12,FALSE)</f>
        <v>2011</v>
      </c>
    </row>
    <row r="193" spans="1:36" x14ac:dyDescent="0.35">
      <c r="A193" s="19" t="s">
        <v>188</v>
      </c>
      <c r="B193" t="e">
        <f>VLOOKUP($A193,'CCR2004'!$A$8:$E$100,3,FALSE)</f>
        <v>#N/A</v>
      </c>
      <c r="C193" t="e">
        <f>VLOOKUP($A193,'CCR2005'!$A$8:$E$100,3,FALSE)</f>
        <v>#N/A</v>
      </c>
      <c r="D193" t="e">
        <f>VLOOKUP($A193,'CCR2006'!$A$8:$E$100,3,FALSE)</f>
        <v>#N/A</v>
      </c>
      <c r="E193" t="e">
        <f>VLOOKUP($A193,'CCR2007'!$A$8:$E$100,3,FALSE)</f>
        <v>#N/A</v>
      </c>
      <c r="F193" t="e">
        <f>VLOOKUP($A193,'CCR2010'!$A$8:$E$100,3,FALSE)</f>
        <v>#N/A</v>
      </c>
      <c r="G193" t="e">
        <f>VLOOKUP($A193,'CCR2011'!$A$8:$E$100,3,FALSE)</f>
        <v>#N/A</v>
      </c>
      <c r="H193" t="e">
        <f>VLOOKUP($A193,'CCR2012'!$A$8:$E$100,3,FALSE)</f>
        <v>#N/A</v>
      </c>
      <c r="J193" t="e">
        <f>VLOOKUP($A193,'CCR2004'!$A$8:$E$100,4,FALSE)</f>
        <v>#N/A</v>
      </c>
      <c r="K193" t="e">
        <f>VLOOKUP($A193,'CCR2005'!$A$8:$E$100,4,FALSE)</f>
        <v>#N/A</v>
      </c>
      <c r="L193" t="e">
        <f>VLOOKUP($A193,'CCR2006'!$A$8:$E$100,4,FALSE)</f>
        <v>#N/A</v>
      </c>
      <c r="M193" t="e">
        <f>VLOOKUP($A193,'CCR2007'!$A$8:$E$100,4,FALSE)</f>
        <v>#N/A</v>
      </c>
      <c r="N193" t="e">
        <f>VLOOKUP($A193,'CCR2010'!$A$8:$E$100,4,FALSE)</f>
        <v>#N/A</v>
      </c>
      <c r="O193" t="e">
        <f>VLOOKUP($A193,'CCR2011'!$A$8:$E$100,4,FALSE)</f>
        <v>#N/A</v>
      </c>
      <c r="P193" t="e">
        <f>VLOOKUP($A193,'CCR2012'!$A$8:$E$100,4,FALSE)</f>
        <v>#N/A</v>
      </c>
      <c r="R193" t="e">
        <f>VLOOKUP($A193,'CCR2004'!$A$8:$E$100,5,FALSE)</f>
        <v>#N/A</v>
      </c>
      <c r="S193" t="e">
        <f>VLOOKUP($A193,'CCR2005'!$A$8:$E$100,5,FALSE)</f>
        <v>#N/A</v>
      </c>
      <c r="T193" t="e">
        <f>VLOOKUP($A193,'CCR2006'!$A$8:$E$100,5,FALSE)</f>
        <v>#N/A</v>
      </c>
      <c r="U193" t="e">
        <f>VLOOKUP($A193,'CCR2007'!$A$8:$E$100,5,FALSE)</f>
        <v>#N/A</v>
      </c>
      <c r="V193" t="e">
        <f>VLOOKUP($A193,'CCR2010'!$A$8:$E$100,5,FALSE)</f>
        <v>#N/A</v>
      </c>
      <c r="W193" t="e">
        <f>VLOOKUP($A193,'CCR2011'!$A$8:$E$100,5,FALSE)</f>
        <v>#N/A</v>
      </c>
      <c r="X193" t="e">
        <f>VLOOKUP($A193,'CCR2012'!$A$8:$E$100,5,FALSE)</f>
        <v>#N/A</v>
      </c>
      <c r="Z193" t="e">
        <f>VLOOKUP($A193,AssignmentMatrix!$P$3:$Y$82,2,FALSE)</f>
        <v>#N/A</v>
      </c>
      <c r="AA193" t="e">
        <f>VLOOKUP($A193,AssignmentMatrix!$P$3:$Y$82,3,FALSE)</f>
        <v>#N/A</v>
      </c>
      <c r="AB193" t="e">
        <f>VLOOKUP($A193,AssignmentMatrix!$P$3:$Y$82,4,FALSE)</f>
        <v>#N/A</v>
      </c>
      <c r="AC193" t="e">
        <f>VLOOKUP($A193,AssignmentMatrix!$P$3:$Y$82,5,FALSE)</f>
        <v>#N/A</v>
      </c>
      <c r="AD193" t="e">
        <f>VLOOKUP($A193,AssignmentMatrix!$P$3:$Y$82,6,FALSE)</f>
        <v>#N/A</v>
      </c>
      <c r="AE193" t="e">
        <f>VLOOKUP($A193,AssignmentMatrix!$P$3:$Y$82,7,FALSE)</f>
        <v>#N/A</v>
      </c>
      <c r="AF193" t="e">
        <f>VLOOKUP($A193,AssignmentMatrix!$P$3:$Y$82,8,FALSE)</f>
        <v>#N/A</v>
      </c>
      <c r="AG193" t="e">
        <f>VLOOKUP($A193,AssignmentMatrix!$P$3:$Y$82,9,FALSE)</f>
        <v>#N/A</v>
      </c>
      <c r="AH193" t="e">
        <f>VLOOKUP($A193,AssignmentMatrix!$P$3:$Y$82,10,FALSE)</f>
        <v>#N/A</v>
      </c>
      <c r="AI193" t="e">
        <f>VLOOKUP($A193,AssignmentMatrix!$P$3:$Z$82,11,FALSE)</f>
        <v>#N/A</v>
      </c>
      <c r="AJ193" t="e">
        <f>VLOOKUP($A193,AssignmentMatrix!$P$3:$AB$82,12,FALSE)</f>
        <v>#N/A</v>
      </c>
    </row>
    <row r="194" spans="1:36" x14ac:dyDescent="0.35">
      <c r="A194" t="s">
        <v>189</v>
      </c>
      <c r="B194" t="e">
        <f>VLOOKUP($A194,'CCR2004'!$A$8:$E$100,3,FALSE)</f>
        <v>#N/A</v>
      </c>
      <c r="C194" t="e">
        <f>VLOOKUP($A194,'CCR2005'!$A$8:$E$100,3,FALSE)</f>
        <v>#N/A</v>
      </c>
      <c r="D194" t="e">
        <f>VLOOKUP($A194,'CCR2006'!$A$8:$E$100,3,FALSE)</f>
        <v>#N/A</v>
      </c>
      <c r="E194" t="e">
        <f>VLOOKUP($A194,'CCR2007'!$A$8:$E$100,3,FALSE)</f>
        <v>#N/A</v>
      </c>
      <c r="F194">
        <f>VLOOKUP($A194,'CCR2010'!$A$8:$E$100,3,FALSE)</f>
        <v>8.1164965986394555E-2</v>
      </c>
      <c r="G194" t="e">
        <f>VLOOKUP($A194,'CCR2011'!$A$8:$E$100,3,FALSE)</f>
        <v>#N/A</v>
      </c>
      <c r="H194">
        <f>VLOOKUP($A194,'CCR2012'!$A$8:$E$100,3,FALSE)</f>
        <v>8.2653061224489788E-2</v>
      </c>
      <c r="J194" t="e">
        <f>VLOOKUP($A194,'CCR2004'!$A$8:$E$100,4,FALSE)</f>
        <v>#N/A</v>
      </c>
      <c r="K194" t="e">
        <f>VLOOKUP($A194,'CCR2005'!$A$8:$E$100,4,FALSE)</f>
        <v>#N/A</v>
      </c>
      <c r="L194" t="e">
        <f>VLOOKUP($A194,'CCR2006'!$A$8:$E$100,4,FALSE)</f>
        <v>#N/A</v>
      </c>
      <c r="M194" t="e">
        <f>VLOOKUP($A194,'CCR2007'!$A$8:$E$100,4,FALSE)</f>
        <v>#N/A</v>
      </c>
      <c r="N194">
        <f>VLOOKUP($A194,'CCR2010'!$A$8:$E$100,4,FALSE)</f>
        <v>0.21011904761904759</v>
      </c>
      <c r="O194" t="e">
        <f>VLOOKUP($A194,'CCR2011'!$A$8:$E$100,4,FALSE)</f>
        <v>#N/A</v>
      </c>
      <c r="P194">
        <f>VLOOKUP($A194,'CCR2012'!$A$8:$E$100,4,FALSE)</f>
        <v>0.21011904761904759</v>
      </c>
      <c r="R194" t="e">
        <f>VLOOKUP($A194,'CCR2004'!$A$8:$E$100,5,FALSE)</f>
        <v>#N/A</v>
      </c>
      <c r="S194" t="e">
        <f>VLOOKUP($A194,'CCR2005'!$A$8:$E$100,5,FALSE)</f>
        <v>#N/A</v>
      </c>
      <c r="T194" t="e">
        <f>VLOOKUP($A194,'CCR2006'!$A$8:$E$100,5,FALSE)</f>
        <v>#N/A</v>
      </c>
      <c r="U194" t="e">
        <f>VLOOKUP($A194,'CCR2007'!$A$8:$E$100,5,FALSE)</f>
        <v>#N/A</v>
      </c>
      <c r="V194">
        <f>VLOOKUP($A194,'CCR2010'!$A$8:$E$100,5,FALSE)</f>
        <v>0.1875</v>
      </c>
      <c r="W194" t="e">
        <f>VLOOKUP($A194,'CCR2011'!$A$8:$E$100,5,FALSE)</f>
        <v>#N/A</v>
      </c>
      <c r="X194">
        <f>VLOOKUP($A194,'CCR2012'!$A$8:$E$100,5,FALSE)</f>
        <v>0.20595238095238097</v>
      </c>
      <c r="Z194" t="str">
        <f>VLOOKUP($A194,AssignmentMatrix!$P$3:$Y$82,2,FALSE)</f>
        <v>..</v>
      </c>
      <c r="AA194" t="str">
        <f>VLOOKUP($A194,AssignmentMatrix!$P$3:$Y$82,3,FALSE)</f>
        <v>..</v>
      </c>
      <c r="AB194" t="str">
        <f>VLOOKUP($A194,AssignmentMatrix!$P$3:$Y$82,4,FALSE)</f>
        <v>..</v>
      </c>
      <c r="AC194" t="str">
        <f>VLOOKUP($A194,AssignmentMatrix!$P$3:$Y$82,5,FALSE)</f>
        <v>..</v>
      </c>
      <c r="AD194" t="str">
        <f>VLOOKUP($A194,AssignmentMatrix!$P$3:$Y$82,6,FALSE)</f>
        <v>..</v>
      </c>
      <c r="AE194" t="str">
        <f>VLOOKUP($A194,AssignmentMatrix!$P$3:$Y$82,7,FALSE)</f>
        <v>..</v>
      </c>
      <c r="AF194">
        <f>VLOOKUP($A194,AssignmentMatrix!$P$3:$Y$82,8,FALSE)</f>
        <v>2010</v>
      </c>
      <c r="AG194">
        <f>VLOOKUP($A194,AssignmentMatrix!$P$3:$Y$82,9,FALSE)</f>
        <v>2012</v>
      </c>
      <c r="AH194">
        <f>VLOOKUP($A194,AssignmentMatrix!$P$3:$Y$82,10,FALSE)</f>
        <v>2012</v>
      </c>
      <c r="AI194">
        <f>VLOOKUP($A194,AssignmentMatrix!$P$3:$Z$82,11,FALSE)</f>
        <v>2012</v>
      </c>
      <c r="AJ194">
        <f>VLOOKUP($A194,AssignmentMatrix!$P$3:$AB$82,12,FALSE)</f>
        <v>2012</v>
      </c>
    </row>
    <row r="195" spans="1:36" x14ac:dyDescent="0.35">
      <c r="A195" t="s">
        <v>190</v>
      </c>
      <c r="B195" t="e">
        <f>VLOOKUP($A195,'CCR2004'!$A$8:$E$100,3,FALSE)</f>
        <v>#N/A</v>
      </c>
      <c r="C195" t="e">
        <f>VLOOKUP($A195,'CCR2005'!$A$8:$E$100,3,FALSE)</f>
        <v>#N/A</v>
      </c>
      <c r="D195" t="e">
        <f>VLOOKUP($A195,'CCR2006'!$A$8:$E$100,3,FALSE)</f>
        <v>#N/A</v>
      </c>
      <c r="E195" t="e">
        <f>VLOOKUP($A195,'CCR2007'!$A$8:$E$100,3,FALSE)</f>
        <v>#N/A</v>
      </c>
      <c r="F195" t="e">
        <f>VLOOKUP($A195,'CCR2010'!$A$8:$E$100,3,FALSE)</f>
        <v>#N/A</v>
      </c>
      <c r="G195" t="e">
        <f>VLOOKUP($A195,'CCR2011'!$A$8:$E$100,3,FALSE)</f>
        <v>#N/A</v>
      </c>
      <c r="H195" t="e">
        <f>VLOOKUP($A195,'CCR2012'!$A$8:$E$100,3,FALSE)</f>
        <v>#N/A</v>
      </c>
      <c r="J195" t="e">
        <f>VLOOKUP($A195,'CCR2004'!$A$8:$E$100,4,FALSE)</f>
        <v>#N/A</v>
      </c>
      <c r="K195" t="e">
        <f>VLOOKUP($A195,'CCR2005'!$A$8:$E$100,4,FALSE)</f>
        <v>#N/A</v>
      </c>
      <c r="L195" t="e">
        <f>VLOOKUP($A195,'CCR2006'!$A$8:$E$100,4,FALSE)</f>
        <v>#N/A</v>
      </c>
      <c r="M195" t="e">
        <f>VLOOKUP($A195,'CCR2007'!$A$8:$E$100,4,FALSE)</f>
        <v>#N/A</v>
      </c>
      <c r="N195" t="e">
        <f>VLOOKUP($A195,'CCR2010'!$A$8:$E$100,4,FALSE)</f>
        <v>#N/A</v>
      </c>
      <c r="O195" t="e">
        <f>VLOOKUP($A195,'CCR2011'!$A$8:$E$100,4,FALSE)</f>
        <v>#N/A</v>
      </c>
      <c r="P195" t="e">
        <f>VLOOKUP($A195,'CCR2012'!$A$8:$E$100,4,FALSE)</f>
        <v>#N/A</v>
      </c>
      <c r="R195" t="e">
        <f>VLOOKUP($A195,'CCR2004'!$A$8:$E$100,5,FALSE)</f>
        <v>#N/A</v>
      </c>
      <c r="S195" t="e">
        <f>VLOOKUP($A195,'CCR2005'!$A$8:$E$100,5,FALSE)</f>
        <v>#N/A</v>
      </c>
      <c r="T195" t="e">
        <f>VLOOKUP($A195,'CCR2006'!$A$8:$E$100,5,FALSE)</f>
        <v>#N/A</v>
      </c>
      <c r="U195" t="e">
        <f>VLOOKUP($A195,'CCR2007'!$A$8:$E$100,5,FALSE)</f>
        <v>#N/A</v>
      </c>
      <c r="V195" t="e">
        <f>VLOOKUP($A195,'CCR2010'!$A$8:$E$100,5,FALSE)</f>
        <v>#N/A</v>
      </c>
      <c r="W195" t="e">
        <f>VLOOKUP($A195,'CCR2011'!$A$8:$E$100,5,FALSE)</f>
        <v>#N/A</v>
      </c>
      <c r="X195" t="e">
        <f>VLOOKUP($A195,'CCR2012'!$A$8:$E$100,5,FALSE)</f>
        <v>#N/A</v>
      </c>
      <c r="Z195" t="e">
        <f>VLOOKUP($A195,AssignmentMatrix!$P$3:$Y$82,2,FALSE)</f>
        <v>#N/A</v>
      </c>
      <c r="AA195" t="e">
        <f>VLOOKUP($A195,AssignmentMatrix!$P$3:$Y$82,3,FALSE)</f>
        <v>#N/A</v>
      </c>
      <c r="AB195" t="e">
        <f>VLOOKUP($A195,AssignmentMatrix!$P$3:$Y$82,4,FALSE)</f>
        <v>#N/A</v>
      </c>
      <c r="AC195" t="e">
        <f>VLOOKUP($A195,AssignmentMatrix!$P$3:$Y$82,5,FALSE)</f>
        <v>#N/A</v>
      </c>
      <c r="AD195" t="e">
        <f>VLOOKUP($A195,AssignmentMatrix!$P$3:$Y$82,6,FALSE)</f>
        <v>#N/A</v>
      </c>
      <c r="AE195" t="e">
        <f>VLOOKUP($A195,AssignmentMatrix!$P$3:$Y$82,7,FALSE)</f>
        <v>#N/A</v>
      </c>
      <c r="AF195" t="e">
        <f>VLOOKUP($A195,AssignmentMatrix!$P$3:$Y$82,8,FALSE)</f>
        <v>#N/A</v>
      </c>
      <c r="AG195" t="e">
        <f>VLOOKUP($A195,AssignmentMatrix!$P$3:$Y$82,9,FALSE)</f>
        <v>#N/A</v>
      </c>
      <c r="AH195" t="e">
        <f>VLOOKUP($A195,AssignmentMatrix!$P$3:$Y$82,10,FALSE)</f>
        <v>#N/A</v>
      </c>
      <c r="AI195" t="e">
        <f>VLOOKUP($A195,AssignmentMatrix!$P$3:$Z$82,11,FALSE)</f>
        <v>#N/A</v>
      </c>
      <c r="AJ195" t="e">
        <f>VLOOKUP($A195,AssignmentMatrix!$P$3:$AB$82,12,FALSE)</f>
        <v>#N/A</v>
      </c>
    </row>
    <row r="196" spans="1:36" x14ac:dyDescent="0.35">
      <c r="A196" t="s">
        <v>191</v>
      </c>
      <c r="B196" t="e">
        <f>VLOOKUP($A196,'CCR2004'!$A$8:$E$100,3,FALSE)</f>
        <v>#N/A</v>
      </c>
      <c r="C196" t="e">
        <f>VLOOKUP($A196,'CCR2005'!$A$8:$E$100,3,FALSE)</f>
        <v>#N/A</v>
      </c>
      <c r="D196" t="e">
        <f>VLOOKUP($A196,'CCR2006'!$A$8:$E$100,3,FALSE)</f>
        <v>#N/A</v>
      </c>
      <c r="E196" t="e">
        <f>VLOOKUP($A196,'CCR2007'!$A$8:$E$100,3,FALSE)</f>
        <v>#N/A</v>
      </c>
      <c r="F196" t="e">
        <f>VLOOKUP($A196,'CCR2010'!$A$8:$E$100,3,FALSE)</f>
        <v>#N/A</v>
      </c>
      <c r="G196">
        <f>VLOOKUP($A196,'CCR2011'!$A$8:$E$100,3,FALSE)</f>
        <v>0.53982121428571428</v>
      </c>
      <c r="H196" t="e">
        <f>VLOOKUP($A196,'CCR2012'!$A$8:$E$100,3,FALSE)</f>
        <v>#N/A</v>
      </c>
      <c r="J196" t="e">
        <f>VLOOKUP($A196,'CCR2004'!$A$8:$E$100,4,FALSE)</f>
        <v>#N/A</v>
      </c>
      <c r="K196" t="e">
        <f>VLOOKUP($A196,'CCR2005'!$A$8:$E$100,4,FALSE)</f>
        <v>#N/A</v>
      </c>
      <c r="L196" t="e">
        <f>VLOOKUP($A196,'CCR2006'!$A$8:$E$100,4,FALSE)</f>
        <v>#N/A</v>
      </c>
      <c r="M196" t="e">
        <f>VLOOKUP($A196,'CCR2007'!$A$8:$E$100,4,FALSE)</f>
        <v>#N/A</v>
      </c>
      <c r="N196" t="e">
        <f>VLOOKUP($A196,'CCR2010'!$A$8:$E$100,4,FALSE)</f>
        <v>#N/A</v>
      </c>
      <c r="O196">
        <f>VLOOKUP($A196,'CCR2011'!$A$8:$E$100,4,FALSE)</f>
        <v>0.46309500000000003</v>
      </c>
      <c r="P196" t="e">
        <f>VLOOKUP($A196,'CCR2012'!$A$8:$E$100,4,FALSE)</f>
        <v>#N/A</v>
      </c>
      <c r="R196" t="e">
        <f>VLOOKUP($A196,'CCR2004'!$A$8:$E$100,5,FALSE)</f>
        <v>#N/A</v>
      </c>
      <c r="S196" t="e">
        <f>VLOOKUP($A196,'CCR2005'!$A$8:$E$100,5,FALSE)</f>
        <v>#N/A</v>
      </c>
      <c r="T196" t="e">
        <f>VLOOKUP($A196,'CCR2006'!$A$8:$E$100,5,FALSE)</f>
        <v>#N/A</v>
      </c>
      <c r="U196" t="e">
        <f>VLOOKUP($A196,'CCR2007'!$A$8:$E$100,5,FALSE)</f>
        <v>#N/A</v>
      </c>
      <c r="V196" t="e">
        <f>VLOOKUP($A196,'CCR2010'!$A$8:$E$100,5,FALSE)</f>
        <v>#N/A</v>
      </c>
      <c r="W196">
        <f>VLOOKUP($A196,'CCR2011'!$A$8:$E$100,5,FALSE)</f>
        <v>0.3286904642857143</v>
      </c>
      <c r="X196" t="e">
        <f>VLOOKUP($A196,'CCR2012'!$A$8:$E$100,5,FALSE)</f>
        <v>#N/A</v>
      </c>
      <c r="Z196" t="str">
        <f>VLOOKUP($A196,AssignmentMatrix!$P$3:$Y$82,2,FALSE)</f>
        <v>..</v>
      </c>
      <c r="AA196" t="str">
        <f>VLOOKUP($A196,AssignmentMatrix!$P$3:$Y$82,3,FALSE)</f>
        <v>..</v>
      </c>
      <c r="AB196" t="str">
        <f>VLOOKUP($A196,AssignmentMatrix!$P$3:$Y$82,4,FALSE)</f>
        <v>..</v>
      </c>
      <c r="AC196" t="str">
        <f>VLOOKUP($A196,AssignmentMatrix!$P$3:$Y$82,5,FALSE)</f>
        <v>..</v>
      </c>
      <c r="AD196" t="str">
        <f>VLOOKUP($A196,AssignmentMatrix!$P$3:$Y$82,6,FALSE)</f>
        <v>..</v>
      </c>
      <c r="AE196" t="str">
        <f>VLOOKUP($A196,AssignmentMatrix!$P$3:$Y$82,7,FALSE)</f>
        <v>..</v>
      </c>
      <c r="AF196" t="str">
        <f>VLOOKUP($A196,AssignmentMatrix!$P$3:$Y$82,8,FALSE)</f>
        <v>..</v>
      </c>
      <c r="AG196">
        <f>VLOOKUP($A196,AssignmentMatrix!$P$3:$Y$82,9,FALSE)</f>
        <v>2011</v>
      </c>
      <c r="AH196">
        <f>VLOOKUP($A196,AssignmentMatrix!$P$3:$Y$82,10,FALSE)</f>
        <v>2011</v>
      </c>
      <c r="AI196">
        <f>VLOOKUP($A196,AssignmentMatrix!$P$3:$Z$82,11,FALSE)</f>
        <v>2011</v>
      </c>
      <c r="AJ196">
        <f>VLOOKUP($A196,AssignmentMatrix!$P$3:$AB$82,12,FALSE)</f>
        <v>2011</v>
      </c>
    </row>
    <row r="197" spans="1:36" x14ac:dyDescent="0.35">
      <c r="A197" t="s">
        <v>192</v>
      </c>
      <c r="B197" t="e">
        <f>VLOOKUP($A197,'CCR2004'!$A$8:$E$100,3,FALSE)</f>
        <v>#N/A</v>
      </c>
      <c r="C197" t="e">
        <f>VLOOKUP($A197,'CCR2005'!$A$8:$E$100,3,FALSE)</f>
        <v>#N/A</v>
      </c>
      <c r="D197" t="e">
        <f>VLOOKUP($A197,'CCR2006'!$A$8:$E$100,3,FALSE)</f>
        <v>#N/A</v>
      </c>
      <c r="E197" t="e">
        <f>VLOOKUP($A197,'CCR2007'!$A$8:$E$100,3,FALSE)</f>
        <v>#N/A</v>
      </c>
      <c r="F197" t="e">
        <f>VLOOKUP($A197,'CCR2010'!$A$8:$E$100,3,FALSE)</f>
        <v>#N/A</v>
      </c>
      <c r="G197" t="e">
        <f>VLOOKUP($A197,'CCR2011'!$A$8:$E$100,3,FALSE)</f>
        <v>#N/A</v>
      </c>
      <c r="H197" t="e">
        <f>VLOOKUP($A197,'CCR2012'!$A$8:$E$100,3,FALSE)</f>
        <v>#N/A</v>
      </c>
      <c r="J197" t="e">
        <f>VLOOKUP($A197,'CCR2004'!$A$8:$E$100,4,FALSE)</f>
        <v>#N/A</v>
      </c>
      <c r="K197" t="e">
        <f>VLOOKUP($A197,'CCR2005'!$A$8:$E$100,4,FALSE)</f>
        <v>#N/A</v>
      </c>
      <c r="L197" t="e">
        <f>VLOOKUP($A197,'CCR2006'!$A$8:$E$100,4,FALSE)</f>
        <v>#N/A</v>
      </c>
      <c r="M197" t="e">
        <f>VLOOKUP($A197,'CCR2007'!$A$8:$E$100,4,FALSE)</f>
        <v>#N/A</v>
      </c>
      <c r="N197" t="e">
        <f>VLOOKUP($A197,'CCR2010'!$A$8:$E$100,4,FALSE)</f>
        <v>#N/A</v>
      </c>
      <c r="O197" t="e">
        <f>VLOOKUP($A197,'CCR2011'!$A$8:$E$100,4,FALSE)</f>
        <v>#N/A</v>
      </c>
      <c r="P197" t="e">
        <f>VLOOKUP($A197,'CCR2012'!$A$8:$E$100,4,FALSE)</f>
        <v>#N/A</v>
      </c>
      <c r="R197" t="e">
        <f>VLOOKUP($A197,'CCR2004'!$A$8:$E$100,5,FALSE)</f>
        <v>#N/A</v>
      </c>
      <c r="S197" t="e">
        <f>VLOOKUP($A197,'CCR2005'!$A$8:$E$100,5,FALSE)</f>
        <v>#N/A</v>
      </c>
      <c r="T197" t="e">
        <f>VLOOKUP($A197,'CCR2006'!$A$8:$E$100,5,FALSE)</f>
        <v>#N/A</v>
      </c>
      <c r="U197" t="e">
        <f>VLOOKUP($A197,'CCR2007'!$A$8:$E$100,5,FALSE)</f>
        <v>#N/A</v>
      </c>
      <c r="V197" t="e">
        <f>VLOOKUP($A197,'CCR2010'!$A$8:$E$100,5,FALSE)</f>
        <v>#N/A</v>
      </c>
      <c r="W197" t="e">
        <f>VLOOKUP($A197,'CCR2011'!$A$8:$E$100,5,FALSE)</f>
        <v>#N/A</v>
      </c>
      <c r="X197" t="e">
        <f>VLOOKUP($A197,'CCR2012'!$A$8:$E$100,5,FALSE)</f>
        <v>#N/A</v>
      </c>
      <c r="Z197" t="e">
        <f>VLOOKUP($A197,AssignmentMatrix!$P$3:$Y$82,2,FALSE)</f>
        <v>#N/A</v>
      </c>
      <c r="AA197" t="e">
        <f>VLOOKUP($A197,AssignmentMatrix!$P$3:$Y$82,3,FALSE)</f>
        <v>#N/A</v>
      </c>
      <c r="AB197" t="e">
        <f>VLOOKUP($A197,AssignmentMatrix!$P$3:$Y$82,4,FALSE)</f>
        <v>#N/A</v>
      </c>
      <c r="AC197" t="e">
        <f>VLOOKUP($A197,AssignmentMatrix!$P$3:$Y$82,5,FALSE)</f>
        <v>#N/A</v>
      </c>
      <c r="AD197" t="e">
        <f>VLOOKUP($A197,AssignmentMatrix!$P$3:$Y$82,6,FALSE)</f>
        <v>#N/A</v>
      </c>
      <c r="AE197" t="e">
        <f>VLOOKUP($A197,AssignmentMatrix!$P$3:$Y$82,7,FALSE)</f>
        <v>#N/A</v>
      </c>
      <c r="AF197" t="e">
        <f>VLOOKUP($A197,AssignmentMatrix!$P$3:$Y$82,8,FALSE)</f>
        <v>#N/A</v>
      </c>
      <c r="AG197" t="e">
        <f>VLOOKUP($A197,AssignmentMatrix!$P$3:$Y$82,9,FALSE)</f>
        <v>#N/A</v>
      </c>
      <c r="AH197" t="e">
        <f>VLOOKUP($A197,AssignmentMatrix!$P$3:$Y$82,10,FALSE)</f>
        <v>#N/A</v>
      </c>
      <c r="AI197" t="e">
        <f>VLOOKUP($A197,AssignmentMatrix!$P$3:$Z$82,11,FALSE)</f>
        <v>#N/A</v>
      </c>
      <c r="AJ197" t="e">
        <f>VLOOKUP($A197,AssignmentMatrix!$P$3:$AB$82,12,FALSE)</f>
        <v>#N/A</v>
      </c>
    </row>
    <row r="198" spans="1:36" x14ac:dyDescent="0.35">
      <c r="A198" t="s">
        <v>193</v>
      </c>
      <c r="B198" t="e">
        <f>VLOOKUP($A198,'CCR2004'!$A$8:$E$100,3,FALSE)</f>
        <v>#N/A</v>
      </c>
      <c r="C198" t="e">
        <f>VLOOKUP($A198,'CCR2005'!$A$8:$E$100,3,FALSE)</f>
        <v>#N/A</v>
      </c>
      <c r="D198" t="e">
        <f>VLOOKUP($A198,'CCR2006'!$A$8:$E$100,3,FALSE)</f>
        <v>#N/A</v>
      </c>
      <c r="E198" t="e">
        <f>VLOOKUP($A198,'CCR2007'!$A$8:$E$100,3,FALSE)</f>
        <v>#N/A</v>
      </c>
      <c r="F198" t="e">
        <f>VLOOKUP($A198,'CCR2010'!$A$8:$E$100,3,FALSE)</f>
        <v>#N/A</v>
      </c>
      <c r="G198" t="e">
        <f>VLOOKUP($A198,'CCR2011'!$A$8:$E$100,3,FALSE)</f>
        <v>#N/A</v>
      </c>
      <c r="H198" t="e">
        <f>VLOOKUP($A198,'CCR2012'!$A$8:$E$100,3,FALSE)</f>
        <v>#N/A</v>
      </c>
      <c r="J198" t="e">
        <f>VLOOKUP($A198,'CCR2004'!$A$8:$E$100,4,FALSE)</f>
        <v>#N/A</v>
      </c>
      <c r="K198" t="e">
        <f>VLOOKUP($A198,'CCR2005'!$A$8:$E$100,4,FALSE)</f>
        <v>#N/A</v>
      </c>
      <c r="L198" t="e">
        <f>VLOOKUP($A198,'CCR2006'!$A$8:$E$100,4,FALSE)</f>
        <v>#N/A</v>
      </c>
      <c r="M198" t="e">
        <f>VLOOKUP($A198,'CCR2007'!$A$8:$E$100,4,FALSE)</f>
        <v>#N/A</v>
      </c>
      <c r="N198" t="e">
        <f>VLOOKUP($A198,'CCR2010'!$A$8:$E$100,4,FALSE)</f>
        <v>#N/A</v>
      </c>
      <c r="O198" t="e">
        <f>VLOOKUP($A198,'CCR2011'!$A$8:$E$100,4,FALSE)</f>
        <v>#N/A</v>
      </c>
      <c r="P198" t="e">
        <f>VLOOKUP($A198,'CCR2012'!$A$8:$E$100,4,FALSE)</f>
        <v>#N/A</v>
      </c>
      <c r="R198" t="e">
        <f>VLOOKUP($A198,'CCR2004'!$A$8:$E$100,5,FALSE)</f>
        <v>#N/A</v>
      </c>
      <c r="S198" t="e">
        <f>VLOOKUP($A198,'CCR2005'!$A$8:$E$100,5,FALSE)</f>
        <v>#N/A</v>
      </c>
      <c r="T198" t="e">
        <f>VLOOKUP($A198,'CCR2006'!$A$8:$E$100,5,FALSE)</f>
        <v>#N/A</v>
      </c>
      <c r="U198" t="e">
        <f>VLOOKUP($A198,'CCR2007'!$A$8:$E$100,5,FALSE)</f>
        <v>#N/A</v>
      </c>
      <c r="V198" t="e">
        <f>VLOOKUP($A198,'CCR2010'!$A$8:$E$100,5,FALSE)</f>
        <v>#N/A</v>
      </c>
      <c r="W198" t="e">
        <f>VLOOKUP($A198,'CCR2011'!$A$8:$E$100,5,FALSE)</f>
        <v>#N/A</v>
      </c>
      <c r="X198" t="e">
        <f>VLOOKUP($A198,'CCR2012'!$A$8:$E$100,5,FALSE)</f>
        <v>#N/A</v>
      </c>
      <c r="Z198" t="e">
        <f>VLOOKUP($A198,AssignmentMatrix!$P$3:$Y$82,2,FALSE)</f>
        <v>#N/A</v>
      </c>
      <c r="AA198" t="e">
        <f>VLOOKUP($A198,AssignmentMatrix!$P$3:$Y$82,3,FALSE)</f>
        <v>#N/A</v>
      </c>
      <c r="AB198" t="e">
        <f>VLOOKUP($A198,AssignmentMatrix!$P$3:$Y$82,4,FALSE)</f>
        <v>#N/A</v>
      </c>
      <c r="AC198" t="e">
        <f>VLOOKUP($A198,AssignmentMatrix!$P$3:$Y$82,5,FALSE)</f>
        <v>#N/A</v>
      </c>
      <c r="AD198" t="e">
        <f>VLOOKUP($A198,AssignmentMatrix!$P$3:$Y$82,6,FALSE)</f>
        <v>#N/A</v>
      </c>
      <c r="AE198" t="e">
        <f>VLOOKUP($A198,AssignmentMatrix!$P$3:$Y$82,7,FALSE)</f>
        <v>#N/A</v>
      </c>
      <c r="AF198" t="e">
        <f>VLOOKUP($A198,AssignmentMatrix!$P$3:$Y$82,8,FALSE)</f>
        <v>#N/A</v>
      </c>
      <c r="AG198" t="e">
        <f>VLOOKUP($A198,AssignmentMatrix!$P$3:$Y$82,9,FALSE)</f>
        <v>#N/A</v>
      </c>
      <c r="AH198" t="e">
        <f>VLOOKUP($A198,AssignmentMatrix!$P$3:$Y$82,10,FALSE)</f>
        <v>#N/A</v>
      </c>
      <c r="AI198" t="e">
        <f>VLOOKUP($A198,AssignmentMatrix!$P$3:$Z$82,11,FALSE)</f>
        <v>#N/A</v>
      </c>
      <c r="AJ198" t="e">
        <f>VLOOKUP($A198,AssignmentMatrix!$P$3:$AB$82,12,FALSE)</f>
        <v>#N/A</v>
      </c>
    </row>
    <row r="199" spans="1:36" x14ac:dyDescent="0.35">
      <c r="A199" t="s">
        <v>194</v>
      </c>
      <c r="B199" t="e">
        <f>VLOOKUP($A199,'CCR2004'!$A$8:$E$100,3,FALSE)</f>
        <v>#N/A</v>
      </c>
      <c r="C199" t="e">
        <f>VLOOKUP($A199,'CCR2005'!$A$8:$E$100,3,FALSE)</f>
        <v>#N/A</v>
      </c>
      <c r="D199" t="e">
        <f>VLOOKUP($A199,'CCR2006'!$A$8:$E$100,3,FALSE)</f>
        <v>#N/A</v>
      </c>
      <c r="E199" t="e">
        <f>VLOOKUP($A199,'CCR2007'!$A$8:$E$100,3,FALSE)</f>
        <v>#N/A</v>
      </c>
      <c r="F199" t="e">
        <f>VLOOKUP($A199,'CCR2010'!$A$8:$E$100,3,FALSE)</f>
        <v>#N/A</v>
      </c>
      <c r="G199" t="e">
        <f>VLOOKUP($A199,'CCR2011'!$A$8:$E$100,3,FALSE)</f>
        <v>#N/A</v>
      </c>
      <c r="H199" t="e">
        <f>VLOOKUP($A199,'CCR2012'!$A$8:$E$100,3,FALSE)</f>
        <v>#N/A</v>
      </c>
      <c r="J199" t="e">
        <f>VLOOKUP($A199,'CCR2004'!$A$8:$E$100,4,FALSE)</f>
        <v>#N/A</v>
      </c>
      <c r="K199" t="e">
        <f>VLOOKUP($A199,'CCR2005'!$A$8:$E$100,4,FALSE)</f>
        <v>#N/A</v>
      </c>
      <c r="L199" t="e">
        <f>VLOOKUP($A199,'CCR2006'!$A$8:$E$100,4,FALSE)</f>
        <v>#N/A</v>
      </c>
      <c r="M199" t="e">
        <f>VLOOKUP($A199,'CCR2007'!$A$8:$E$100,4,FALSE)</f>
        <v>#N/A</v>
      </c>
      <c r="N199" t="e">
        <f>VLOOKUP($A199,'CCR2010'!$A$8:$E$100,4,FALSE)</f>
        <v>#N/A</v>
      </c>
      <c r="O199" t="e">
        <f>VLOOKUP($A199,'CCR2011'!$A$8:$E$100,4,FALSE)</f>
        <v>#N/A</v>
      </c>
      <c r="P199" t="e">
        <f>VLOOKUP($A199,'CCR2012'!$A$8:$E$100,4,FALSE)</f>
        <v>#N/A</v>
      </c>
      <c r="R199" t="e">
        <f>VLOOKUP($A199,'CCR2004'!$A$8:$E$100,5,FALSE)</f>
        <v>#N/A</v>
      </c>
      <c r="S199" t="e">
        <f>VLOOKUP($A199,'CCR2005'!$A$8:$E$100,5,FALSE)</f>
        <v>#N/A</v>
      </c>
      <c r="T199" t="e">
        <f>VLOOKUP($A199,'CCR2006'!$A$8:$E$100,5,FALSE)</f>
        <v>#N/A</v>
      </c>
      <c r="U199" t="e">
        <f>VLOOKUP($A199,'CCR2007'!$A$8:$E$100,5,FALSE)</f>
        <v>#N/A</v>
      </c>
      <c r="V199" t="e">
        <f>VLOOKUP($A199,'CCR2010'!$A$8:$E$100,5,FALSE)</f>
        <v>#N/A</v>
      </c>
      <c r="W199" t="e">
        <f>VLOOKUP($A199,'CCR2011'!$A$8:$E$100,5,FALSE)</f>
        <v>#N/A</v>
      </c>
      <c r="X199" t="e">
        <f>VLOOKUP($A199,'CCR2012'!$A$8:$E$100,5,FALSE)</f>
        <v>#N/A</v>
      </c>
      <c r="Z199" t="e">
        <f>VLOOKUP($A199,AssignmentMatrix!$P$3:$Y$82,2,FALSE)</f>
        <v>#N/A</v>
      </c>
      <c r="AA199" t="e">
        <f>VLOOKUP($A199,AssignmentMatrix!$P$3:$Y$82,3,FALSE)</f>
        <v>#N/A</v>
      </c>
      <c r="AB199" t="e">
        <f>VLOOKUP($A199,AssignmentMatrix!$P$3:$Y$82,4,FALSE)</f>
        <v>#N/A</v>
      </c>
      <c r="AC199" t="e">
        <f>VLOOKUP($A199,AssignmentMatrix!$P$3:$Y$82,5,FALSE)</f>
        <v>#N/A</v>
      </c>
      <c r="AD199" t="e">
        <f>VLOOKUP($A199,AssignmentMatrix!$P$3:$Y$82,6,FALSE)</f>
        <v>#N/A</v>
      </c>
      <c r="AE199" t="e">
        <f>VLOOKUP($A199,AssignmentMatrix!$P$3:$Y$82,7,FALSE)</f>
        <v>#N/A</v>
      </c>
      <c r="AF199" t="e">
        <f>VLOOKUP($A199,AssignmentMatrix!$P$3:$Y$82,8,FALSE)</f>
        <v>#N/A</v>
      </c>
      <c r="AG199" t="e">
        <f>VLOOKUP($A199,AssignmentMatrix!$P$3:$Y$82,9,FALSE)</f>
        <v>#N/A</v>
      </c>
      <c r="AH199" t="e">
        <f>VLOOKUP($A199,AssignmentMatrix!$P$3:$Y$82,10,FALSE)</f>
        <v>#N/A</v>
      </c>
      <c r="AI199" t="e">
        <f>VLOOKUP($A199,AssignmentMatrix!$P$3:$Z$82,11,FALSE)</f>
        <v>#N/A</v>
      </c>
      <c r="AJ199" t="e">
        <f>VLOOKUP($A199,AssignmentMatrix!$P$3:$AB$82,12,FALSE)</f>
        <v>#N/A</v>
      </c>
    </row>
    <row r="200" spans="1:36" x14ac:dyDescent="0.35">
      <c r="A200" t="s">
        <v>195</v>
      </c>
      <c r="B200">
        <f>VLOOKUP($A200,'CCR2004'!$A$8:$E$100,3,FALSE)</f>
        <v>0.56686507936507935</v>
      </c>
      <c r="C200" t="e">
        <f>VLOOKUP($A200,'CCR2005'!$A$8:$E$100,3,FALSE)</f>
        <v>#N/A</v>
      </c>
      <c r="D200">
        <f>VLOOKUP($A200,'CCR2006'!$A$8:$E$100,3,FALSE)</f>
        <v>0.62840986394557818</v>
      </c>
      <c r="E200" t="e">
        <f>VLOOKUP($A200,'CCR2007'!$A$8:$E$100,3,FALSE)</f>
        <v>#N/A</v>
      </c>
      <c r="F200">
        <f>VLOOKUP($A200,'CCR2010'!$A$8:$E$100,3,FALSE)</f>
        <v>0.65705782312925165</v>
      </c>
      <c r="G200" t="e">
        <f>VLOOKUP($A200,'CCR2011'!$A$8:$E$100,3,FALSE)</f>
        <v>#N/A</v>
      </c>
      <c r="H200">
        <f>VLOOKUP($A200,'CCR2012'!$A$8:$E$100,3,FALSE)</f>
        <v>0.64387755102040811</v>
      </c>
      <c r="J200">
        <f>VLOOKUP($A200,'CCR2004'!$A$8:$E$100,4,FALSE)</f>
        <v>0.5374149659863946</v>
      </c>
      <c r="K200" t="e">
        <f>VLOOKUP($A200,'CCR2005'!$A$8:$E$100,4,FALSE)</f>
        <v>#N/A</v>
      </c>
      <c r="L200">
        <f>VLOOKUP($A200,'CCR2006'!$A$8:$E$100,4,FALSE)</f>
        <v>0.54047619047619055</v>
      </c>
      <c r="M200" t="e">
        <f>VLOOKUP($A200,'CCR2007'!$A$8:$E$100,4,FALSE)</f>
        <v>#N/A</v>
      </c>
      <c r="N200">
        <f>VLOOKUP($A200,'CCR2010'!$A$8:$E$100,4,FALSE)</f>
        <v>0.56607142857142856</v>
      </c>
      <c r="O200" t="e">
        <f>VLOOKUP($A200,'CCR2011'!$A$8:$E$100,4,FALSE)</f>
        <v>#N/A</v>
      </c>
      <c r="P200">
        <f>VLOOKUP($A200,'CCR2012'!$A$8:$E$100,4,FALSE)</f>
        <v>0.51249999999999996</v>
      </c>
      <c r="R200">
        <f>VLOOKUP($A200,'CCR2004'!$A$8:$E$100,5,FALSE)</f>
        <v>0.42976190476190473</v>
      </c>
      <c r="S200" t="e">
        <f>VLOOKUP($A200,'CCR2005'!$A$8:$E$100,5,FALSE)</f>
        <v>#N/A</v>
      </c>
      <c r="T200">
        <f>VLOOKUP($A200,'CCR2006'!$A$8:$E$100,5,FALSE)</f>
        <v>0.45306122448979597</v>
      </c>
      <c r="U200" t="e">
        <f>VLOOKUP($A200,'CCR2007'!$A$8:$E$100,5,FALSE)</f>
        <v>#N/A</v>
      </c>
      <c r="V200">
        <f>VLOOKUP($A200,'CCR2010'!$A$8:$E$100,5,FALSE)</f>
        <v>0.47023809523809523</v>
      </c>
      <c r="W200" t="e">
        <f>VLOOKUP($A200,'CCR2011'!$A$8:$E$100,5,FALSE)</f>
        <v>#N/A</v>
      </c>
      <c r="X200">
        <f>VLOOKUP($A200,'CCR2012'!$A$8:$E$100,5,FALSE)</f>
        <v>0.48333333333333328</v>
      </c>
      <c r="Z200">
        <f>VLOOKUP($A200,AssignmentMatrix!$P$3:$Y$82,2,FALSE)</f>
        <v>2004</v>
      </c>
      <c r="AA200">
        <f>VLOOKUP($A200,AssignmentMatrix!$P$3:$Y$82,3,FALSE)</f>
        <v>2006</v>
      </c>
      <c r="AB200">
        <f>VLOOKUP($A200,AssignmentMatrix!$P$3:$Y$82,4,FALSE)</f>
        <v>2006</v>
      </c>
      <c r="AC200">
        <f>VLOOKUP($A200,AssignmentMatrix!$P$3:$Y$82,5,FALSE)</f>
        <v>2010</v>
      </c>
      <c r="AD200">
        <f>VLOOKUP($A200,AssignmentMatrix!$P$3:$Y$82,6,FALSE)</f>
        <v>2010</v>
      </c>
      <c r="AE200">
        <f>VLOOKUP($A200,AssignmentMatrix!$P$3:$Y$82,7,FALSE)</f>
        <v>2010</v>
      </c>
      <c r="AF200">
        <f>VLOOKUP($A200,AssignmentMatrix!$P$3:$Y$82,8,FALSE)</f>
        <v>2010</v>
      </c>
      <c r="AG200">
        <f>VLOOKUP($A200,AssignmentMatrix!$P$3:$Y$82,9,FALSE)</f>
        <v>2012</v>
      </c>
      <c r="AH200">
        <f>VLOOKUP($A200,AssignmentMatrix!$P$3:$Y$82,10,FALSE)</f>
        <v>2012</v>
      </c>
      <c r="AI200">
        <f>VLOOKUP($A200,AssignmentMatrix!$P$3:$Z$82,11,FALSE)</f>
        <v>2012</v>
      </c>
      <c r="AJ200">
        <f>VLOOKUP($A200,AssignmentMatrix!$P$3:$AB$82,12,FALSE)</f>
        <v>2012</v>
      </c>
    </row>
    <row r="201" spans="1:36" x14ac:dyDescent="0.35">
      <c r="A201" t="s">
        <v>196</v>
      </c>
      <c r="B201" t="e">
        <f>VLOOKUP($A201,'CCR2004'!$A$8:$E$100,3,FALSE)</f>
        <v>#N/A</v>
      </c>
      <c r="C201" t="e">
        <f>VLOOKUP($A201,'CCR2005'!$A$8:$E$100,3,FALSE)</f>
        <v>#N/A</v>
      </c>
      <c r="D201" t="e">
        <f>VLOOKUP($A201,'CCR2006'!$A$8:$E$100,3,FALSE)</f>
        <v>#N/A</v>
      </c>
      <c r="E201" t="e">
        <f>VLOOKUP($A201,'CCR2007'!$A$8:$E$100,3,FALSE)</f>
        <v>#N/A</v>
      </c>
      <c r="F201">
        <f>VLOOKUP($A201,'CCR2010'!$A$8:$E$100,3,FALSE)</f>
        <v>0.57636054421768712</v>
      </c>
      <c r="G201" t="e">
        <f>VLOOKUP($A201,'CCR2011'!$A$8:$E$100,3,FALSE)</f>
        <v>#N/A</v>
      </c>
      <c r="H201" t="e">
        <f>VLOOKUP($A201,'CCR2012'!$A$8:$E$100,3,FALSE)</f>
        <v>#N/A</v>
      </c>
      <c r="J201" t="e">
        <f>VLOOKUP($A201,'CCR2004'!$A$8:$E$100,4,FALSE)</f>
        <v>#N/A</v>
      </c>
      <c r="K201" t="e">
        <f>VLOOKUP($A201,'CCR2005'!$A$8:$E$100,4,FALSE)</f>
        <v>#N/A</v>
      </c>
      <c r="L201" t="e">
        <f>VLOOKUP($A201,'CCR2006'!$A$8:$E$100,4,FALSE)</f>
        <v>#N/A</v>
      </c>
      <c r="M201" t="e">
        <f>VLOOKUP($A201,'CCR2007'!$A$8:$E$100,4,FALSE)</f>
        <v>#N/A</v>
      </c>
      <c r="N201">
        <f>VLOOKUP($A201,'CCR2010'!$A$8:$E$100,4,FALSE)</f>
        <v>0.50535714285714284</v>
      </c>
      <c r="O201" t="e">
        <f>VLOOKUP($A201,'CCR2011'!$A$8:$E$100,4,FALSE)</f>
        <v>#N/A</v>
      </c>
      <c r="P201" t="e">
        <f>VLOOKUP($A201,'CCR2012'!$A$8:$E$100,4,FALSE)</f>
        <v>#N/A</v>
      </c>
      <c r="R201" t="e">
        <f>VLOOKUP($A201,'CCR2004'!$A$8:$E$100,5,FALSE)</f>
        <v>#N/A</v>
      </c>
      <c r="S201" t="e">
        <f>VLOOKUP($A201,'CCR2005'!$A$8:$E$100,5,FALSE)</f>
        <v>#N/A</v>
      </c>
      <c r="T201" t="e">
        <f>VLOOKUP($A201,'CCR2006'!$A$8:$E$100,5,FALSE)</f>
        <v>#N/A</v>
      </c>
      <c r="U201" t="e">
        <f>VLOOKUP($A201,'CCR2007'!$A$8:$E$100,5,FALSE)</f>
        <v>#N/A</v>
      </c>
      <c r="V201">
        <f>VLOOKUP($A201,'CCR2010'!$A$8:$E$100,5,FALSE)</f>
        <v>0.43452380952380948</v>
      </c>
      <c r="W201" t="e">
        <f>VLOOKUP($A201,'CCR2011'!$A$8:$E$100,5,FALSE)</f>
        <v>#N/A</v>
      </c>
      <c r="X201" t="e">
        <f>VLOOKUP($A201,'CCR2012'!$A$8:$E$100,5,FALSE)</f>
        <v>#N/A</v>
      </c>
      <c r="Z201" t="str">
        <f>VLOOKUP($A201,AssignmentMatrix!$P$3:$Y$82,2,FALSE)</f>
        <v>..</v>
      </c>
      <c r="AA201" t="str">
        <f>VLOOKUP($A201,AssignmentMatrix!$P$3:$Y$82,3,FALSE)</f>
        <v>..</v>
      </c>
      <c r="AB201" t="str">
        <f>VLOOKUP($A201,AssignmentMatrix!$P$3:$Y$82,4,FALSE)</f>
        <v>..</v>
      </c>
      <c r="AC201" t="str">
        <f>VLOOKUP($A201,AssignmentMatrix!$P$3:$Y$82,5,FALSE)</f>
        <v>..</v>
      </c>
      <c r="AD201" t="str">
        <f>VLOOKUP($A201,AssignmentMatrix!$P$3:$Y$82,6,FALSE)</f>
        <v>..</v>
      </c>
      <c r="AE201" t="str">
        <f>VLOOKUP($A201,AssignmentMatrix!$P$3:$Y$82,7,FALSE)</f>
        <v>..</v>
      </c>
      <c r="AF201">
        <f>VLOOKUP($A201,AssignmentMatrix!$P$3:$Y$82,8,FALSE)</f>
        <v>2010</v>
      </c>
      <c r="AG201">
        <f>VLOOKUP($A201,AssignmentMatrix!$P$3:$Y$82,9,FALSE)</f>
        <v>2010</v>
      </c>
      <c r="AH201">
        <f>VLOOKUP($A201,AssignmentMatrix!$P$3:$Y$82,10,FALSE)</f>
        <v>2010</v>
      </c>
      <c r="AI201">
        <f>VLOOKUP($A201,AssignmentMatrix!$P$3:$Z$82,11,FALSE)</f>
        <v>2010</v>
      </c>
      <c r="AJ201">
        <f>VLOOKUP($A201,AssignmentMatrix!$P$3:$AB$82,12,FALSE)</f>
        <v>2010</v>
      </c>
    </row>
    <row r="202" spans="1:36" x14ac:dyDescent="0.35">
      <c r="A202" t="s">
        <v>197</v>
      </c>
      <c r="B202" t="e">
        <f>VLOOKUP($A202,'CCR2004'!$A$8:$E$100,3,FALSE)</f>
        <v>#N/A</v>
      </c>
      <c r="C202" t="e">
        <f>VLOOKUP($A202,'CCR2005'!$A$8:$E$100,3,FALSE)</f>
        <v>#N/A</v>
      </c>
      <c r="D202" t="e">
        <f>VLOOKUP($A202,'CCR2006'!$A$8:$E$100,3,FALSE)</f>
        <v>#N/A</v>
      </c>
      <c r="E202" t="e">
        <f>VLOOKUP($A202,'CCR2007'!$A$8:$E$100,3,FALSE)</f>
        <v>#N/A</v>
      </c>
      <c r="F202" t="e">
        <f>VLOOKUP($A202,'CCR2010'!$A$8:$E$100,3,FALSE)</f>
        <v>#N/A</v>
      </c>
      <c r="G202" t="e">
        <f>VLOOKUP($A202,'CCR2011'!$A$8:$E$100,3,FALSE)</f>
        <v>#N/A</v>
      </c>
      <c r="H202" t="e">
        <f>VLOOKUP($A202,'CCR2012'!$A$8:$E$100,3,FALSE)</f>
        <v>#N/A</v>
      </c>
      <c r="J202" t="e">
        <f>VLOOKUP($A202,'CCR2004'!$A$8:$E$100,4,FALSE)</f>
        <v>#N/A</v>
      </c>
      <c r="K202" t="e">
        <f>VLOOKUP($A202,'CCR2005'!$A$8:$E$100,4,FALSE)</f>
        <v>#N/A</v>
      </c>
      <c r="L202" t="e">
        <f>VLOOKUP($A202,'CCR2006'!$A$8:$E$100,4,FALSE)</f>
        <v>#N/A</v>
      </c>
      <c r="M202" t="e">
        <f>VLOOKUP($A202,'CCR2007'!$A$8:$E$100,4,FALSE)</f>
        <v>#N/A</v>
      </c>
      <c r="N202" t="e">
        <f>VLOOKUP($A202,'CCR2010'!$A$8:$E$100,4,FALSE)</f>
        <v>#N/A</v>
      </c>
      <c r="O202" t="e">
        <f>VLOOKUP($A202,'CCR2011'!$A$8:$E$100,4,FALSE)</f>
        <v>#N/A</v>
      </c>
      <c r="P202" t="e">
        <f>VLOOKUP($A202,'CCR2012'!$A$8:$E$100,4,FALSE)</f>
        <v>#N/A</v>
      </c>
      <c r="R202" t="e">
        <f>VLOOKUP($A202,'CCR2004'!$A$8:$E$100,5,FALSE)</f>
        <v>#N/A</v>
      </c>
      <c r="S202" t="e">
        <f>VLOOKUP($A202,'CCR2005'!$A$8:$E$100,5,FALSE)</f>
        <v>#N/A</v>
      </c>
      <c r="T202" t="e">
        <f>VLOOKUP($A202,'CCR2006'!$A$8:$E$100,5,FALSE)</f>
        <v>#N/A</v>
      </c>
      <c r="U202" t="e">
        <f>VLOOKUP($A202,'CCR2007'!$A$8:$E$100,5,FALSE)</f>
        <v>#N/A</v>
      </c>
      <c r="V202" t="e">
        <f>VLOOKUP($A202,'CCR2010'!$A$8:$E$100,5,FALSE)</f>
        <v>#N/A</v>
      </c>
      <c r="W202" t="e">
        <f>VLOOKUP($A202,'CCR2011'!$A$8:$E$100,5,FALSE)</f>
        <v>#N/A</v>
      </c>
      <c r="X202" t="e">
        <f>VLOOKUP($A202,'CCR2012'!$A$8:$E$100,5,FALSE)</f>
        <v>#N/A</v>
      </c>
      <c r="Z202" t="e">
        <f>VLOOKUP($A202,AssignmentMatrix!$P$3:$Y$82,2,FALSE)</f>
        <v>#N/A</v>
      </c>
      <c r="AA202" t="e">
        <f>VLOOKUP($A202,AssignmentMatrix!$P$3:$Y$82,3,FALSE)</f>
        <v>#N/A</v>
      </c>
      <c r="AB202" t="e">
        <f>VLOOKUP($A202,AssignmentMatrix!$P$3:$Y$82,4,FALSE)</f>
        <v>#N/A</v>
      </c>
      <c r="AC202" t="e">
        <f>VLOOKUP($A202,AssignmentMatrix!$P$3:$Y$82,5,FALSE)</f>
        <v>#N/A</v>
      </c>
      <c r="AD202" t="e">
        <f>VLOOKUP($A202,AssignmentMatrix!$P$3:$Y$82,6,FALSE)</f>
        <v>#N/A</v>
      </c>
      <c r="AE202" t="e">
        <f>VLOOKUP($A202,AssignmentMatrix!$P$3:$Y$82,7,FALSE)</f>
        <v>#N/A</v>
      </c>
      <c r="AF202" t="e">
        <f>VLOOKUP($A202,AssignmentMatrix!$P$3:$Y$82,8,FALSE)</f>
        <v>#N/A</v>
      </c>
      <c r="AG202" t="e">
        <f>VLOOKUP($A202,AssignmentMatrix!$P$3:$Y$82,9,FALSE)</f>
        <v>#N/A</v>
      </c>
      <c r="AH202" t="e">
        <f>VLOOKUP($A202,AssignmentMatrix!$P$3:$Y$82,10,FALSE)</f>
        <v>#N/A</v>
      </c>
      <c r="AI202" t="e">
        <f>VLOOKUP($A202,AssignmentMatrix!$P$3:$Z$82,11,FALSE)</f>
        <v>#N/A</v>
      </c>
      <c r="AJ202" t="e">
        <f>VLOOKUP($A202,AssignmentMatrix!$P$3:$AB$82,12,FALSE)</f>
        <v>#N/A</v>
      </c>
    </row>
    <row r="203" spans="1:36" x14ac:dyDescent="0.35">
      <c r="A203" t="s">
        <v>198</v>
      </c>
      <c r="B203" t="e">
        <f>VLOOKUP($A203,'CCR2004'!$A$8:$E$100,3,FALSE)</f>
        <v>#N/A</v>
      </c>
      <c r="C203" t="e">
        <f>VLOOKUP($A203,'CCR2005'!$A$8:$E$100,3,FALSE)</f>
        <v>#N/A</v>
      </c>
      <c r="D203" t="e">
        <f>VLOOKUP($A203,'CCR2006'!$A$8:$E$100,3,FALSE)</f>
        <v>#N/A</v>
      </c>
      <c r="E203" t="e">
        <f>VLOOKUP($A203,'CCR2007'!$A$8:$E$100,3,FALSE)</f>
        <v>#N/A</v>
      </c>
      <c r="F203" t="e">
        <f>VLOOKUP($A203,'CCR2010'!$A$8:$E$100,3,FALSE)</f>
        <v>#N/A</v>
      </c>
      <c r="G203" t="e">
        <f>VLOOKUP($A203,'CCR2011'!$A$8:$E$100,3,FALSE)</f>
        <v>#N/A</v>
      </c>
      <c r="H203" t="e">
        <f>VLOOKUP($A203,'CCR2012'!$A$8:$E$100,3,FALSE)</f>
        <v>#N/A</v>
      </c>
      <c r="J203" t="e">
        <f>VLOOKUP($A203,'CCR2004'!$A$8:$E$100,4,FALSE)</f>
        <v>#N/A</v>
      </c>
      <c r="K203" t="e">
        <f>VLOOKUP($A203,'CCR2005'!$A$8:$E$100,4,FALSE)</f>
        <v>#N/A</v>
      </c>
      <c r="L203" t="e">
        <f>VLOOKUP($A203,'CCR2006'!$A$8:$E$100,4,FALSE)</f>
        <v>#N/A</v>
      </c>
      <c r="M203" t="e">
        <f>VLOOKUP($A203,'CCR2007'!$A$8:$E$100,4,FALSE)</f>
        <v>#N/A</v>
      </c>
      <c r="N203" t="e">
        <f>VLOOKUP($A203,'CCR2010'!$A$8:$E$100,4,FALSE)</f>
        <v>#N/A</v>
      </c>
      <c r="O203" t="e">
        <f>VLOOKUP($A203,'CCR2011'!$A$8:$E$100,4,FALSE)</f>
        <v>#N/A</v>
      </c>
      <c r="P203" t="e">
        <f>VLOOKUP($A203,'CCR2012'!$A$8:$E$100,4,FALSE)</f>
        <v>#N/A</v>
      </c>
      <c r="R203" t="e">
        <f>VLOOKUP($A203,'CCR2004'!$A$8:$E$100,5,FALSE)</f>
        <v>#N/A</v>
      </c>
      <c r="S203" t="e">
        <f>VLOOKUP($A203,'CCR2005'!$A$8:$E$100,5,FALSE)</f>
        <v>#N/A</v>
      </c>
      <c r="T203" t="e">
        <f>VLOOKUP($A203,'CCR2006'!$A$8:$E$100,5,FALSE)</f>
        <v>#N/A</v>
      </c>
      <c r="U203" t="e">
        <f>VLOOKUP($A203,'CCR2007'!$A$8:$E$100,5,FALSE)</f>
        <v>#N/A</v>
      </c>
      <c r="V203" t="e">
        <f>VLOOKUP($A203,'CCR2010'!$A$8:$E$100,5,FALSE)</f>
        <v>#N/A</v>
      </c>
      <c r="W203" t="e">
        <f>VLOOKUP($A203,'CCR2011'!$A$8:$E$100,5,FALSE)</f>
        <v>#N/A</v>
      </c>
      <c r="X203" t="e">
        <f>VLOOKUP($A203,'CCR2012'!$A$8:$E$100,5,FALSE)</f>
        <v>#N/A</v>
      </c>
      <c r="Z203" t="e">
        <f>VLOOKUP($A203,AssignmentMatrix!$P$3:$Y$82,2,FALSE)</f>
        <v>#N/A</v>
      </c>
      <c r="AA203" t="e">
        <f>VLOOKUP($A203,AssignmentMatrix!$P$3:$Y$82,3,FALSE)</f>
        <v>#N/A</v>
      </c>
      <c r="AB203" t="e">
        <f>VLOOKUP($A203,AssignmentMatrix!$P$3:$Y$82,4,FALSE)</f>
        <v>#N/A</v>
      </c>
      <c r="AC203" t="e">
        <f>VLOOKUP($A203,AssignmentMatrix!$P$3:$Y$82,5,FALSE)</f>
        <v>#N/A</v>
      </c>
      <c r="AD203" t="e">
        <f>VLOOKUP($A203,AssignmentMatrix!$P$3:$Y$82,6,FALSE)</f>
        <v>#N/A</v>
      </c>
      <c r="AE203" t="e">
        <f>VLOOKUP($A203,AssignmentMatrix!$P$3:$Y$82,7,FALSE)</f>
        <v>#N/A</v>
      </c>
      <c r="AF203" t="e">
        <f>VLOOKUP($A203,AssignmentMatrix!$P$3:$Y$82,8,FALSE)</f>
        <v>#N/A</v>
      </c>
      <c r="AG203" t="e">
        <f>VLOOKUP($A203,AssignmentMatrix!$P$3:$Y$82,9,FALSE)</f>
        <v>#N/A</v>
      </c>
      <c r="AH203" t="e">
        <f>VLOOKUP($A203,AssignmentMatrix!$P$3:$Y$82,10,FALSE)</f>
        <v>#N/A</v>
      </c>
      <c r="AI203" t="e">
        <f>VLOOKUP($A203,AssignmentMatrix!$P$3:$Z$82,11,FALSE)</f>
        <v>#N/A</v>
      </c>
      <c r="AJ203" t="e">
        <f>VLOOKUP($A203,AssignmentMatrix!$P$3:$AB$82,12,FALSE)</f>
        <v>#N/A</v>
      </c>
    </row>
    <row r="204" spans="1:36" x14ac:dyDescent="0.35">
      <c r="A204" t="s">
        <v>199</v>
      </c>
      <c r="B204" t="e">
        <f>VLOOKUP($A204,'CCR2004'!$A$8:$E$100,3,FALSE)</f>
        <v>#N/A</v>
      </c>
      <c r="C204" t="e">
        <f>VLOOKUP($A204,'CCR2005'!$A$8:$E$100,3,FALSE)</f>
        <v>#N/A</v>
      </c>
      <c r="D204" t="e">
        <f>VLOOKUP($A204,'CCR2006'!$A$8:$E$100,3,FALSE)</f>
        <v>#N/A</v>
      </c>
      <c r="E204" t="e">
        <f>VLOOKUP($A204,'CCR2007'!$A$8:$E$100,3,FALSE)</f>
        <v>#N/A</v>
      </c>
      <c r="F204" t="e">
        <f>VLOOKUP($A204,'CCR2010'!$A$8:$E$100,3,FALSE)</f>
        <v>#N/A</v>
      </c>
      <c r="G204" t="e">
        <f>VLOOKUP($A204,'CCR2011'!$A$8:$E$100,3,FALSE)</f>
        <v>#N/A</v>
      </c>
      <c r="H204" t="e">
        <f>VLOOKUP($A204,'CCR2012'!$A$8:$E$100,3,FALSE)</f>
        <v>#N/A</v>
      </c>
      <c r="J204" t="e">
        <f>VLOOKUP($A204,'CCR2004'!$A$8:$E$100,4,FALSE)</f>
        <v>#N/A</v>
      </c>
      <c r="K204" t="e">
        <f>VLOOKUP($A204,'CCR2005'!$A$8:$E$100,4,FALSE)</f>
        <v>#N/A</v>
      </c>
      <c r="L204" t="e">
        <f>VLOOKUP($A204,'CCR2006'!$A$8:$E$100,4,FALSE)</f>
        <v>#N/A</v>
      </c>
      <c r="M204" t="e">
        <f>VLOOKUP($A204,'CCR2007'!$A$8:$E$100,4,FALSE)</f>
        <v>#N/A</v>
      </c>
      <c r="N204" t="e">
        <f>VLOOKUP($A204,'CCR2010'!$A$8:$E$100,4,FALSE)</f>
        <v>#N/A</v>
      </c>
      <c r="O204" t="e">
        <f>VLOOKUP($A204,'CCR2011'!$A$8:$E$100,4,FALSE)</f>
        <v>#N/A</v>
      </c>
      <c r="P204" t="e">
        <f>VLOOKUP($A204,'CCR2012'!$A$8:$E$100,4,FALSE)</f>
        <v>#N/A</v>
      </c>
      <c r="R204" t="e">
        <f>VLOOKUP($A204,'CCR2004'!$A$8:$E$100,5,FALSE)</f>
        <v>#N/A</v>
      </c>
      <c r="S204" t="e">
        <f>VLOOKUP($A204,'CCR2005'!$A$8:$E$100,5,FALSE)</f>
        <v>#N/A</v>
      </c>
      <c r="T204" t="e">
        <f>VLOOKUP($A204,'CCR2006'!$A$8:$E$100,5,FALSE)</f>
        <v>#N/A</v>
      </c>
      <c r="U204" t="e">
        <f>VLOOKUP($A204,'CCR2007'!$A$8:$E$100,5,FALSE)</f>
        <v>#N/A</v>
      </c>
      <c r="V204" t="e">
        <f>VLOOKUP($A204,'CCR2010'!$A$8:$E$100,5,FALSE)</f>
        <v>#N/A</v>
      </c>
      <c r="W204" t="e">
        <f>VLOOKUP($A204,'CCR2011'!$A$8:$E$100,5,FALSE)</f>
        <v>#N/A</v>
      </c>
      <c r="X204" t="e">
        <f>VLOOKUP($A204,'CCR2012'!$A$8:$E$100,5,FALSE)</f>
        <v>#N/A</v>
      </c>
      <c r="Z204" t="e">
        <f>VLOOKUP($A204,AssignmentMatrix!$P$3:$Y$82,2,FALSE)</f>
        <v>#N/A</v>
      </c>
      <c r="AA204" t="e">
        <f>VLOOKUP($A204,AssignmentMatrix!$P$3:$Y$82,3,FALSE)</f>
        <v>#N/A</v>
      </c>
      <c r="AB204" t="e">
        <f>VLOOKUP($A204,AssignmentMatrix!$P$3:$Y$82,4,FALSE)</f>
        <v>#N/A</v>
      </c>
      <c r="AC204" t="e">
        <f>VLOOKUP($A204,AssignmentMatrix!$P$3:$Y$82,5,FALSE)</f>
        <v>#N/A</v>
      </c>
      <c r="AD204" t="e">
        <f>VLOOKUP($A204,AssignmentMatrix!$P$3:$Y$82,6,FALSE)</f>
        <v>#N/A</v>
      </c>
      <c r="AE204" t="e">
        <f>VLOOKUP($A204,AssignmentMatrix!$P$3:$Y$82,7,FALSE)</f>
        <v>#N/A</v>
      </c>
      <c r="AF204" t="e">
        <f>VLOOKUP($A204,AssignmentMatrix!$P$3:$Y$82,8,FALSE)</f>
        <v>#N/A</v>
      </c>
      <c r="AG204" t="e">
        <f>VLOOKUP($A204,AssignmentMatrix!$P$3:$Y$82,9,FALSE)</f>
        <v>#N/A</v>
      </c>
      <c r="AH204" t="e">
        <f>VLOOKUP($A204,AssignmentMatrix!$P$3:$Y$82,10,FALSE)</f>
        <v>#N/A</v>
      </c>
      <c r="AI204" t="e">
        <f>VLOOKUP($A204,AssignmentMatrix!$P$3:$Z$82,11,FALSE)</f>
        <v>#N/A</v>
      </c>
      <c r="AJ204" t="e">
        <f>VLOOKUP($A204,AssignmentMatrix!$P$3:$AB$82,12,FALSE)</f>
        <v>#N/A</v>
      </c>
    </row>
    <row r="205" spans="1:36" x14ac:dyDescent="0.35">
      <c r="A205" t="s">
        <v>200</v>
      </c>
      <c r="B205" t="e">
        <f>VLOOKUP($A205,'CCR2004'!$A$8:$E$100,3,FALSE)</f>
        <v>#N/A</v>
      </c>
      <c r="C205" t="e">
        <f>VLOOKUP($A205,'CCR2005'!$A$8:$E$100,3,FALSE)</f>
        <v>#N/A</v>
      </c>
      <c r="D205" t="e">
        <f>VLOOKUP($A205,'CCR2006'!$A$8:$E$100,3,FALSE)</f>
        <v>#N/A</v>
      </c>
      <c r="E205" t="e">
        <f>VLOOKUP($A205,'CCR2007'!$A$8:$E$100,3,FALSE)</f>
        <v>#N/A</v>
      </c>
      <c r="F205" t="e">
        <f>VLOOKUP($A205,'CCR2010'!$A$8:$E$100,3,FALSE)</f>
        <v>#N/A</v>
      </c>
      <c r="G205" t="e">
        <f>VLOOKUP($A205,'CCR2011'!$A$8:$E$100,3,FALSE)</f>
        <v>#N/A</v>
      </c>
      <c r="H205" t="e">
        <f>VLOOKUP($A205,'CCR2012'!$A$8:$E$100,3,FALSE)</f>
        <v>#N/A</v>
      </c>
      <c r="J205" t="e">
        <f>VLOOKUP($A205,'CCR2004'!$A$8:$E$100,4,FALSE)</f>
        <v>#N/A</v>
      </c>
      <c r="K205" t="e">
        <f>VLOOKUP($A205,'CCR2005'!$A$8:$E$100,4,FALSE)</f>
        <v>#N/A</v>
      </c>
      <c r="L205" t="e">
        <f>VLOOKUP($A205,'CCR2006'!$A$8:$E$100,4,FALSE)</f>
        <v>#N/A</v>
      </c>
      <c r="M205" t="e">
        <f>VLOOKUP($A205,'CCR2007'!$A$8:$E$100,4,FALSE)</f>
        <v>#N/A</v>
      </c>
      <c r="N205" t="e">
        <f>VLOOKUP($A205,'CCR2010'!$A$8:$E$100,4,FALSE)</f>
        <v>#N/A</v>
      </c>
      <c r="O205" t="e">
        <f>VLOOKUP($A205,'CCR2011'!$A$8:$E$100,4,FALSE)</f>
        <v>#N/A</v>
      </c>
      <c r="P205" t="e">
        <f>VLOOKUP($A205,'CCR2012'!$A$8:$E$100,4,FALSE)</f>
        <v>#N/A</v>
      </c>
      <c r="R205" t="e">
        <f>VLOOKUP($A205,'CCR2004'!$A$8:$E$100,5,FALSE)</f>
        <v>#N/A</v>
      </c>
      <c r="S205" t="e">
        <f>VLOOKUP($A205,'CCR2005'!$A$8:$E$100,5,FALSE)</f>
        <v>#N/A</v>
      </c>
      <c r="T205" t="e">
        <f>VLOOKUP($A205,'CCR2006'!$A$8:$E$100,5,FALSE)</f>
        <v>#N/A</v>
      </c>
      <c r="U205" t="e">
        <f>VLOOKUP($A205,'CCR2007'!$A$8:$E$100,5,FALSE)</f>
        <v>#N/A</v>
      </c>
      <c r="V205" t="e">
        <f>VLOOKUP($A205,'CCR2010'!$A$8:$E$100,5,FALSE)</f>
        <v>#N/A</v>
      </c>
      <c r="W205" t="e">
        <f>VLOOKUP($A205,'CCR2011'!$A$8:$E$100,5,FALSE)</f>
        <v>#N/A</v>
      </c>
      <c r="X205" t="e">
        <f>VLOOKUP($A205,'CCR2012'!$A$8:$E$100,5,FALSE)</f>
        <v>#N/A</v>
      </c>
      <c r="Z205" t="e">
        <f>VLOOKUP($A205,AssignmentMatrix!$P$3:$Y$82,2,FALSE)</f>
        <v>#N/A</v>
      </c>
      <c r="AA205" t="e">
        <f>VLOOKUP($A205,AssignmentMatrix!$P$3:$Y$82,3,FALSE)</f>
        <v>#N/A</v>
      </c>
      <c r="AB205" t="e">
        <f>VLOOKUP($A205,AssignmentMatrix!$P$3:$Y$82,4,FALSE)</f>
        <v>#N/A</v>
      </c>
      <c r="AC205" t="e">
        <f>VLOOKUP($A205,AssignmentMatrix!$P$3:$Y$82,5,FALSE)</f>
        <v>#N/A</v>
      </c>
      <c r="AD205" t="e">
        <f>VLOOKUP($A205,AssignmentMatrix!$P$3:$Y$82,6,FALSE)</f>
        <v>#N/A</v>
      </c>
      <c r="AE205" t="e">
        <f>VLOOKUP($A205,AssignmentMatrix!$P$3:$Y$82,7,FALSE)</f>
        <v>#N/A</v>
      </c>
      <c r="AF205" t="e">
        <f>VLOOKUP($A205,AssignmentMatrix!$P$3:$Y$82,8,FALSE)</f>
        <v>#N/A</v>
      </c>
      <c r="AG205" t="e">
        <f>VLOOKUP($A205,AssignmentMatrix!$P$3:$Y$82,9,FALSE)</f>
        <v>#N/A</v>
      </c>
      <c r="AH205" t="e">
        <f>VLOOKUP($A205,AssignmentMatrix!$P$3:$Y$82,10,FALSE)</f>
        <v>#N/A</v>
      </c>
      <c r="AI205" t="e">
        <f>VLOOKUP($A205,AssignmentMatrix!$P$3:$Z$82,11,FALSE)</f>
        <v>#N/A</v>
      </c>
      <c r="AJ205" t="e">
        <f>VLOOKUP($A205,AssignmentMatrix!$P$3:$AB$82,12,FALSE)</f>
        <v>#N/A</v>
      </c>
    </row>
    <row r="206" spans="1:36" x14ac:dyDescent="0.35">
      <c r="A206" t="s">
        <v>201</v>
      </c>
      <c r="B206" t="e">
        <f>VLOOKUP($A206,'CCR2004'!$A$8:$E$100,3,FALSE)</f>
        <v>#N/A</v>
      </c>
      <c r="C206" t="e">
        <f>VLOOKUP($A206,'CCR2005'!$A$8:$E$100,3,FALSE)</f>
        <v>#N/A</v>
      </c>
      <c r="D206" t="e">
        <f>VLOOKUP($A206,'CCR2006'!$A$8:$E$100,3,FALSE)</f>
        <v>#N/A</v>
      </c>
      <c r="E206" t="e">
        <f>VLOOKUP($A206,'CCR2007'!$A$8:$E$100,3,FALSE)</f>
        <v>#N/A</v>
      </c>
      <c r="F206" t="e">
        <f>VLOOKUP($A206,'CCR2010'!$A$8:$E$100,3,FALSE)</f>
        <v>#N/A</v>
      </c>
      <c r="G206" t="e">
        <f>VLOOKUP($A206,'CCR2011'!$A$8:$E$100,3,FALSE)</f>
        <v>#N/A</v>
      </c>
      <c r="H206" t="e">
        <f>VLOOKUP($A206,'CCR2012'!$A$8:$E$100,3,FALSE)</f>
        <v>#N/A</v>
      </c>
      <c r="J206" t="e">
        <f>VLOOKUP($A206,'CCR2004'!$A$8:$E$100,4,FALSE)</f>
        <v>#N/A</v>
      </c>
      <c r="K206" t="e">
        <f>VLOOKUP($A206,'CCR2005'!$A$8:$E$100,4,FALSE)</f>
        <v>#N/A</v>
      </c>
      <c r="L206" t="e">
        <f>VLOOKUP($A206,'CCR2006'!$A$8:$E$100,4,FALSE)</f>
        <v>#N/A</v>
      </c>
      <c r="M206" t="e">
        <f>VLOOKUP($A206,'CCR2007'!$A$8:$E$100,4,FALSE)</f>
        <v>#N/A</v>
      </c>
      <c r="N206" t="e">
        <f>VLOOKUP($A206,'CCR2010'!$A$8:$E$100,4,FALSE)</f>
        <v>#N/A</v>
      </c>
      <c r="O206" t="e">
        <f>VLOOKUP($A206,'CCR2011'!$A$8:$E$100,4,FALSE)</f>
        <v>#N/A</v>
      </c>
      <c r="P206" t="e">
        <f>VLOOKUP($A206,'CCR2012'!$A$8:$E$100,4,FALSE)</f>
        <v>#N/A</v>
      </c>
      <c r="R206" t="e">
        <f>VLOOKUP($A206,'CCR2004'!$A$8:$E$100,5,FALSE)</f>
        <v>#N/A</v>
      </c>
      <c r="S206" t="e">
        <f>VLOOKUP($A206,'CCR2005'!$A$8:$E$100,5,FALSE)</f>
        <v>#N/A</v>
      </c>
      <c r="T206" t="e">
        <f>VLOOKUP($A206,'CCR2006'!$A$8:$E$100,5,FALSE)</f>
        <v>#N/A</v>
      </c>
      <c r="U206" t="e">
        <f>VLOOKUP($A206,'CCR2007'!$A$8:$E$100,5,FALSE)</f>
        <v>#N/A</v>
      </c>
      <c r="V206" t="e">
        <f>VLOOKUP($A206,'CCR2010'!$A$8:$E$100,5,FALSE)</f>
        <v>#N/A</v>
      </c>
      <c r="W206" t="e">
        <f>VLOOKUP($A206,'CCR2011'!$A$8:$E$100,5,FALSE)</f>
        <v>#N/A</v>
      </c>
      <c r="X206" t="e">
        <f>VLOOKUP($A206,'CCR2012'!$A$8:$E$100,5,FALSE)</f>
        <v>#N/A</v>
      </c>
      <c r="Z206" t="e">
        <f>VLOOKUP($A206,AssignmentMatrix!$P$3:$Y$82,2,FALSE)</f>
        <v>#N/A</v>
      </c>
      <c r="AA206" t="e">
        <f>VLOOKUP($A206,AssignmentMatrix!$P$3:$Y$82,3,FALSE)</f>
        <v>#N/A</v>
      </c>
      <c r="AB206" t="e">
        <f>VLOOKUP($A206,AssignmentMatrix!$P$3:$Y$82,4,FALSE)</f>
        <v>#N/A</v>
      </c>
      <c r="AC206" t="e">
        <f>VLOOKUP($A206,AssignmentMatrix!$P$3:$Y$82,5,FALSE)</f>
        <v>#N/A</v>
      </c>
      <c r="AD206" t="e">
        <f>VLOOKUP($A206,AssignmentMatrix!$P$3:$Y$82,6,FALSE)</f>
        <v>#N/A</v>
      </c>
      <c r="AE206" t="e">
        <f>VLOOKUP($A206,AssignmentMatrix!$P$3:$Y$82,7,FALSE)</f>
        <v>#N/A</v>
      </c>
      <c r="AF206" t="e">
        <f>VLOOKUP($A206,AssignmentMatrix!$P$3:$Y$82,8,FALSE)</f>
        <v>#N/A</v>
      </c>
      <c r="AG206" t="e">
        <f>VLOOKUP($A206,AssignmentMatrix!$P$3:$Y$82,9,FALSE)</f>
        <v>#N/A</v>
      </c>
      <c r="AH206" t="e">
        <f>VLOOKUP($A206,AssignmentMatrix!$P$3:$Y$82,10,FALSE)</f>
        <v>#N/A</v>
      </c>
      <c r="AI206" t="e">
        <f>VLOOKUP($A206,AssignmentMatrix!$P$3:$Z$82,11,FALSE)</f>
        <v>#N/A</v>
      </c>
      <c r="AJ206" t="e">
        <f>VLOOKUP($A206,AssignmentMatrix!$P$3:$AB$82,12,FALSE)</f>
        <v>#N/A</v>
      </c>
    </row>
    <row r="207" spans="1:36" x14ac:dyDescent="0.35">
      <c r="A207" t="s">
        <v>202</v>
      </c>
      <c r="B207" t="e">
        <f>VLOOKUP($A207,'CCR2004'!$A$8:$E$100,3,FALSE)</f>
        <v>#N/A</v>
      </c>
      <c r="C207" t="e">
        <f>VLOOKUP($A207,'CCR2005'!$A$8:$E$100,3,FALSE)</f>
        <v>#N/A</v>
      </c>
      <c r="D207" t="e">
        <f>VLOOKUP($A207,'CCR2006'!$A$8:$E$100,3,FALSE)</f>
        <v>#N/A</v>
      </c>
      <c r="E207" t="e">
        <f>VLOOKUP($A207,'CCR2007'!$A$8:$E$100,3,FALSE)</f>
        <v>#N/A</v>
      </c>
      <c r="F207" t="e">
        <f>VLOOKUP($A207,'CCR2010'!$A$8:$E$100,3,FALSE)</f>
        <v>#N/A</v>
      </c>
      <c r="G207" t="e">
        <f>VLOOKUP($A207,'CCR2011'!$A$8:$E$100,3,FALSE)</f>
        <v>#N/A</v>
      </c>
      <c r="H207" t="e">
        <f>VLOOKUP($A207,'CCR2012'!$A$8:$E$100,3,FALSE)</f>
        <v>#N/A</v>
      </c>
      <c r="J207" t="e">
        <f>VLOOKUP($A207,'CCR2004'!$A$8:$E$100,4,FALSE)</f>
        <v>#N/A</v>
      </c>
      <c r="K207" t="e">
        <f>VLOOKUP($A207,'CCR2005'!$A$8:$E$100,4,FALSE)</f>
        <v>#N/A</v>
      </c>
      <c r="L207" t="e">
        <f>VLOOKUP($A207,'CCR2006'!$A$8:$E$100,4,FALSE)</f>
        <v>#N/A</v>
      </c>
      <c r="M207" t="e">
        <f>VLOOKUP($A207,'CCR2007'!$A$8:$E$100,4,FALSE)</f>
        <v>#N/A</v>
      </c>
      <c r="N207" t="e">
        <f>VLOOKUP($A207,'CCR2010'!$A$8:$E$100,4,FALSE)</f>
        <v>#N/A</v>
      </c>
      <c r="O207" t="e">
        <f>VLOOKUP($A207,'CCR2011'!$A$8:$E$100,4,FALSE)</f>
        <v>#N/A</v>
      </c>
      <c r="P207" t="e">
        <f>VLOOKUP($A207,'CCR2012'!$A$8:$E$100,4,FALSE)</f>
        <v>#N/A</v>
      </c>
      <c r="R207" t="e">
        <f>VLOOKUP($A207,'CCR2004'!$A$8:$E$100,5,FALSE)</f>
        <v>#N/A</v>
      </c>
      <c r="S207" t="e">
        <f>VLOOKUP($A207,'CCR2005'!$A$8:$E$100,5,FALSE)</f>
        <v>#N/A</v>
      </c>
      <c r="T207" t="e">
        <f>VLOOKUP($A207,'CCR2006'!$A$8:$E$100,5,FALSE)</f>
        <v>#N/A</v>
      </c>
      <c r="U207" t="e">
        <f>VLOOKUP($A207,'CCR2007'!$A$8:$E$100,5,FALSE)</f>
        <v>#N/A</v>
      </c>
      <c r="V207" t="e">
        <f>VLOOKUP($A207,'CCR2010'!$A$8:$E$100,5,FALSE)</f>
        <v>#N/A</v>
      </c>
      <c r="W207" t="e">
        <f>VLOOKUP($A207,'CCR2011'!$A$8:$E$100,5,FALSE)</f>
        <v>#N/A</v>
      </c>
      <c r="X207" t="e">
        <f>VLOOKUP($A207,'CCR2012'!$A$8:$E$100,5,FALSE)</f>
        <v>#N/A</v>
      </c>
      <c r="Z207" t="e">
        <f>VLOOKUP($A207,AssignmentMatrix!$P$3:$Y$82,2,FALSE)</f>
        <v>#N/A</v>
      </c>
      <c r="AA207" t="e">
        <f>VLOOKUP($A207,AssignmentMatrix!$P$3:$Y$82,3,FALSE)</f>
        <v>#N/A</v>
      </c>
      <c r="AB207" t="e">
        <f>VLOOKUP($A207,AssignmentMatrix!$P$3:$Y$82,4,FALSE)</f>
        <v>#N/A</v>
      </c>
      <c r="AC207" t="e">
        <f>VLOOKUP($A207,AssignmentMatrix!$P$3:$Y$82,5,FALSE)</f>
        <v>#N/A</v>
      </c>
      <c r="AD207" t="e">
        <f>VLOOKUP($A207,AssignmentMatrix!$P$3:$Y$82,6,FALSE)</f>
        <v>#N/A</v>
      </c>
      <c r="AE207" t="e">
        <f>VLOOKUP($A207,AssignmentMatrix!$P$3:$Y$82,7,FALSE)</f>
        <v>#N/A</v>
      </c>
      <c r="AF207" t="e">
        <f>VLOOKUP($A207,AssignmentMatrix!$P$3:$Y$82,8,FALSE)</f>
        <v>#N/A</v>
      </c>
      <c r="AG207" t="e">
        <f>VLOOKUP($A207,AssignmentMatrix!$P$3:$Y$82,9,FALSE)</f>
        <v>#N/A</v>
      </c>
      <c r="AH207" t="e">
        <f>VLOOKUP($A207,AssignmentMatrix!$P$3:$Y$82,10,FALSE)</f>
        <v>#N/A</v>
      </c>
      <c r="AI207" t="e">
        <f>VLOOKUP($A207,AssignmentMatrix!$P$3:$Z$82,11,FALSE)</f>
        <v>#N/A</v>
      </c>
      <c r="AJ207" t="e">
        <f>VLOOKUP($A207,AssignmentMatrix!$P$3:$AB$82,12,FALSE)</f>
        <v>#N/A</v>
      </c>
    </row>
    <row r="208" spans="1:36" x14ac:dyDescent="0.35">
      <c r="A208" t="s">
        <v>203</v>
      </c>
      <c r="B208" t="e">
        <f>VLOOKUP($A208,'CCR2004'!$A$8:$E$100,3,FALSE)</f>
        <v>#N/A</v>
      </c>
      <c r="C208" t="e">
        <f>VLOOKUP($A208,'CCR2005'!$A$8:$E$100,3,FALSE)</f>
        <v>#N/A</v>
      </c>
      <c r="D208" t="e">
        <f>VLOOKUP($A208,'CCR2006'!$A$8:$E$100,3,FALSE)</f>
        <v>#N/A</v>
      </c>
      <c r="E208" t="e">
        <f>VLOOKUP($A208,'CCR2007'!$A$8:$E$100,3,FALSE)</f>
        <v>#N/A</v>
      </c>
      <c r="F208" t="e">
        <f>VLOOKUP($A208,'CCR2010'!$A$8:$E$100,3,FALSE)</f>
        <v>#N/A</v>
      </c>
      <c r="G208" t="e">
        <f>VLOOKUP($A208,'CCR2011'!$A$8:$E$100,3,FALSE)</f>
        <v>#N/A</v>
      </c>
      <c r="H208" t="e">
        <f>VLOOKUP($A208,'CCR2012'!$A$8:$E$100,3,FALSE)</f>
        <v>#N/A</v>
      </c>
      <c r="J208" t="e">
        <f>VLOOKUP($A208,'CCR2004'!$A$8:$E$100,4,FALSE)</f>
        <v>#N/A</v>
      </c>
      <c r="K208" t="e">
        <f>VLOOKUP($A208,'CCR2005'!$A$8:$E$100,4,FALSE)</f>
        <v>#N/A</v>
      </c>
      <c r="L208" t="e">
        <f>VLOOKUP($A208,'CCR2006'!$A$8:$E$100,4,FALSE)</f>
        <v>#N/A</v>
      </c>
      <c r="M208" t="e">
        <f>VLOOKUP($A208,'CCR2007'!$A$8:$E$100,4,FALSE)</f>
        <v>#N/A</v>
      </c>
      <c r="N208" t="e">
        <f>VLOOKUP($A208,'CCR2010'!$A$8:$E$100,4,FALSE)</f>
        <v>#N/A</v>
      </c>
      <c r="O208" t="e">
        <f>VLOOKUP($A208,'CCR2011'!$A$8:$E$100,4,FALSE)</f>
        <v>#N/A</v>
      </c>
      <c r="P208" t="e">
        <f>VLOOKUP($A208,'CCR2012'!$A$8:$E$100,4,FALSE)</f>
        <v>#N/A</v>
      </c>
      <c r="R208" t="e">
        <f>VLOOKUP($A208,'CCR2004'!$A$8:$E$100,5,FALSE)</f>
        <v>#N/A</v>
      </c>
      <c r="S208" t="e">
        <f>VLOOKUP($A208,'CCR2005'!$A$8:$E$100,5,FALSE)</f>
        <v>#N/A</v>
      </c>
      <c r="T208" t="e">
        <f>VLOOKUP($A208,'CCR2006'!$A$8:$E$100,5,FALSE)</f>
        <v>#N/A</v>
      </c>
      <c r="U208" t="e">
        <f>VLOOKUP($A208,'CCR2007'!$A$8:$E$100,5,FALSE)</f>
        <v>#N/A</v>
      </c>
      <c r="V208" t="e">
        <f>VLOOKUP($A208,'CCR2010'!$A$8:$E$100,5,FALSE)</f>
        <v>#N/A</v>
      </c>
      <c r="W208" t="e">
        <f>VLOOKUP($A208,'CCR2011'!$A$8:$E$100,5,FALSE)</f>
        <v>#N/A</v>
      </c>
      <c r="X208" t="e">
        <f>VLOOKUP($A208,'CCR2012'!$A$8:$E$100,5,FALSE)</f>
        <v>#N/A</v>
      </c>
      <c r="Z208" t="e">
        <f>VLOOKUP($A208,AssignmentMatrix!$P$3:$Y$82,2,FALSE)</f>
        <v>#N/A</v>
      </c>
      <c r="AA208" t="e">
        <f>VLOOKUP($A208,AssignmentMatrix!$P$3:$Y$82,3,FALSE)</f>
        <v>#N/A</v>
      </c>
      <c r="AB208" t="e">
        <f>VLOOKUP($A208,AssignmentMatrix!$P$3:$Y$82,4,FALSE)</f>
        <v>#N/A</v>
      </c>
      <c r="AC208" t="e">
        <f>VLOOKUP($A208,AssignmentMatrix!$P$3:$Y$82,5,FALSE)</f>
        <v>#N/A</v>
      </c>
      <c r="AD208" t="e">
        <f>VLOOKUP($A208,AssignmentMatrix!$P$3:$Y$82,6,FALSE)</f>
        <v>#N/A</v>
      </c>
      <c r="AE208" t="e">
        <f>VLOOKUP($A208,AssignmentMatrix!$P$3:$Y$82,7,FALSE)</f>
        <v>#N/A</v>
      </c>
      <c r="AF208" t="e">
        <f>VLOOKUP($A208,AssignmentMatrix!$P$3:$Y$82,8,FALSE)</f>
        <v>#N/A</v>
      </c>
      <c r="AG208" t="e">
        <f>VLOOKUP($A208,AssignmentMatrix!$P$3:$Y$82,9,FALSE)</f>
        <v>#N/A</v>
      </c>
      <c r="AH208" t="e">
        <f>VLOOKUP($A208,AssignmentMatrix!$P$3:$Y$82,10,FALSE)</f>
        <v>#N/A</v>
      </c>
      <c r="AI208" t="e">
        <f>VLOOKUP($A208,AssignmentMatrix!$P$3:$Z$82,11,FALSE)</f>
        <v>#N/A</v>
      </c>
      <c r="AJ208" t="e">
        <f>VLOOKUP($A208,AssignmentMatrix!$P$3:$AB$82,12,FALSE)</f>
        <v>#N/A</v>
      </c>
    </row>
    <row r="209" spans="1:36" x14ac:dyDescent="0.35">
      <c r="A209" t="s">
        <v>204</v>
      </c>
      <c r="B209" t="e">
        <f>VLOOKUP($A209,'CCR2004'!$A$8:$E$100,3,FALSE)</f>
        <v>#N/A</v>
      </c>
      <c r="C209" t="e">
        <f>VLOOKUP($A209,'CCR2005'!$A$8:$E$100,3,FALSE)</f>
        <v>#N/A</v>
      </c>
      <c r="D209" t="e">
        <f>VLOOKUP($A209,'CCR2006'!$A$8:$E$100,3,FALSE)</f>
        <v>#N/A</v>
      </c>
      <c r="E209" t="e">
        <f>VLOOKUP($A209,'CCR2007'!$A$8:$E$100,3,FALSE)</f>
        <v>#N/A</v>
      </c>
      <c r="F209" t="e">
        <f>VLOOKUP($A209,'CCR2010'!$A$8:$E$100,3,FALSE)</f>
        <v>#N/A</v>
      </c>
      <c r="G209" t="e">
        <f>VLOOKUP($A209,'CCR2011'!$A$8:$E$100,3,FALSE)</f>
        <v>#N/A</v>
      </c>
      <c r="H209" t="e">
        <f>VLOOKUP($A209,'CCR2012'!$A$8:$E$100,3,FALSE)</f>
        <v>#N/A</v>
      </c>
      <c r="J209" t="e">
        <f>VLOOKUP($A209,'CCR2004'!$A$8:$E$100,4,FALSE)</f>
        <v>#N/A</v>
      </c>
      <c r="K209" t="e">
        <f>VLOOKUP($A209,'CCR2005'!$A$8:$E$100,4,FALSE)</f>
        <v>#N/A</v>
      </c>
      <c r="L209" t="e">
        <f>VLOOKUP($A209,'CCR2006'!$A$8:$E$100,4,FALSE)</f>
        <v>#N/A</v>
      </c>
      <c r="M209" t="e">
        <f>VLOOKUP($A209,'CCR2007'!$A$8:$E$100,4,FALSE)</f>
        <v>#N/A</v>
      </c>
      <c r="N209" t="e">
        <f>VLOOKUP($A209,'CCR2010'!$A$8:$E$100,4,FALSE)</f>
        <v>#N/A</v>
      </c>
      <c r="O209" t="e">
        <f>VLOOKUP($A209,'CCR2011'!$A$8:$E$100,4,FALSE)</f>
        <v>#N/A</v>
      </c>
      <c r="P209" t="e">
        <f>VLOOKUP($A209,'CCR2012'!$A$8:$E$100,4,FALSE)</f>
        <v>#N/A</v>
      </c>
      <c r="R209" t="e">
        <f>VLOOKUP($A209,'CCR2004'!$A$8:$E$100,5,FALSE)</f>
        <v>#N/A</v>
      </c>
      <c r="S209" t="e">
        <f>VLOOKUP($A209,'CCR2005'!$A$8:$E$100,5,FALSE)</f>
        <v>#N/A</v>
      </c>
      <c r="T209" t="e">
        <f>VLOOKUP($A209,'CCR2006'!$A$8:$E$100,5,FALSE)</f>
        <v>#N/A</v>
      </c>
      <c r="U209" t="e">
        <f>VLOOKUP($A209,'CCR2007'!$A$8:$E$100,5,FALSE)</f>
        <v>#N/A</v>
      </c>
      <c r="V209" t="e">
        <f>VLOOKUP($A209,'CCR2010'!$A$8:$E$100,5,FALSE)</f>
        <v>#N/A</v>
      </c>
      <c r="W209" t="e">
        <f>VLOOKUP($A209,'CCR2011'!$A$8:$E$100,5,FALSE)</f>
        <v>#N/A</v>
      </c>
      <c r="X209" t="e">
        <f>VLOOKUP($A209,'CCR2012'!$A$8:$E$100,5,FALSE)</f>
        <v>#N/A</v>
      </c>
      <c r="Z209" t="e">
        <f>VLOOKUP($A209,AssignmentMatrix!$P$3:$Y$82,2,FALSE)</f>
        <v>#N/A</v>
      </c>
      <c r="AA209" t="e">
        <f>VLOOKUP($A209,AssignmentMatrix!$P$3:$Y$82,3,FALSE)</f>
        <v>#N/A</v>
      </c>
      <c r="AB209" t="e">
        <f>VLOOKUP($A209,AssignmentMatrix!$P$3:$Y$82,4,FALSE)</f>
        <v>#N/A</v>
      </c>
      <c r="AC209" t="e">
        <f>VLOOKUP($A209,AssignmentMatrix!$P$3:$Y$82,5,FALSE)</f>
        <v>#N/A</v>
      </c>
      <c r="AD209" t="e">
        <f>VLOOKUP($A209,AssignmentMatrix!$P$3:$Y$82,6,FALSE)</f>
        <v>#N/A</v>
      </c>
      <c r="AE209" t="e">
        <f>VLOOKUP($A209,AssignmentMatrix!$P$3:$Y$82,7,FALSE)</f>
        <v>#N/A</v>
      </c>
      <c r="AF209" t="e">
        <f>VLOOKUP($A209,AssignmentMatrix!$P$3:$Y$82,8,FALSE)</f>
        <v>#N/A</v>
      </c>
      <c r="AG209" t="e">
        <f>VLOOKUP($A209,AssignmentMatrix!$P$3:$Y$82,9,FALSE)</f>
        <v>#N/A</v>
      </c>
      <c r="AH209" t="e">
        <f>VLOOKUP($A209,AssignmentMatrix!$P$3:$Y$82,10,FALSE)</f>
        <v>#N/A</v>
      </c>
      <c r="AI209" t="e">
        <f>VLOOKUP($A209,AssignmentMatrix!$P$3:$Z$82,11,FALSE)</f>
        <v>#N/A</v>
      </c>
      <c r="AJ209" t="e">
        <f>VLOOKUP($A209,AssignmentMatrix!$P$3:$AB$82,12,FALSE)</f>
        <v>#N/A</v>
      </c>
    </row>
    <row r="210" spans="1:36" x14ac:dyDescent="0.35">
      <c r="A210" t="s">
        <v>205</v>
      </c>
      <c r="B210" t="e">
        <f>VLOOKUP($A210,'CCR2004'!$A$8:$E$100,3,FALSE)</f>
        <v>#N/A</v>
      </c>
      <c r="C210" t="e">
        <f>VLOOKUP($A210,'CCR2005'!$A$8:$E$100,3,FALSE)</f>
        <v>#N/A</v>
      </c>
      <c r="D210" t="e">
        <f>VLOOKUP($A210,'CCR2006'!$A$8:$E$100,3,FALSE)</f>
        <v>#N/A</v>
      </c>
      <c r="E210" t="e">
        <f>VLOOKUP($A210,'CCR2007'!$A$8:$E$100,3,FALSE)</f>
        <v>#N/A</v>
      </c>
      <c r="F210" t="e">
        <f>VLOOKUP($A210,'CCR2010'!$A$8:$E$100,3,FALSE)</f>
        <v>#N/A</v>
      </c>
      <c r="G210" t="e">
        <f>VLOOKUP($A210,'CCR2011'!$A$8:$E$100,3,FALSE)</f>
        <v>#N/A</v>
      </c>
      <c r="H210" t="e">
        <f>VLOOKUP($A210,'CCR2012'!$A$8:$E$100,3,FALSE)</f>
        <v>#N/A</v>
      </c>
      <c r="J210" t="e">
        <f>VLOOKUP($A210,'CCR2004'!$A$8:$E$100,4,FALSE)</f>
        <v>#N/A</v>
      </c>
      <c r="K210" t="e">
        <f>VLOOKUP($A210,'CCR2005'!$A$8:$E$100,4,FALSE)</f>
        <v>#N/A</v>
      </c>
      <c r="L210" t="e">
        <f>VLOOKUP($A210,'CCR2006'!$A$8:$E$100,4,FALSE)</f>
        <v>#N/A</v>
      </c>
      <c r="M210" t="e">
        <f>VLOOKUP($A210,'CCR2007'!$A$8:$E$100,4,FALSE)</f>
        <v>#N/A</v>
      </c>
      <c r="N210" t="e">
        <f>VLOOKUP($A210,'CCR2010'!$A$8:$E$100,4,FALSE)</f>
        <v>#N/A</v>
      </c>
      <c r="O210" t="e">
        <f>VLOOKUP($A210,'CCR2011'!$A$8:$E$100,4,FALSE)</f>
        <v>#N/A</v>
      </c>
      <c r="P210" t="e">
        <f>VLOOKUP($A210,'CCR2012'!$A$8:$E$100,4,FALSE)</f>
        <v>#N/A</v>
      </c>
      <c r="R210" t="e">
        <f>VLOOKUP($A210,'CCR2004'!$A$8:$E$100,5,FALSE)</f>
        <v>#N/A</v>
      </c>
      <c r="S210" t="e">
        <f>VLOOKUP($A210,'CCR2005'!$A$8:$E$100,5,FALSE)</f>
        <v>#N/A</v>
      </c>
      <c r="T210" t="e">
        <f>VLOOKUP($A210,'CCR2006'!$A$8:$E$100,5,FALSE)</f>
        <v>#N/A</v>
      </c>
      <c r="U210" t="e">
        <f>VLOOKUP($A210,'CCR2007'!$A$8:$E$100,5,FALSE)</f>
        <v>#N/A</v>
      </c>
      <c r="V210" t="e">
        <f>VLOOKUP($A210,'CCR2010'!$A$8:$E$100,5,FALSE)</f>
        <v>#N/A</v>
      </c>
      <c r="W210" t="e">
        <f>VLOOKUP($A210,'CCR2011'!$A$8:$E$100,5,FALSE)</f>
        <v>#N/A</v>
      </c>
      <c r="X210" t="e">
        <f>VLOOKUP($A210,'CCR2012'!$A$8:$E$100,5,FALSE)</f>
        <v>#N/A</v>
      </c>
      <c r="Z210" t="e">
        <f>VLOOKUP($A210,AssignmentMatrix!$P$3:$Y$82,2,FALSE)</f>
        <v>#N/A</v>
      </c>
      <c r="AA210" t="e">
        <f>VLOOKUP($A210,AssignmentMatrix!$P$3:$Y$82,3,FALSE)</f>
        <v>#N/A</v>
      </c>
      <c r="AB210" t="e">
        <f>VLOOKUP($A210,AssignmentMatrix!$P$3:$Y$82,4,FALSE)</f>
        <v>#N/A</v>
      </c>
      <c r="AC210" t="e">
        <f>VLOOKUP($A210,AssignmentMatrix!$P$3:$Y$82,5,FALSE)</f>
        <v>#N/A</v>
      </c>
      <c r="AD210" t="e">
        <f>VLOOKUP($A210,AssignmentMatrix!$P$3:$Y$82,6,FALSE)</f>
        <v>#N/A</v>
      </c>
      <c r="AE210" t="e">
        <f>VLOOKUP($A210,AssignmentMatrix!$P$3:$Y$82,7,FALSE)</f>
        <v>#N/A</v>
      </c>
      <c r="AF210" t="e">
        <f>VLOOKUP($A210,AssignmentMatrix!$P$3:$Y$82,8,FALSE)</f>
        <v>#N/A</v>
      </c>
      <c r="AG210" t="e">
        <f>VLOOKUP($A210,AssignmentMatrix!$P$3:$Y$82,9,FALSE)</f>
        <v>#N/A</v>
      </c>
      <c r="AH210" t="e">
        <f>VLOOKUP($A210,AssignmentMatrix!$P$3:$Y$82,10,FALSE)</f>
        <v>#N/A</v>
      </c>
      <c r="AI210" t="e">
        <f>VLOOKUP($A210,AssignmentMatrix!$P$3:$Z$82,11,FALSE)</f>
        <v>#N/A</v>
      </c>
      <c r="AJ210" t="e">
        <f>VLOOKUP($A210,AssignmentMatrix!$P$3:$AB$82,12,FALSE)</f>
        <v>#N/A</v>
      </c>
    </row>
    <row r="211" spans="1:36" x14ac:dyDescent="0.35">
      <c r="A211" t="s">
        <v>206</v>
      </c>
      <c r="B211" t="e">
        <f>VLOOKUP($A211,'CCR2004'!$A$8:$E$100,3,FALSE)</f>
        <v>#N/A</v>
      </c>
      <c r="C211">
        <f>VLOOKUP($A211,'CCR2005'!$A$8:$E$100,3,FALSE)</f>
        <v>0.30059523809523808</v>
      </c>
      <c r="D211" t="e">
        <f>VLOOKUP($A211,'CCR2006'!$A$8:$E$100,3,FALSE)</f>
        <v>#N/A</v>
      </c>
      <c r="E211">
        <f>VLOOKUP($A211,'CCR2007'!$A$8:$E$100,3,FALSE)</f>
        <v>0.36090136054421768</v>
      </c>
      <c r="F211" t="e">
        <f>VLOOKUP($A211,'CCR2010'!$A$8:$E$100,3,FALSE)</f>
        <v>#N/A</v>
      </c>
      <c r="G211">
        <f>VLOOKUP($A211,'CCR2011'!$A$8:$E$100,3,FALSE)</f>
        <v>0.32391428571428571</v>
      </c>
      <c r="H211" t="e">
        <f>VLOOKUP($A211,'CCR2012'!$A$8:$E$100,3,FALSE)</f>
        <v>#N/A</v>
      </c>
      <c r="J211" t="e">
        <f>VLOOKUP($A211,'CCR2004'!$A$8:$E$100,4,FALSE)</f>
        <v>#N/A</v>
      </c>
      <c r="K211">
        <f>VLOOKUP($A211,'CCR2005'!$A$8:$E$100,4,FALSE)</f>
        <v>0.24523809523809526</v>
      </c>
      <c r="L211" t="e">
        <f>VLOOKUP($A211,'CCR2006'!$A$8:$E$100,4,FALSE)</f>
        <v>#N/A</v>
      </c>
      <c r="M211">
        <f>VLOOKUP($A211,'CCR2007'!$A$8:$E$100,4,FALSE)</f>
        <v>0.3</v>
      </c>
      <c r="N211" t="e">
        <f>VLOOKUP($A211,'CCR2010'!$A$8:$E$100,4,FALSE)</f>
        <v>#N/A</v>
      </c>
      <c r="O211">
        <f>VLOOKUP($A211,'CCR2011'!$A$8:$E$100,4,FALSE)</f>
        <v>0.27617857142857144</v>
      </c>
      <c r="P211" t="e">
        <f>VLOOKUP($A211,'CCR2012'!$A$8:$E$100,4,FALSE)</f>
        <v>#N/A</v>
      </c>
      <c r="R211" t="e">
        <f>VLOOKUP($A211,'CCR2004'!$A$8:$E$100,5,FALSE)</f>
        <v>#N/A</v>
      </c>
      <c r="S211">
        <f>VLOOKUP($A211,'CCR2005'!$A$8:$E$100,5,FALSE)</f>
        <v>0.28035714285714286</v>
      </c>
      <c r="T211" t="e">
        <f>VLOOKUP($A211,'CCR2006'!$A$8:$E$100,5,FALSE)</f>
        <v>#N/A</v>
      </c>
      <c r="U211">
        <f>VLOOKUP($A211,'CCR2007'!$A$8:$E$100,5,FALSE)</f>
        <v>0.29260204081632651</v>
      </c>
      <c r="V211" t="e">
        <f>VLOOKUP($A211,'CCR2010'!$A$8:$E$100,5,FALSE)</f>
        <v>#N/A</v>
      </c>
      <c r="W211">
        <f>VLOOKUP($A211,'CCR2011'!$A$8:$E$100,5,FALSE)</f>
        <v>0.28093928571428572</v>
      </c>
      <c r="X211" t="e">
        <f>VLOOKUP($A211,'CCR2012'!$A$8:$E$100,5,FALSE)</f>
        <v>#N/A</v>
      </c>
      <c r="Z211" t="str">
        <f>VLOOKUP($A211,AssignmentMatrix!$P$3:$Y$82,2,FALSE)</f>
        <v>..</v>
      </c>
      <c r="AA211">
        <f>VLOOKUP($A211,AssignmentMatrix!$P$3:$Y$82,3,FALSE)</f>
        <v>2005</v>
      </c>
      <c r="AB211">
        <f>VLOOKUP($A211,AssignmentMatrix!$P$3:$Y$82,4,FALSE)</f>
        <v>2007</v>
      </c>
      <c r="AC211">
        <f>VLOOKUP($A211,AssignmentMatrix!$P$3:$Y$82,5,FALSE)</f>
        <v>2007</v>
      </c>
      <c r="AD211">
        <f>VLOOKUP($A211,AssignmentMatrix!$P$3:$Y$82,6,FALSE)</f>
        <v>2011</v>
      </c>
      <c r="AE211">
        <f>VLOOKUP($A211,AssignmentMatrix!$P$3:$Y$82,7,FALSE)</f>
        <v>2011</v>
      </c>
      <c r="AF211">
        <f>VLOOKUP($A211,AssignmentMatrix!$P$3:$Y$82,8,FALSE)</f>
        <v>2011</v>
      </c>
      <c r="AG211">
        <f>VLOOKUP($A211,AssignmentMatrix!$P$3:$Y$82,9,FALSE)</f>
        <v>2011</v>
      </c>
      <c r="AH211">
        <f>VLOOKUP($A211,AssignmentMatrix!$P$3:$Y$82,10,FALSE)</f>
        <v>2011</v>
      </c>
      <c r="AI211">
        <f>VLOOKUP($A211,AssignmentMatrix!$P$3:$Z$82,11,FALSE)</f>
        <v>2011</v>
      </c>
      <c r="AJ211">
        <f>VLOOKUP($A211,AssignmentMatrix!$P$3:$AB$82,12,FALSE)</f>
        <v>2011</v>
      </c>
    </row>
    <row r="212" spans="1:36" x14ac:dyDescent="0.35">
      <c r="A212" t="s">
        <v>207</v>
      </c>
      <c r="B212" t="e">
        <f>VLOOKUP($A212,'CCR2004'!$A$8:$E$100,3,FALSE)</f>
        <v>#N/A</v>
      </c>
      <c r="C212" t="e">
        <f>VLOOKUP($A212,'CCR2005'!$A$8:$E$100,3,FALSE)</f>
        <v>#N/A</v>
      </c>
      <c r="D212" t="e">
        <f>VLOOKUP($A212,'CCR2006'!$A$8:$E$100,3,FALSE)</f>
        <v>#N/A</v>
      </c>
      <c r="E212" t="e">
        <f>VLOOKUP($A212,'CCR2007'!$A$8:$E$100,3,FALSE)</f>
        <v>#N/A</v>
      </c>
      <c r="F212" t="e">
        <f>VLOOKUP($A212,'CCR2010'!$A$8:$E$100,3,FALSE)</f>
        <v>#N/A</v>
      </c>
      <c r="G212" t="e">
        <f>VLOOKUP($A212,'CCR2011'!$A$8:$E$100,3,FALSE)</f>
        <v>#N/A</v>
      </c>
      <c r="H212" t="e">
        <f>VLOOKUP($A212,'CCR2012'!$A$8:$E$100,3,FALSE)</f>
        <v>#N/A</v>
      </c>
      <c r="J212" t="e">
        <f>VLOOKUP($A212,'CCR2004'!$A$8:$E$100,4,FALSE)</f>
        <v>#N/A</v>
      </c>
      <c r="K212" t="e">
        <f>VLOOKUP($A212,'CCR2005'!$A$8:$E$100,4,FALSE)</f>
        <v>#N/A</v>
      </c>
      <c r="L212" t="e">
        <f>VLOOKUP($A212,'CCR2006'!$A$8:$E$100,4,FALSE)</f>
        <v>#N/A</v>
      </c>
      <c r="M212" t="e">
        <f>VLOOKUP($A212,'CCR2007'!$A$8:$E$100,4,FALSE)</f>
        <v>#N/A</v>
      </c>
      <c r="N212" t="e">
        <f>VLOOKUP($A212,'CCR2010'!$A$8:$E$100,4,FALSE)</f>
        <v>#N/A</v>
      </c>
      <c r="O212" t="e">
        <f>VLOOKUP($A212,'CCR2011'!$A$8:$E$100,4,FALSE)</f>
        <v>#N/A</v>
      </c>
      <c r="P212" t="e">
        <f>VLOOKUP($A212,'CCR2012'!$A$8:$E$100,4,FALSE)</f>
        <v>#N/A</v>
      </c>
      <c r="R212" t="e">
        <f>VLOOKUP($A212,'CCR2004'!$A$8:$E$100,5,FALSE)</f>
        <v>#N/A</v>
      </c>
      <c r="S212" t="e">
        <f>VLOOKUP($A212,'CCR2005'!$A$8:$E$100,5,FALSE)</f>
        <v>#N/A</v>
      </c>
      <c r="T212" t="e">
        <f>VLOOKUP($A212,'CCR2006'!$A$8:$E$100,5,FALSE)</f>
        <v>#N/A</v>
      </c>
      <c r="U212" t="e">
        <f>VLOOKUP($A212,'CCR2007'!$A$8:$E$100,5,FALSE)</f>
        <v>#N/A</v>
      </c>
      <c r="V212" t="e">
        <f>VLOOKUP($A212,'CCR2010'!$A$8:$E$100,5,FALSE)</f>
        <v>#N/A</v>
      </c>
      <c r="W212" t="e">
        <f>VLOOKUP($A212,'CCR2011'!$A$8:$E$100,5,FALSE)</f>
        <v>#N/A</v>
      </c>
      <c r="X212" t="e">
        <f>VLOOKUP($A212,'CCR2012'!$A$8:$E$100,5,FALSE)</f>
        <v>#N/A</v>
      </c>
      <c r="Z212" t="e">
        <f>VLOOKUP($A212,AssignmentMatrix!$P$3:$Y$82,2,FALSE)</f>
        <v>#N/A</v>
      </c>
      <c r="AA212" t="e">
        <f>VLOOKUP($A212,AssignmentMatrix!$P$3:$Y$82,3,FALSE)</f>
        <v>#N/A</v>
      </c>
      <c r="AB212" t="e">
        <f>VLOOKUP($A212,AssignmentMatrix!$P$3:$Y$82,4,FALSE)</f>
        <v>#N/A</v>
      </c>
      <c r="AC212" t="e">
        <f>VLOOKUP($A212,AssignmentMatrix!$P$3:$Y$82,5,FALSE)</f>
        <v>#N/A</v>
      </c>
      <c r="AD212" t="e">
        <f>VLOOKUP($A212,AssignmentMatrix!$P$3:$Y$82,6,FALSE)</f>
        <v>#N/A</v>
      </c>
      <c r="AE212" t="e">
        <f>VLOOKUP($A212,AssignmentMatrix!$P$3:$Y$82,7,FALSE)</f>
        <v>#N/A</v>
      </c>
      <c r="AF212" t="e">
        <f>VLOOKUP($A212,AssignmentMatrix!$P$3:$Y$82,8,FALSE)</f>
        <v>#N/A</v>
      </c>
      <c r="AG212" t="e">
        <f>VLOOKUP($A212,AssignmentMatrix!$P$3:$Y$82,9,FALSE)</f>
        <v>#N/A</v>
      </c>
      <c r="AH212" t="e">
        <f>VLOOKUP($A212,AssignmentMatrix!$P$3:$Y$82,10,FALSE)</f>
        <v>#N/A</v>
      </c>
      <c r="AI212" t="e">
        <f>VLOOKUP($A212,AssignmentMatrix!$P$3:$Z$82,11,FALSE)</f>
        <v>#N/A</v>
      </c>
      <c r="AJ212" t="e">
        <f>VLOOKUP($A212,AssignmentMatrix!$P$3:$AB$82,12,FALSE)</f>
        <v>#N/A</v>
      </c>
    </row>
    <row r="213" spans="1:36" x14ac:dyDescent="0.35">
      <c r="A213" t="s">
        <v>208</v>
      </c>
      <c r="B213" t="e">
        <f>VLOOKUP($A213,'CCR2004'!$A$8:$E$100,3,FALSE)</f>
        <v>#N/A</v>
      </c>
      <c r="C213">
        <f>VLOOKUP($A213,'CCR2005'!$A$8:$E$100,3,FALSE)</f>
        <v>0.23095238095238096</v>
      </c>
      <c r="D213" t="e">
        <f>VLOOKUP($A213,'CCR2006'!$A$8:$E$100,3,FALSE)</f>
        <v>#N/A</v>
      </c>
      <c r="E213">
        <f>VLOOKUP($A213,'CCR2007'!$A$8:$E$100,3,FALSE)</f>
        <v>0.25442602040816326</v>
      </c>
      <c r="F213" t="e">
        <f>VLOOKUP($A213,'CCR2010'!$A$8:$E$100,3,FALSE)</f>
        <v>#N/A</v>
      </c>
      <c r="G213">
        <f>VLOOKUP($A213,'CCR2011'!$A$8:$E$100,3,FALSE)</f>
        <v>0.23173778571428572</v>
      </c>
      <c r="H213" t="e">
        <f>VLOOKUP($A213,'CCR2012'!$A$8:$E$100,3,FALSE)</f>
        <v>#N/A</v>
      </c>
      <c r="J213" t="e">
        <f>VLOOKUP($A213,'CCR2004'!$A$8:$E$100,4,FALSE)</f>
        <v>#N/A</v>
      </c>
      <c r="K213">
        <f>VLOOKUP($A213,'CCR2005'!$A$8:$E$100,4,FALSE)</f>
        <v>0.3</v>
      </c>
      <c r="L213" t="e">
        <f>VLOOKUP($A213,'CCR2006'!$A$8:$E$100,4,FALSE)</f>
        <v>#N/A</v>
      </c>
      <c r="M213">
        <f>VLOOKUP($A213,'CCR2007'!$A$8:$E$100,4,FALSE)</f>
        <v>0.31333333333333335</v>
      </c>
      <c r="N213" t="e">
        <f>VLOOKUP($A213,'CCR2010'!$A$8:$E$100,4,FALSE)</f>
        <v>#N/A</v>
      </c>
      <c r="O213">
        <f>VLOOKUP($A213,'CCR2011'!$A$8:$E$100,4,FALSE)</f>
        <v>0.22916642857142858</v>
      </c>
      <c r="P213" t="e">
        <f>VLOOKUP($A213,'CCR2012'!$A$8:$E$100,4,FALSE)</f>
        <v>#N/A</v>
      </c>
      <c r="R213" t="e">
        <f>VLOOKUP($A213,'CCR2004'!$A$8:$E$100,5,FALSE)</f>
        <v>#N/A</v>
      </c>
      <c r="S213">
        <f>VLOOKUP($A213,'CCR2005'!$A$8:$E$100,5,FALSE)</f>
        <v>0.25714285714285717</v>
      </c>
      <c r="T213" t="e">
        <f>VLOOKUP($A213,'CCR2006'!$A$8:$E$100,5,FALSE)</f>
        <v>#N/A</v>
      </c>
      <c r="U213">
        <f>VLOOKUP($A213,'CCR2007'!$A$8:$E$100,5,FALSE)</f>
        <v>0.27500000000000002</v>
      </c>
      <c r="V213" t="e">
        <f>VLOOKUP($A213,'CCR2010'!$A$8:$E$100,5,FALSE)</f>
        <v>#N/A</v>
      </c>
      <c r="W213">
        <f>VLOOKUP($A213,'CCR2011'!$A$8:$E$100,5,FALSE)</f>
        <v>0.17797607142857141</v>
      </c>
      <c r="X213" t="e">
        <f>VLOOKUP($A213,'CCR2012'!$A$8:$E$100,5,FALSE)</f>
        <v>#N/A</v>
      </c>
      <c r="Z213" t="str">
        <f>VLOOKUP($A213,AssignmentMatrix!$P$3:$Y$82,2,FALSE)</f>
        <v>..</v>
      </c>
      <c r="AA213">
        <f>VLOOKUP($A213,AssignmentMatrix!$P$3:$Y$82,3,FALSE)</f>
        <v>2005</v>
      </c>
      <c r="AB213">
        <f>VLOOKUP($A213,AssignmentMatrix!$P$3:$Y$82,4,FALSE)</f>
        <v>2007</v>
      </c>
      <c r="AC213">
        <f>VLOOKUP($A213,AssignmentMatrix!$P$3:$Y$82,5,FALSE)</f>
        <v>2007</v>
      </c>
      <c r="AD213">
        <f>VLOOKUP($A213,AssignmentMatrix!$P$3:$Y$82,6,FALSE)</f>
        <v>2011</v>
      </c>
      <c r="AE213">
        <f>VLOOKUP($A213,AssignmentMatrix!$P$3:$Y$82,7,FALSE)</f>
        <v>2011</v>
      </c>
      <c r="AF213">
        <f>VLOOKUP($A213,AssignmentMatrix!$P$3:$Y$82,8,FALSE)</f>
        <v>2011</v>
      </c>
      <c r="AG213">
        <f>VLOOKUP($A213,AssignmentMatrix!$P$3:$Y$82,9,FALSE)</f>
        <v>2011</v>
      </c>
      <c r="AH213">
        <f>VLOOKUP($A213,AssignmentMatrix!$P$3:$Y$82,10,FALSE)</f>
        <v>2011</v>
      </c>
      <c r="AI213">
        <f>VLOOKUP($A213,AssignmentMatrix!$P$3:$Z$82,11,FALSE)</f>
        <v>2011</v>
      </c>
      <c r="AJ213">
        <f>VLOOKUP($A213,AssignmentMatrix!$P$3:$AB$82,12,FALSE)</f>
        <v>2011</v>
      </c>
    </row>
    <row r="214" spans="1:36" x14ac:dyDescent="0.35">
      <c r="A214" t="s">
        <v>209</v>
      </c>
      <c r="B214" t="e">
        <f>VLOOKUP($A214,'CCR2004'!$A$8:$E$100,3,FALSE)</f>
        <v>#N/A</v>
      </c>
      <c r="C214" t="e">
        <f>VLOOKUP($A214,'CCR2005'!$A$8:$E$100,3,FALSE)</f>
        <v>#N/A</v>
      </c>
      <c r="D214" t="e">
        <f>VLOOKUP($A214,'CCR2006'!$A$8:$E$100,3,FALSE)</f>
        <v>#N/A</v>
      </c>
      <c r="E214" t="e">
        <f>VLOOKUP($A214,'CCR2007'!$A$8:$E$100,3,FALSE)</f>
        <v>#N/A</v>
      </c>
      <c r="F214" t="e">
        <f>VLOOKUP($A214,'CCR2010'!$A$8:$E$100,3,FALSE)</f>
        <v>#N/A</v>
      </c>
      <c r="G214" t="e">
        <f>VLOOKUP($A214,'CCR2011'!$A$8:$E$100,3,FALSE)</f>
        <v>#N/A</v>
      </c>
      <c r="H214" t="e">
        <f>VLOOKUP($A214,'CCR2012'!$A$8:$E$100,3,FALSE)</f>
        <v>#N/A</v>
      </c>
      <c r="J214" t="e">
        <f>VLOOKUP($A214,'CCR2004'!$A$8:$E$100,4,FALSE)</f>
        <v>#N/A</v>
      </c>
      <c r="K214" t="e">
        <f>VLOOKUP($A214,'CCR2005'!$A$8:$E$100,4,FALSE)</f>
        <v>#N/A</v>
      </c>
      <c r="L214" t="e">
        <f>VLOOKUP($A214,'CCR2006'!$A$8:$E$100,4,FALSE)</f>
        <v>#N/A</v>
      </c>
      <c r="M214" t="e">
        <f>VLOOKUP($A214,'CCR2007'!$A$8:$E$100,4,FALSE)</f>
        <v>#N/A</v>
      </c>
      <c r="N214" t="e">
        <f>VLOOKUP($A214,'CCR2010'!$A$8:$E$100,4,FALSE)</f>
        <v>#N/A</v>
      </c>
      <c r="O214" t="e">
        <f>VLOOKUP($A214,'CCR2011'!$A$8:$E$100,4,FALSE)</f>
        <v>#N/A</v>
      </c>
      <c r="P214" t="e">
        <f>VLOOKUP($A214,'CCR2012'!$A$8:$E$100,4,FALSE)</f>
        <v>#N/A</v>
      </c>
      <c r="R214" t="e">
        <f>VLOOKUP($A214,'CCR2004'!$A$8:$E$100,5,FALSE)</f>
        <v>#N/A</v>
      </c>
      <c r="S214" t="e">
        <f>VLOOKUP($A214,'CCR2005'!$A$8:$E$100,5,FALSE)</f>
        <v>#N/A</v>
      </c>
      <c r="T214" t="e">
        <f>VLOOKUP($A214,'CCR2006'!$A$8:$E$100,5,FALSE)</f>
        <v>#N/A</v>
      </c>
      <c r="U214" t="e">
        <f>VLOOKUP($A214,'CCR2007'!$A$8:$E$100,5,FALSE)</f>
        <v>#N/A</v>
      </c>
      <c r="V214" t="e">
        <f>VLOOKUP($A214,'CCR2010'!$A$8:$E$100,5,FALSE)</f>
        <v>#N/A</v>
      </c>
      <c r="W214" t="e">
        <f>VLOOKUP($A214,'CCR2011'!$A$8:$E$100,5,FALSE)</f>
        <v>#N/A</v>
      </c>
      <c r="X214" t="e">
        <f>VLOOKUP($A214,'CCR2012'!$A$8:$E$100,5,FALSE)</f>
        <v>#N/A</v>
      </c>
      <c r="Z214" t="e">
        <f>VLOOKUP($A214,AssignmentMatrix!$P$3:$Y$82,2,FALSE)</f>
        <v>#N/A</v>
      </c>
      <c r="AA214" t="e">
        <f>VLOOKUP($A214,AssignmentMatrix!$P$3:$Y$82,3,FALSE)</f>
        <v>#N/A</v>
      </c>
      <c r="AB214" t="e">
        <f>VLOOKUP($A214,AssignmentMatrix!$P$3:$Y$82,4,FALSE)</f>
        <v>#N/A</v>
      </c>
      <c r="AC214" t="e">
        <f>VLOOKUP($A214,AssignmentMatrix!$P$3:$Y$82,5,FALSE)</f>
        <v>#N/A</v>
      </c>
      <c r="AD214" t="e">
        <f>VLOOKUP($A214,AssignmentMatrix!$P$3:$Y$82,6,FALSE)</f>
        <v>#N/A</v>
      </c>
      <c r="AE214" t="e">
        <f>VLOOKUP($A214,AssignmentMatrix!$P$3:$Y$82,7,FALSE)</f>
        <v>#N/A</v>
      </c>
      <c r="AF214" t="e">
        <f>VLOOKUP($A214,AssignmentMatrix!$P$3:$Y$82,8,FALSE)</f>
        <v>#N/A</v>
      </c>
      <c r="AG214" t="e">
        <f>VLOOKUP($A214,AssignmentMatrix!$P$3:$Y$82,9,FALSE)</f>
        <v>#N/A</v>
      </c>
      <c r="AH214" t="e">
        <f>VLOOKUP($A214,AssignmentMatrix!$P$3:$Y$82,10,FALSE)</f>
        <v>#N/A</v>
      </c>
      <c r="AI214" t="e">
        <f>VLOOKUP($A214,AssignmentMatrix!$P$3:$Z$82,11,FALSE)</f>
        <v>#N/A</v>
      </c>
      <c r="AJ214" t="e">
        <f>VLOOKUP($A214,AssignmentMatrix!$P$3:$AB$82,12,FALSE)</f>
        <v>#N/A</v>
      </c>
    </row>
    <row r="215" spans="1:36" x14ac:dyDescent="0.35">
      <c r="A215" t="s">
        <v>210</v>
      </c>
      <c r="B215" t="e">
        <f>VLOOKUP($A215,'CCR2004'!$A$8:$E$100,3,FALSE)</f>
        <v>#N/A</v>
      </c>
      <c r="C215" t="e">
        <f>VLOOKUP($A215,'CCR2005'!$A$8:$E$100,3,FALSE)</f>
        <v>#N/A</v>
      </c>
      <c r="D215" t="e">
        <f>VLOOKUP($A215,'CCR2006'!$A$8:$E$100,3,FALSE)</f>
        <v>#N/A</v>
      </c>
      <c r="E215" t="e">
        <f>VLOOKUP($A215,'CCR2007'!$A$8:$E$100,3,FALSE)</f>
        <v>#N/A</v>
      </c>
      <c r="F215" t="e">
        <f>VLOOKUP($A215,'CCR2010'!$A$8:$E$100,3,FALSE)</f>
        <v>#N/A</v>
      </c>
      <c r="G215" t="e">
        <f>VLOOKUP($A215,'CCR2011'!$A$8:$E$100,3,FALSE)</f>
        <v>#N/A</v>
      </c>
      <c r="H215" t="e">
        <f>VLOOKUP($A215,'CCR2012'!$A$8:$E$100,3,FALSE)</f>
        <v>#N/A</v>
      </c>
      <c r="J215" t="e">
        <f>VLOOKUP($A215,'CCR2004'!$A$8:$E$100,4,FALSE)</f>
        <v>#N/A</v>
      </c>
      <c r="K215" t="e">
        <f>VLOOKUP($A215,'CCR2005'!$A$8:$E$100,4,FALSE)</f>
        <v>#N/A</v>
      </c>
      <c r="L215" t="e">
        <f>VLOOKUP($A215,'CCR2006'!$A$8:$E$100,4,FALSE)</f>
        <v>#N/A</v>
      </c>
      <c r="M215" t="e">
        <f>VLOOKUP($A215,'CCR2007'!$A$8:$E$100,4,FALSE)</f>
        <v>#N/A</v>
      </c>
      <c r="N215" t="e">
        <f>VLOOKUP($A215,'CCR2010'!$A$8:$E$100,4,FALSE)</f>
        <v>#N/A</v>
      </c>
      <c r="O215" t="e">
        <f>VLOOKUP($A215,'CCR2011'!$A$8:$E$100,4,FALSE)</f>
        <v>#N/A</v>
      </c>
      <c r="P215" t="e">
        <f>VLOOKUP($A215,'CCR2012'!$A$8:$E$100,4,FALSE)</f>
        <v>#N/A</v>
      </c>
      <c r="R215" t="e">
        <f>VLOOKUP($A215,'CCR2004'!$A$8:$E$100,5,FALSE)</f>
        <v>#N/A</v>
      </c>
      <c r="S215" t="e">
        <f>VLOOKUP($A215,'CCR2005'!$A$8:$E$100,5,FALSE)</f>
        <v>#N/A</v>
      </c>
      <c r="T215" t="e">
        <f>VLOOKUP($A215,'CCR2006'!$A$8:$E$100,5,FALSE)</f>
        <v>#N/A</v>
      </c>
      <c r="U215" t="e">
        <f>VLOOKUP($A215,'CCR2007'!$A$8:$E$100,5,FALSE)</f>
        <v>#N/A</v>
      </c>
      <c r="V215" t="e">
        <f>VLOOKUP($A215,'CCR2010'!$A$8:$E$100,5,FALSE)</f>
        <v>#N/A</v>
      </c>
      <c r="W215" t="e">
        <f>VLOOKUP($A215,'CCR2011'!$A$8:$E$100,5,FALSE)</f>
        <v>#N/A</v>
      </c>
      <c r="X215" t="e">
        <f>VLOOKUP($A215,'CCR2012'!$A$8:$E$100,5,FALSE)</f>
        <v>#N/A</v>
      </c>
      <c r="Z215" t="e">
        <f>VLOOKUP($A215,AssignmentMatrix!$P$3:$Y$82,2,FALSE)</f>
        <v>#N/A</v>
      </c>
      <c r="AA215" t="e">
        <f>VLOOKUP($A215,AssignmentMatrix!$P$3:$Y$82,3,FALSE)</f>
        <v>#N/A</v>
      </c>
      <c r="AB215" t="e">
        <f>VLOOKUP($A215,AssignmentMatrix!$P$3:$Y$82,4,FALSE)</f>
        <v>#N/A</v>
      </c>
      <c r="AC215" t="e">
        <f>VLOOKUP($A215,AssignmentMatrix!$P$3:$Y$82,5,FALSE)</f>
        <v>#N/A</v>
      </c>
      <c r="AD215" t="e">
        <f>VLOOKUP($A215,AssignmentMatrix!$P$3:$Y$82,6,FALSE)</f>
        <v>#N/A</v>
      </c>
      <c r="AE215" t="e">
        <f>VLOOKUP($A215,AssignmentMatrix!$P$3:$Y$82,7,FALSE)</f>
        <v>#N/A</v>
      </c>
      <c r="AF215" t="e">
        <f>VLOOKUP($A215,AssignmentMatrix!$P$3:$Y$82,8,FALSE)</f>
        <v>#N/A</v>
      </c>
      <c r="AG215" t="e">
        <f>VLOOKUP($A215,AssignmentMatrix!$P$3:$Y$82,9,FALSE)</f>
        <v>#N/A</v>
      </c>
      <c r="AH215" t="e">
        <f>VLOOKUP($A215,AssignmentMatrix!$P$3:$Y$82,10,FALSE)</f>
        <v>#N/A</v>
      </c>
      <c r="AI215" t="e">
        <f>VLOOKUP($A215,AssignmentMatrix!$P$3:$Z$82,11,FALSE)</f>
        <v>#N/A</v>
      </c>
      <c r="AJ215" t="e">
        <f>VLOOKUP($A215,AssignmentMatrix!$P$3:$AB$82,12,FALSE)</f>
        <v>#N/A</v>
      </c>
    </row>
    <row r="216" spans="1:36" x14ac:dyDescent="0.35">
      <c r="A216" t="s">
        <v>211</v>
      </c>
      <c r="B216" t="e">
        <f>VLOOKUP($A216,'CCR2004'!$A$8:$E$100,3,FALSE)</f>
        <v>#N/A</v>
      </c>
      <c r="C216" t="e">
        <f>VLOOKUP($A216,'CCR2005'!$A$8:$E$100,3,FALSE)</f>
        <v>#N/A</v>
      </c>
      <c r="D216" t="e">
        <f>VLOOKUP($A216,'CCR2006'!$A$8:$E$100,3,FALSE)</f>
        <v>#N/A</v>
      </c>
      <c r="E216" t="e">
        <f>VLOOKUP($A216,'CCR2007'!$A$8:$E$100,3,FALSE)</f>
        <v>#N/A</v>
      </c>
      <c r="F216" t="e">
        <f>VLOOKUP($A216,'CCR2010'!$A$8:$E$100,3,FALSE)</f>
        <v>#N/A</v>
      </c>
      <c r="G216" t="e">
        <f>VLOOKUP($A216,'CCR2011'!$A$8:$E$100,3,FALSE)</f>
        <v>#N/A</v>
      </c>
      <c r="H216" t="e">
        <f>VLOOKUP($A216,'CCR2012'!$A$8:$E$100,3,FALSE)</f>
        <v>#N/A</v>
      </c>
      <c r="J216" t="e">
        <f>VLOOKUP($A216,'CCR2004'!$A$8:$E$100,4,FALSE)</f>
        <v>#N/A</v>
      </c>
      <c r="K216" t="e">
        <f>VLOOKUP($A216,'CCR2005'!$A$8:$E$100,4,FALSE)</f>
        <v>#N/A</v>
      </c>
      <c r="L216" t="e">
        <f>VLOOKUP($A216,'CCR2006'!$A$8:$E$100,4,FALSE)</f>
        <v>#N/A</v>
      </c>
      <c r="M216" t="e">
        <f>VLOOKUP($A216,'CCR2007'!$A$8:$E$100,4,FALSE)</f>
        <v>#N/A</v>
      </c>
      <c r="N216" t="e">
        <f>VLOOKUP($A216,'CCR2010'!$A$8:$E$100,4,FALSE)</f>
        <v>#N/A</v>
      </c>
      <c r="O216" t="e">
        <f>VLOOKUP($A216,'CCR2011'!$A$8:$E$100,4,FALSE)</f>
        <v>#N/A</v>
      </c>
      <c r="P216" t="e">
        <f>VLOOKUP($A216,'CCR2012'!$A$8:$E$100,4,FALSE)</f>
        <v>#N/A</v>
      </c>
      <c r="R216" t="e">
        <f>VLOOKUP($A216,'CCR2004'!$A$8:$E$100,5,FALSE)</f>
        <v>#N/A</v>
      </c>
      <c r="S216" t="e">
        <f>VLOOKUP($A216,'CCR2005'!$A$8:$E$100,5,FALSE)</f>
        <v>#N/A</v>
      </c>
      <c r="T216" t="e">
        <f>VLOOKUP($A216,'CCR2006'!$A$8:$E$100,5,FALSE)</f>
        <v>#N/A</v>
      </c>
      <c r="U216" t="e">
        <f>VLOOKUP($A216,'CCR2007'!$A$8:$E$100,5,FALSE)</f>
        <v>#N/A</v>
      </c>
      <c r="V216" t="e">
        <f>VLOOKUP($A216,'CCR2010'!$A$8:$E$100,5,FALSE)</f>
        <v>#N/A</v>
      </c>
      <c r="W216" t="e">
        <f>VLOOKUP($A216,'CCR2011'!$A$8:$E$100,5,FALSE)</f>
        <v>#N/A</v>
      </c>
      <c r="X216" t="e">
        <f>VLOOKUP($A216,'CCR2012'!$A$8:$E$100,5,FALSE)</f>
        <v>#N/A</v>
      </c>
      <c r="Z216" t="e">
        <f>VLOOKUP($A216,AssignmentMatrix!$P$3:$Y$82,2,FALSE)</f>
        <v>#N/A</v>
      </c>
      <c r="AA216" t="e">
        <f>VLOOKUP($A216,AssignmentMatrix!$P$3:$Y$82,3,FALSE)</f>
        <v>#N/A</v>
      </c>
      <c r="AB216" t="e">
        <f>VLOOKUP($A216,AssignmentMatrix!$P$3:$Y$82,4,FALSE)</f>
        <v>#N/A</v>
      </c>
      <c r="AC216" t="e">
        <f>VLOOKUP($A216,AssignmentMatrix!$P$3:$Y$82,5,FALSE)</f>
        <v>#N/A</v>
      </c>
      <c r="AD216" t="e">
        <f>VLOOKUP($A216,AssignmentMatrix!$P$3:$Y$82,6,FALSE)</f>
        <v>#N/A</v>
      </c>
      <c r="AE216" t="e">
        <f>VLOOKUP($A216,AssignmentMatrix!$P$3:$Y$82,7,FALSE)</f>
        <v>#N/A</v>
      </c>
      <c r="AF216" t="e">
        <f>VLOOKUP($A216,AssignmentMatrix!$P$3:$Y$82,8,FALSE)</f>
        <v>#N/A</v>
      </c>
      <c r="AG216" t="e">
        <f>VLOOKUP($A216,AssignmentMatrix!$P$3:$Y$82,9,FALSE)</f>
        <v>#N/A</v>
      </c>
      <c r="AH216" t="e">
        <f>VLOOKUP($A216,AssignmentMatrix!$P$3:$Y$82,10,FALSE)</f>
        <v>#N/A</v>
      </c>
      <c r="AI216" t="e">
        <f>VLOOKUP($A216,AssignmentMatrix!$P$3:$Z$82,11,FALSE)</f>
        <v>#N/A</v>
      </c>
      <c r="AJ216" t="e">
        <f>VLOOKUP($A216,AssignmentMatrix!$P$3:$AB$82,12,FALSE)</f>
        <v>#N/A</v>
      </c>
    </row>
    <row r="217" spans="1:36" x14ac:dyDescent="0.35">
      <c r="A217" t="s">
        <v>212</v>
      </c>
      <c r="B217" t="e">
        <f>VLOOKUP($A217,'CCR2004'!$A$8:$E$100,3,FALSE)</f>
        <v>#N/A</v>
      </c>
      <c r="C217">
        <f>VLOOKUP($A217,'CCR2005'!$A$8:$E$100,3,FALSE)</f>
        <v>0.56428571428571428</v>
      </c>
      <c r="D217" t="e">
        <f>VLOOKUP($A217,'CCR2006'!$A$8:$E$100,3,FALSE)</f>
        <v>#N/A</v>
      </c>
      <c r="E217">
        <f>VLOOKUP($A217,'CCR2007'!$A$8:$E$100,3,FALSE)</f>
        <v>0.47425595238095242</v>
      </c>
      <c r="F217" t="e">
        <f>VLOOKUP($A217,'CCR2010'!$A$8:$E$100,3,FALSE)</f>
        <v>#N/A</v>
      </c>
      <c r="G217">
        <f>VLOOKUP($A217,'CCR2011'!$A$8:$E$100,3,FALSE)</f>
        <v>0.42816071428571428</v>
      </c>
      <c r="H217" t="e">
        <f>VLOOKUP($A217,'CCR2012'!$A$8:$E$100,3,FALSE)</f>
        <v>#N/A</v>
      </c>
      <c r="J217" t="e">
        <f>VLOOKUP($A217,'CCR2004'!$A$8:$E$100,4,FALSE)</f>
        <v>#N/A</v>
      </c>
      <c r="K217">
        <f>VLOOKUP($A217,'CCR2005'!$A$8:$E$100,4,FALSE)</f>
        <v>0.61071428571428577</v>
      </c>
      <c r="L217" t="e">
        <f>VLOOKUP($A217,'CCR2006'!$A$8:$E$100,4,FALSE)</f>
        <v>#N/A</v>
      </c>
      <c r="M217">
        <f>VLOOKUP($A217,'CCR2007'!$A$8:$E$100,4,FALSE)</f>
        <v>0.54095238095238085</v>
      </c>
      <c r="N217" t="e">
        <f>VLOOKUP($A217,'CCR2010'!$A$8:$E$100,4,FALSE)</f>
        <v>#N/A</v>
      </c>
      <c r="O217">
        <f>VLOOKUP($A217,'CCR2011'!$A$8:$E$100,4,FALSE)</f>
        <v>0.5261785714285715</v>
      </c>
      <c r="P217" t="e">
        <f>VLOOKUP($A217,'CCR2012'!$A$8:$E$100,4,FALSE)</f>
        <v>#N/A</v>
      </c>
      <c r="R217" t="e">
        <f>VLOOKUP($A217,'CCR2004'!$A$8:$E$100,5,FALSE)</f>
        <v>#N/A</v>
      </c>
      <c r="S217">
        <f>VLOOKUP($A217,'CCR2005'!$A$8:$E$100,5,FALSE)</f>
        <v>0.51130952380952388</v>
      </c>
      <c r="T217" t="e">
        <f>VLOOKUP($A217,'CCR2006'!$A$8:$E$100,5,FALSE)</f>
        <v>#N/A</v>
      </c>
      <c r="U217">
        <f>VLOOKUP($A217,'CCR2007'!$A$8:$E$100,5,FALSE)</f>
        <v>0.48979591836734698</v>
      </c>
      <c r="V217" t="e">
        <f>VLOOKUP($A217,'CCR2010'!$A$8:$E$100,5,FALSE)</f>
        <v>#N/A</v>
      </c>
      <c r="W217">
        <f>VLOOKUP($A217,'CCR2011'!$A$8:$E$100,5,FALSE)</f>
        <v>0.48749999999999999</v>
      </c>
      <c r="X217" t="e">
        <f>VLOOKUP($A217,'CCR2012'!$A$8:$E$100,5,FALSE)</f>
        <v>#N/A</v>
      </c>
      <c r="Z217" t="str">
        <f>VLOOKUP($A217,AssignmentMatrix!$P$3:$Y$82,2,FALSE)</f>
        <v>..</v>
      </c>
      <c r="AA217">
        <f>VLOOKUP($A217,AssignmentMatrix!$P$3:$Y$82,3,FALSE)</f>
        <v>2005</v>
      </c>
      <c r="AB217">
        <f>VLOOKUP($A217,AssignmentMatrix!$P$3:$Y$82,4,FALSE)</f>
        <v>2007</v>
      </c>
      <c r="AC217">
        <f>VLOOKUP($A217,AssignmentMatrix!$P$3:$Y$82,5,FALSE)</f>
        <v>2007</v>
      </c>
      <c r="AD217">
        <f>VLOOKUP($A217,AssignmentMatrix!$P$3:$Y$82,6,FALSE)</f>
        <v>2011</v>
      </c>
      <c r="AE217">
        <f>VLOOKUP($A217,AssignmentMatrix!$P$3:$Y$82,7,FALSE)</f>
        <v>2011</v>
      </c>
      <c r="AF217">
        <f>VLOOKUP($A217,AssignmentMatrix!$P$3:$Y$82,8,FALSE)</f>
        <v>2011</v>
      </c>
      <c r="AG217">
        <f>VLOOKUP($A217,AssignmentMatrix!$P$3:$Y$82,9,FALSE)</f>
        <v>2011</v>
      </c>
      <c r="AH217">
        <f>VLOOKUP($A217,AssignmentMatrix!$P$3:$Y$82,10,FALSE)</f>
        <v>2011</v>
      </c>
      <c r="AI217">
        <f>VLOOKUP($A217,AssignmentMatrix!$P$3:$Z$82,11,FALSE)</f>
        <v>2011</v>
      </c>
      <c r="AJ217">
        <f>VLOOKUP($A217,AssignmentMatrix!$P$3:$AB$82,12,FALSE)</f>
        <v>2011</v>
      </c>
    </row>
    <row r="218" spans="1:36" x14ac:dyDescent="0.35">
      <c r="A218" t="s">
        <v>213</v>
      </c>
      <c r="B218" t="e">
        <f>VLOOKUP($A218,'CCR2004'!$A$8:$E$100,3,FALSE)</f>
        <v>#N/A</v>
      </c>
      <c r="C218">
        <f>VLOOKUP($A218,'CCR2005'!$A$8:$E$100,3,FALSE)</f>
        <v>0.33035714285714279</v>
      </c>
      <c r="D218" t="e">
        <f>VLOOKUP($A218,'CCR2006'!$A$8:$E$100,3,FALSE)</f>
        <v>#N/A</v>
      </c>
      <c r="E218">
        <f>VLOOKUP($A218,'CCR2007'!$A$8:$E$100,3,FALSE)</f>
        <v>0.2873767006802721</v>
      </c>
      <c r="F218" t="e">
        <f>VLOOKUP($A218,'CCR2010'!$A$8:$E$100,3,FALSE)</f>
        <v>#N/A</v>
      </c>
      <c r="G218" t="e">
        <f>VLOOKUP($A218,'CCR2011'!$A$8:$E$100,3,FALSE)</f>
        <v>#N/A</v>
      </c>
      <c r="H218" t="e">
        <f>VLOOKUP($A218,'CCR2012'!$A$8:$E$100,3,FALSE)</f>
        <v>#N/A</v>
      </c>
      <c r="J218" t="e">
        <f>VLOOKUP($A218,'CCR2004'!$A$8:$E$100,4,FALSE)</f>
        <v>#N/A</v>
      </c>
      <c r="K218">
        <f>VLOOKUP($A218,'CCR2005'!$A$8:$E$100,4,FALSE)</f>
        <v>0.36785714285714288</v>
      </c>
      <c r="L218" t="e">
        <f>VLOOKUP($A218,'CCR2006'!$A$8:$E$100,4,FALSE)</f>
        <v>#N/A</v>
      </c>
      <c r="M218">
        <f>VLOOKUP($A218,'CCR2007'!$A$8:$E$100,4,FALSE)</f>
        <v>0.39666666666666661</v>
      </c>
      <c r="N218" t="e">
        <f>VLOOKUP($A218,'CCR2010'!$A$8:$E$100,4,FALSE)</f>
        <v>#N/A</v>
      </c>
      <c r="O218" t="e">
        <f>VLOOKUP($A218,'CCR2011'!$A$8:$E$100,4,FALSE)</f>
        <v>#N/A</v>
      </c>
      <c r="P218" t="e">
        <f>VLOOKUP($A218,'CCR2012'!$A$8:$E$100,4,FALSE)</f>
        <v>#N/A</v>
      </c>
      <c r="R218" t="e">
        <f>VLOOKUP($A218,'CCR2004'!$A$8:$E$100,5,FALSE)</f>
        <v>#N/A</v>
      </c>
      <c r="S218">
        <f>VLOOKUP($A218,'CCR2005'!$A$8:$E$100,5,FALSE)</f>
        <v>0.1988095238095238</v>
      </c>
      <c r="T218" t="e">
        <f>VLOOKUP($A218,'CCR2006'!$A$8:$E$100,5,FALSE)</f>
        <v>#N/A</v>
      </c>
      <c r="U218">
        <f>VLOOKUP($A218,'CCR2007'!$A$8:$E$100,5,FALSE)</f>
        <v>0.23188775510204079</v>
      </c>
      <c r="V218" t="e">
        <f>VLOOKUP($A218,'CCR2010'!$A$8:$E$100,5,FALSE)</f>
        <v>#N/A</v>
      </c>
      <c r="W218" t="e">
        <f>VLOOKUP($A218,'CCR2011'!$A$8:$E$100,5,FALSE)</f>
        <v>#N/A</v>
      </c>
      <c r="X218" t="e">
        <f>VLOOKUP($A218,'CCR2012'!$A$8:$E$100,5,FALSE)</f>
        <v>#N/A</v>
      </c>
      <c r="Z218" t="str">
        <f>VLOOKUP($A218,AssignmentMatrix!$P$3:$Y$82,2,FALSE)</f>
        <v>..</v>
      </c>
      <c r="AA218" t="str">
        <f>VLOOKUP($A218,AssignmentMatrix!$P$3:$Y$82,3,FALSE)</f>
        <v>..</v>
      </c>
      <c r="AB218" t="str">
        <f>VLOOKUP($A218,AssignmentMatrix!$P$3:$Y$82,4,FALSE)</f>
        <v>..</v>
      </c>
      <c r="AC218" t="str">
        <f>VLOOKUP($A218,AssignmentMatrix!$P$3:$Y$82,5,FALSE)</f>
        <v>..</v>
      </c>
      <c r="AD218" t="str">
        <f>VLOOKUP($A218,AssignmentMatrix!$P$3:$Y$82,6,FALSE)</f>
        <v>..</v>
      </c>
      <c r="AE218" t="str">
        <f>VLOOKUP($A218,AssignmentMatrix!$P$3:$Y$82,7,FALSE)</f>
        <v>..</v>
      </c>
      <c r="AF218" t="str">
        <f>VLOOKUP($A218,AssignmentMatrix!$P$3:$Y$82,8,FALSE)</f>
        <v>..</v>
      </c>
      <c r="AG218" t="str">
        <f>VLOOKUP($A218,AssignmentMatrix!$P$3:$Y$82,9,FALSE)</f>
        <v>..</v>
      </c>
      <c r="AH218" t="str">
        <f>VLOOKUP($A218,AssignmentMatrix!$P$3:$Y$82,10,FALSE)</f>
        <v>..</v>
      </c>
      <c r="AI218" t="str">
        <f>VLOOKUP($A218,AssignmentMatrix!$P$3:$Z$82,11,FALSE)</f>
        <v>..</v>
      </c>
      <c r="AJ218" t="str">
        <f>VLOOKUP($A218,AssignmentMatrix!$P$3:$AB$82,12,FALSE)</f>
        <v>..</v>
      </c>
    </row>
    <row r="219" spans="1:36" x14ac:dyDescent="0.35">
      <c r="A219" t="s">
        <v>214</v>
      </c>
      <c r="B219" t="e">
        <f>VLOOKUP($A219,'CCR2004'!$A$8:$E$100,3,FALSE)</f>
        <v>#N/A</v>
      </c>
      <c r="C219" t="e">
        <f>VLOOKUP($A219,'CCR2005'!$A$8:$E$100,3,FALSE)</f>
        <v>#N/A</v>
      </c>
      <c r="D219" t="e">
        <f>VLOOKUP($A219,'CCR2006'!$A$8:$E$100,3,FALSE)</f>
        <v>#N/A</v>
      </c>
      <c r="E219" t="e">
        <f>VLOOKUP($A219,'CCR2007'!$A$8:$E$100,3,FALSE)</f>
        <v>#N/A</v>
      </c>
      <c r="F219" t="e">
        <f>VLOOKUP($A219,'CCR2010'!$A$8:$E$100,3,FALSE)</f>
        <v>#N/A</v>
      </c>
      <c r="G219" t="e">
        <f>VLOOKUP($A219,'CCR2011'!$A$8:$E$100,3,FALSE)</f>
        <v>#N/A</v>
      </c>
      <c r="H219" t="e">
        <f>VLOOKUP($A219,'CCR2012'!$A$8:$E$100,3,FALSE)</f>
        <v>#N/A</v>
      </c>
      <c r="J219" t="e">
        <f>VLOOKUP($A219,'CCR2004'!$A$8:$E$100,4,FALSE)</f>
        <v>#N/A</v>
      </c>
      <c r="K219" t="e">
        <f>VLOOKUP($A219,'CCR2005'!$A$8:$E$100,4,FALSE)</f>
        <v>#N/A</v>
      </c>
      <c r="L219" t="e">
        <f>VLOOKUP($A219,'CCR2006'!$A$8:$E$100,4,FALSE)</f>
        <v>#N/A</v>
      </c>
      <c r="M219" t="e">
        <f>VLOOKUP($A219,'CCR2007'!$A$8:$E$100,4,FALSE)</f>
        <v>#N/A</v>
      </c>
      <c r="N219" t="e">
        <f>VLOOKUP($A219,'CCR2010'!$A$8:$E$100,4,FALSE)</f>
        <v>#N/A</v>
      </c>
      <c r="O219" t="e">
        <f>VLOOKUP($A219,'CCR2011'!$A$8:$E$100,4,FALSE)</f>
        <v>#N/A</v>
      </c>
      <c r="P219" t="e">
        <f>VLOOKUP($A219,'CCR2012'!$A$8:$E$100,4,FALSE)</f>
        <v>#N/A</v>
      </c>
      <c r="R219" t="e">
        <f>VLOOKUP($A219,'CCR2004'!$A$8:$E$100,5,FALSE)</f>
        <v>#N/A</v>
      </c>
      <c r="S219" t="e">
        <f>VLOOKUP($A219,'CCR2005'!$A$8:$E$100,5,FALSE)</f>
        <v>#N/A</v>
      </c>
      <c r="T219" t="e">
        <f>VLOOKUP($A219,'CCR2006'!$A$8:$E$100,5,FALSE)</f>
        <v>#N/A</v>
      </c>
      <c r="U219" t="e">
        <f>VLOOKUP($A219,'CCR2007'!$A$8:$E$100,5,FALSE)</f>
        <v>#N/A</v>
      </c>
      <c r="V219" t="e">
        <f>VLOOKUP($A219,'CCR2010'!$A$8:$E$100,5,FALSE)</f>
        <v>#N/A</v>
      </c>
      <c r="W219" t="e">
        <f>VLOOKUP($A219,'CCR2011'!$A$8:$E$100,5,FALSE)</f>
        <v>#N/A</v>
      </c>
      <c r="X219" t="e">
        <f>VLOOKUP($A219,'CCR2012'!$A$8:$E$100,5,FALSE)</f>
        <v>#N/A</v>
      </c>
      <c r="Z219" t="e">
        <f>VLOOKUP($A219,AssignmentMatrix!$P$3:$Y$82,2,FALSE)</f>
        <v>#N/A</v>
      </c>
      <c r="AA219" t="e">
        <f>VLOOKUP($A219,AssignmentMatrix!$P$3:$Y$82,3,FALSE)</f>
        <v>#N/A</v>
      </c>
      <c r="AB219" t="e">
        <f>VLOOKUP($A219,AssignmentMatrix!$P$3:$Y$82,4,FALSE)</f>
        <v>#N/A</v>
      </c>
      <c r="AC219" t="e">
        <f>VLOOKUP($A219,AssignmentMatrix!$P$3:$Y$82,5,FALSE)</f>
        <v>#N/A</v>
      </c>
      <c r="AD219" t="e">
        <f>VLOOKUP($A219,AssignmentMatrix!$P$3:$Y$82,6,FALSE)</f>
        <v>#N/A</v>
      </c>
      <c r="AE219" t="e">
        <f>VLOOKUP($A219,AssignmentMatrix!$P$3:$Y$82,7,FALSE)</f>
        <v>#N/A</v>
      </c>
      <c r="AF219" t="e">
        <f>VLOOKUP($A219,AssignmentMatrix!$P$3:$Y$82,8,FALSE)</f>
        <v>#N/A</v>
      </c>
      <c r="AG219" t="e">
        <f>VLOOKUP($A219,AssignmentMatrix!$P$3:$Y$82,9,FALSE)</f>
        <v>#N/A</v>
      </c>
      <c r="AH219" t="e">
        <f>VLOOKUP($A219,AssignmentMatrix!$P$3:$Y$82,10,FALSE)</f>
        <v>#N/A</v>
      </c>
      <c r="AI219" t="e">
        <f>VLOOKUP($A219,AssignmentMatrix!$P$3:$Z$82,11,FALSE)</f>
        <v>#N/A</v>
      </c>
      <c r="AJ219" t="e">
        <f>VLOOKUP($A219,AssignmentMatrix!$P$3:$AB$82,12,FALSE)</f>
        <v>#N/A</v>
      </c>
    </row>
    <row r="220" spans="1:36" x14ac:dyDescent="0.35">
      <c r="A220" t="s">
        <v>215</v>
      </c>
      <c r="B220" t="e">
        <f>VLOOKUP($A220,'CCR2004'!$A$8:$E$100,3,FALSE)</f>
        <v>#N/A</v>
      </c>
      <c r="C220" t="e">
        <f>VLOOKUP($A220,'CCR2005'!$A$8:$E$100,3,FALSE)</f>
        <v>#N/A</v>
      </c>
      <c r="D220" t="e">
        <f>VLOOKUP($A220,'CCR2006'!$A$8:$E$100,3,FALSE)</f>
        <v>#N/A</v>
      </c>
      <c r="E220" t="e">
        <f>VLOOKUP($A220,'CCR2007'!$A$8:$E$100,3,FALSE)</f>
        <v>#N/A</v>
      </c>
      <c r="F220" t="e">
        <f>VLOOKUP($A220,'CCR2010'!$A$8:$E$100,3,FALSE)</f>
        <v>#N/A</v>
      </c>
      <c r="G220" t="e">
        <f>VLOOKUP($A220,'CCR2011'!$A$8:$E$100,3,FALSE)</f>
        <v>#N/A</v>
      </c>
      <c r="H220" t="e">
        <f>VLOOKUP($A220,'CCR2012'!$A$8:$E$100,3,FALSE)</f>
        <v>#N/A</v>
      </c>
      <c r="J220" t="e">
        <f>VLOOKUP($A220,'CCR2004'!$A$8:$E$100,4,FALSE)</f>
        <v>#N/A</v>
      </c>
      <c r="K220" t="e">
        <f>VLOOKUP($A220,'CCR2005'!$A$8:$E$100,4,FALSE)</f>
        <v>#N/A</v>
      </c>
      <c r="L220" t="e">
        <f>VLOOKUP($A220,'CCR2006'!$A$8:$E$100,4,FALSE)</f>
        <v>#N/A</v>
      </c>
      <c r="M220" t="e">
        <f>VLOOKUP($A220,'CCR2007'!$A$8:$E$100,4,FALSE)</f>
        <v>#N/A</v>
      </c>
      <c r="N220" t="e">
        <f>VLOOKUP($A220,'CCR2010'!$A$8:$E$100,4,FALSE)</f>
        <v>#N/A</v>
      </c>
      <c r="O220" t="e">
        <f>VLOOKUP($A220,'CCR2011'!$A$8:$E$100,4,FALSE)</f>
        <v>#N/A</v>
      </c>
      <c r="P220" t="e">
        <f>VLOOKUP($A220,'CCR2012'!$A$8:$E$100,4,FALSE)</f>
        <v>#N/A</v>
      </c>
      <c r="R220" t="e">
        <f>VLOOKUP($A220,'CCR2004'!$A$8:$E$100,5,FALSE)</f>
        <v>#N/A</v>
      </c>
      <c r="S220" t="e">
        <f>VLOOKUP($A220,'CCR2005'!$A$8:$E$100,5,FALSE)</f>
        <v>#N/A</v>
      </c>
      <c r="T220" t="e">
        <f>VLOOKUP($A220,'CCR2006'!$A$8:$E$100,5,FALSE)</f>
        <v>#N/A</v>
      </c>
      <c r="U220" t="e">
        <f>VLOOKUP($A220,'CCR2007'!$A$8:$E$100,5,FALSE)</f>
        <v>#N/A</v>
      </c>
      <c r="V220" t="e">
        <f>VLOOKUP($A220,'CCR2010'!$A$8:$E$100,5,FALSE)</f>
        <v>#N/A</v>
      </c>
      <c r="W220" t="e">
        <f>VLOOKUP($A220,'CCR2011'!$A$8:$E$100,5,FALSE)</f>
        <v>#N/A</v>
      </c>
      <c r="X220" t="e">
        <f>VLOOKUP($A220,'CCR2012'!$A$8:$E$100,5,FALSE)</f>
        <v>#N/A</v>
      </c>
      <c r="Z220" t="e">
        <f>VLOOKUP($A220,AssignmentMatrix!$P$3:$Y$82,2,FALSE)</f>
        <v>#N/A</v>
      </c>
      <c r="AA220" t="e">
        <f>VLOOKUP($A220,AssignmentMatrix!$P$3:$Y$82,3,FALSE)</f>
        <v>#N/A</v>
      </c>
      <c r="AB220" t="e">
        <f>VLOOKUP($A220,AssignmentMatrix!$P$3:$Y$82,4,FALSE)</f>
        <v>#N/A</v>
      </c>
      <c r="AC220" t="e">
        <f>VLOOKUP($A220,AssignmentMatrix!$P$3:$Y$82,5,FALSE)</f>
        <v>#N/A</v>
      </c>
      <c r="AD220" t="e">
        <f>VLOOKUP($A220,AssignmentMatrix!$P$3:$Y$82,6,FALSE)</f>
        <v>#N/A</v>
      </c>
      <c r="AE220" t="e">
        <f>VLOOKUP($A220,AssignmentMatrix!$P$3:$Y$82,7,FALSE)</f>
        <v>#N/A</v>
      </c>
      <c r="AF220" t="e">
        <f>VLOOKUP($A220,AssignmentMatrix!$P$3:$Y$82,8,FALSE)</f>
        <v>#N/A</v>
      </c>
      <c r="AG220" t="e">
        <f>VLOOKUP($A220,AssignmentMatrix!$P$3:$Y$82,9,FALSE)</f>
        <v>#N/A</v>
      </c>
      <c r="AH220" t="e">
        <f>VLOOKUP($A220,AssignmentMatrix!$P$3:$Y$82,10,FALSE)</f>
        <v>#N/A</v>
      </c>
      <c r="AI220" t="e">
        <f>VLOOKUP($A220,AssignmentMatrix!$P$3:$Z$82,11,FALSE)</f>
        <v>#N/A</v>
      </c>
      <c r="AJ220" t="e">
        <f>VLOOKUP($A220,AssignmentMatrix!$P$3:$AB$82,12,FALSE)</f>
        <v>#N/A</v>
      </c>
    </row>
    <row r="221" spans="1:36" x14ac:dyDescent="0.35">
      <c r="A221" t="s">
        <v>216</v>
      </c>
      <c r="B221">
        <f>VLOOKUP($A221,'CCR2004'!$A$8:$E$100,3,FALSE)</f>
        <v>0.67061507936507936</v>
      </c>
      <c r="C221" t="e">
        <f>VLOOKUP($A221,'CCR2005'!$A$8:$E$100,3,FALSE)</f>
        <v>#N/A</v>
      </c>
      <c r="D221">
        <f>VLOOKUP($A221,'CCR2006'!$A$8:$E$100,3,FALSE)</f>
        <v>0.60517006802721085</v>
      </c>
      <c r="E221" t="e">
        <f>VLOOKUP($A221,'CCR2007'!$A$8:$E$100,3,FALSE)</f>
        <v>#N/A</v>
      </c>
      <c r="F221">
        <f>VLOOKUP($A221,'CCR2010'!$A$8:$E$100,3,FALSE)</f>
        <v>0.66025510204081628</v>
      </c>
      <c r="G221" t="e">
        <f>VLOOKUP($A221,'CCR2011'!$A$8:$E$100,3,FALSE)</f>
        <v>#N/A</v>
      </c>
      <c r="H221" t="e">
        <f>VLOOKUP($A221,'CCR2012'!$A$8:$E$100,3,FALSE)</f>
        <v>#N/A</v>
      </c>
      <c r="J221">
        <f>VLOOKUP($A221,'CCR2004'!$A$8:$E$100,4,FALSE)</f>
        <v>0.67942176870748305</v>
      </c>
      <c r="K221" t="e">
        <f>VLOOKUP($A221,'CCR2005'!$A$8:$E$100,4,FALSE)</f>
        <v>#N/A</v>
      </c>
      <c r="L221">
        <f>VLOOKUP($A221,'CCR2006'!$A$8:$E$100,4,FALSE)</f>
        <v>0.54476190476190478</v>
      </c>
      <c r="M221" t="e">
        <f>VLOOKUP($A221,'CCR2007'!$A$8:$E$100,4,FALSE)</f>
        <v>#N/A</v>
      </c>
      <c r="N221">
        <f>VLOOKUP($A221,'CCR2010'!$A$8:$E$100,4,FALSE)</f>
        <v>0.51071428571428579</v>
      </c>
      <c r="O221" t="e">
        <f>VLOOKUP($A221,'CCR2011'!$A$8:$E$100,4,FALSE)</f>
        <v>#N/A</v>
      </c>
      <c r="P221" t="e">
        <f>VLOOKUP($A221,'CCR2012'!$A$8:$E$100,4,FALSE)</f>
        <v>#N/A</v>
      </c>
      <c r="R221">
        <f>VLOOKUP($A221,'CCR2004'!$A$8:$E$100,5,FALSE)</f>
        <v>0.34523809523809523</v>
      </c>
      <c r="S221" t="e">
        <f>VLOOKUP($A221,'CCR2005'!$A$8:$E$100,5,FALSE)</f>
        <v>#N/A</v>
      </c>
      <c r="T221">
        <f>VLOOKUP($A221,'CCR2006'!$A$8:$E$100,5,FALSE)</f>
        <v>0.37474489795918364</v>
      </c>
      <c r="U221" t="e">
        <f>VLOOKUP($A221,'CCR2007'!$A$8:$E$100,5,FALSE)</f>
        <v>#N/A</v>
      </c>
      <c r="V221">
        <f>VLOOKUP($A221,'CCR2010'!$A$8:$E$100,5,FALSE)</f>
        <v>0.42559523809523808</v>
      </c>
      <c r="W221" t="e">
        <f>VLOOKUP($A221,'CCR2011'!$A$8:$E$100,5,FALSE)</f>
        <v>#N/A</v>
      </c>
      <c r="X221" t="e">
        <f>VLOOKUP($A221,'CCR2012'!$A$8:$E$100,5,FALSE)</f>
        <v>#N/A</v>
      </c>
      <c r="Z221">
        <f>VLOOKUP($A221,AssignmentMatrix!$P$3:$Y$82,2,FALSE)</f>
        <v>2004</v>
      </c>
      <c r="AA221">
        <f>VLOOKUP($A221,AssignmentMatrix!$P$3:$Y$82,3,FALSE)</f>
        <v>2006</v>
      </c>
      <c r="AB221">
        <f>VLOOKUP($A221,AssignmentMatrix!$P$3:$Y$82,4,FALSE)</f>
        <v>2006</v>
      </c>
      <c r="AC221">
        <f>VLOOKUP($A221,AssignmentMatrix!$P$3:$Y$82,5,FALSE)</f>
        <v>2010</v>
      </c>
      <c r="AD221">
        <f>VLOOKUP($A221,AssignmentMatrix!$P$3:$Y$82,6,FALSE)</f>
        <v>2010</v>
      </c>
      <c r="AE221">
        <f>VLOOKUP($A221,AssignmentMatrix!$P$3:$Y$82,7,FALSE)</f>
        <v>2010</v>
      </c>
      <c r="AF221">
        <f>VLOOKUP($A221,AssignmentMatrix!$P$3:$Y$82,8,FALSE)</f>
        <v>2010</v>
      </c>
      <c r="AG221">
        <f>VLOOKUP($A221,AssignmentMatrix!$P$3:$Y$82,9,FALSE)</f>
        <v>2010</v>
      </c>
      <c r="AH221">
        <f>VLOOKUP($A221,AssignmentMatrix!$P$3:$Y$82,10,FALSE)</f>
        <v>2010</v>
      </c>
      <c r="AI221">
        <f>VLOOKUP($A221,AssignmentMatrix!$P$3:$Z$82,11,FALSE)</f>
        <v>2010</v>
      </c>
      <c r="AJ221">
        <f>VLOOKUP($A221,AssignmentMatrix!$P$3:$AB$82,12,FALSE)</f>
        <v>2010</v>
      </c>
    </row>
    <row r="222" spans="1:36" x14ac:dyDescent="0.35">
      <c r="A222" t="s">
        <v>217</v>
      </c>
      <c r="B222" t="e">
        <f>VLOOKUP($A222,'CCR2004'!$A$8:$E$100,3,FALSE)</f>
        <v>#N/A</v>
      </c>
      <c r="C222" t="e">
        <f>VLOOKUP($A222,'CCR2005'!$A$8:$E$100,3,FALSE)</f>
        <v>#N/A</v>
      </c>
      <c r="D222" t="e">
        <f>VLOOKUP($A222,'CCR2006'!$A$8:$E$100,3,FALSE)</f>
        <v>#N/A</v>
      </c>
      <c r="E222" t="e">
        <f>VLOOKUP($A222,'CCR2007'!$A$8:$E$100,3,FALSE)</f>
        <v>#N/A</v>
      </c>
      <c r="F222" t="e">
        <f>VLOOKUP($A222,'CCR2010'!$A$8:$E$100,3,FALSE)</f>
        <v>#N/A</v>
      </c>
      <c r="G222" t="e">
        <f>VLOOKUP($A222,'CCR2011'!$A$8:$E$100,3,FALSE)</f>
        <v>#N/A</v>
      </c>
      <c r="H222" t="e">
        <f>VLOOKUP($A222,'CCR2012'!$A$8:$E$100,3,FALSE)</f>
        <v>#N/A</v>
      </c>
      <c r="J222" t="e">
        <f>VLOOKUP($A222,'CCR2004'!$A$8:$E$100,4,FALSE)</f>
        <v>#N/A</v>
      </c>
      <c r="K222" t="e">
        <f>VLOOKUP($A222,'CCR2005'!$A$8:$E$100,4,FALSE)</f>
        <v>#N/A</v>
      </c>
      <c r="L222" t="e">
        <f>VLOOKUP($A222,'CCR2006'!$A$8:$E$100,4,FALSE)</f>
        <v>#N/A</v>
      </c>
      <c r="M222" t="e">
        <f>VLOOKUP($A222,'CCR2007'!$A$8:$E$100,4,FALSE)</f>
        <v>#N/A</v>
      </c>
      <c r="N222" t="e">
        <f>VLOOKUP($A222,'CCR2010'!$A$8:$E$100,4,FALSE)</f>
        <v>#N/A</v>
      </c>
      <c r="O222" t="e">
        <f>VLOOKUP($A222,'CCR2011'!$A$8:$E$100,4,FALSE)</f>
        <v>#N/A</v>
      </c>
      <c r="P222" t="e">
        <f>VLOOKUP($A222,'CCR2012'!$A$8:$E$100,4,FALSE)</f>
        <v>#N/A</v>
      </c>
      <c r="R222" t="e">
        <f>VLOOKUP($A222,'CCR2004'!$A$8:$E$100,5,FALSE)</f>
        <v>#N/A</v>
      </c>
      <c r="S222" t="e">
        <f>VLOOKUP($A222,'CCR2005'!$A$8:$E$100,5,FALSE)</f>
        <v>#N/A</v>
      </c>
      <c r="T222" t="e">
        <f>VLOOKUP($A222,'CCR2006'!$A$8:$E$100,5,FALSE)</f>
        <v>#N/A</v>
      </c>
      <c r="U222" t="e">
        <f>VLOOKUP($A222,'CCR2007'!$A$8:$E$100,5,FALSE)</f>
        <v>#N/A</v>
      </c>
      <c r="V222" t="e">
        <f>VLOOKUP($A222,'CCR2010'!$A$8:$E$100,5,FALSE)</f>
        <v>#N/A</v>
      </c>
      <c r="W222" t="e">
        <f>VLOOKUP($A222,'CCR2011'!$A$8:$E$100,5,FALSE)</f>
        <v>#N/A</v>
      </c>
      <c r="X222" t="e">
        <f>VLOOKUP($A222,'CCR2012'!$A$8:$E$100,5,FALSE)</f>
        <v>#N/A</v>
      </c>
      <c r="Z222" t="e">
        <f>VLOOKUP($A222,AssignmentMatrix!$P$3:$Y$82,2,FALSE)</f>
        <v>#N/A</v>
      </c>
      <c r="AA222" t="e">
        <f>VLOOKUP($A222,AssignmentMatrix!$P$3:$Y$82,3,FALSE)</f>
        <v>#N/A</v>
      </c>
      <c r="AB222" t="e">
        <f>VLOOKUP($A222,AssignmentMatrix!$P$3:$Y$82,4,FALSE)</f>
        <v>#N/A</v>
      </c>
      <c r="AC222" t="e">
        <f>VLOOKUP($A222,AssignmentMatrix!$P$3:$Y$82,5,FALSE)</f>
        <v>#N/A</v>
      </c>
      <c r="AD222" t="e">
        <f>VLOOKUP($A222,AssignmentMatrix!$P$3:$Y$82,6,FALSE)</f>
        <v>#N/A</v>
      </c>
      <c r="AE222" t="e">
        <f>VLOOKUP($A222,AssignmentMatrix!$P$3:$Y$82,7,FALSE)</f>
        <v>#N/A</v>
      </c>
      <c r="AF222" t="e">
        <f>VLOOKUP($A222,AssignmentMatrix!$P$3:$Y$82,8,FALSE)</f>
        <v>#N/A</v>
      </c>
      <c r="AG222" t="e">
        <f>VLOOKUP($A222,AssignmentMatrix!$P$3:$Y$82,9,FALSE)</f>
        <v>#N/A</v>
      </c>
      <c r="AH222" t="e">
        <f>VLOOKUP($A222,AssignmentMatrix!$P$3:$Y$82,10,FALSE)</f>
        <v>#N/A</v>
      </c>
      <c r="AI222" t="e">
        <f>VLOOKUP($A222,AssignmentMatrix!$P$3:$Z$82,11,FALSE)</f>
        <v>#N/A</v>
      </c>
      <c r="AJ222" t="e">
        <f>VLOOKUP($A222,AssignmentMatrix!$P$3:$AB$82,12,FALSE)</f>
        <v>#N/A</v>
      </c>
    </row>
    <row r="223" spans="1:36" x14ac:dyDescent="0.35">
      <c r="A223" t="s">
        <v>218</v>
      </c>
      <c r="B223" t="e">
        <f>VLOOKUP($A223,'CCR2004'!$A$8:$E$100,3,FALSE)</f>
        <v>#N/A</v>
      </c>
      <c r="C223" t="e">
        <f>VLOOKUP($A223,'CCR2005'!$A$8:$E$100,3,FALSE)</f>
        <v>#N/A</v>
      </c>
      <c r="D223" t="e">
        <f>VLOOKUP($A223,'CCR2006'!$A$8:$E$100,3,FALSE)</f>
        <v>#N/A</v>
      </c>
      <c r="E223" t="e">
        <f>VLOOKUP($A223,'CCR2007'!$A$8:$E$100,3,FALSE)</f>
        <v>#N/A</v>
      </c>
      <c r="F223" t="e">
        <f>VLOOKUP($A223,'CCR2010'!$A$8:$E$100,3,FALSE)</f>
        <v>#N/A</v>
      </c>
      <c r="G223" t="e">
        <f>VLOOKUP($A223,'CCR2011'!$A$8:$E$100,3,FALSE)</f>
        <v>#N/A</v>
      </c>
      <c r="H223" t="e">
        <f>VLOOKUP($A223,'CCR2012'!$A$8:$E$100,3,FALSE)</f>
        <v>#N/A</v>
      </c>
      <c r="J223" t="e">
        <f>VLOOKUP($A223,'CCR2004'!$A$8:$E$100,4,FALSE)</f>
        <v>#N/A</v>
      </c>
      <c r="K223" t="e">
        <f>VLOOKUP($A223,'CCR2005'!$A$8:$E$100,4,FALSE)</f>
        <v>#N/A</v>
      </c>
      <c r="L223" t="e">
        <f>VLOOKUP($A223,'CCR2006'!$A$8:$E$100,4,FALSE)</f>
        <v>#N/A</v>
      </c>
      <c r="M223" t="e">
        <f>VLOOKUP($A223,'CCR2007'!$A$8:$E$100,4,FALSE)</f>
        <v>#N/A</v>
      </c>
      <c r="N223" t="e">
        <f>VLOOKUP($A223,'CCR2010'!$A$8:$E$100,4,FALSE)</f>
        <v>#N/A</v>
      </c>
      <c r="O223" t="e">
        <f>VLOOKUP($A223,'CCR2011'!$A$8:$E$100,4,FALSE)</f>
        <v>#N/A</v>
      </c>
      <c r="P223" t="e">
        <f>VLOOKUP($A223,'CCR2012'!$A$8:$E$100,4,FALSE)</f>
        <v>#N/A</v>
      </c>
      <c r="R223" t="e">
        <f>VLOOKUP($A223,'CCR2004'!$A$8:$E$100,5,FALSE)</f>
        <v>#N/A</v>
      </c>
      <c r="S223" t="e">
        <f>VLOOKUP($A223,'CCR2005'!$A$8:$E$100,5,FALSE)</f>
        <v>#N/A</v>
      </c>
      <c r="T223" t="e">
        <f>VLOOKUP($A223,'CCR2006'!$A$8:$E$100,5,FALSE)</f>
        <v>#N/A</v>
      </c>
      <c r="U223" t="e">
        <f>VLOOKUP($A223,'CCR2007'!$A$8:$E$100,5,FALSE)</f>
        <v>#N/A</v>
      </c>
      <c r="V223" t="e">
        <f>VLOOKUP($A223,'CCR2010'!$A$8:$E$100,5,FALSE)</f>
        <v>#N/A</v>
      </c>
      <c r="W223" t="e">
        <f>VLOOKUP($A223,'CCR2011'!$A$8:$E$100,5,FALSE)</f>
        <v>#N/A</v>
      </c>
      <c r="X223" t="e">
        <f>VLOOKUP($A223,'CCR2012'!$A$8:$E$100,5,FALSE)</f>
        <v>#N/A</v>
      </c>
      <c r="Z223" t="e">
        <f>VLOOKUP($A223,AssignmentMatrix!$P$3:$Y$82,2,FALSE)</f>
        <v>#N/A</v>
      </c>
      <c r="AA223" t="e">
        <f>VLOOKUP($A223,AssignmentMatrix!$P$3:$Y$82,3,FALSE)</f>
        <v>#N/A</v>
      </c>
      <c r="AB223" t="e">
        <f>VLOOKUP($A223,AssignmentMatrix!$P$3:$Y$82,4,FALSE)</f>
        <v>#N/A</v>
      </c>
      <c r="AC223" t="e">
        <f>VLOOKUP($A223,AssignmentMatrix!$P$3:$Y$82,5,FALSE)</f>
        <v>#N/A</v>
      </c>
      <c r="AD223" t="e">
        <f>VLOOKUP($A223,AssignmentMatrix!$P$3:$Y$82,6,FALSE)</f>
        <v>#N/A</v>
      </c>
      <c r="AE223" t="e">
        <f>VLOOKUP($A223,AssignmentMatrix!$P$3:$Y$82,7,FALSE)</f>
        <v>#N/A</v>
      </c>
      <c r="AF223" t="e">
        <f>VLOOKUP($A223,AssignmentMatrix!$P$3:$Y$82,8,FALSE)</f>
        <v>#N/A</v>
      </c>
      <c r="AG223" t="e">
        <f>VLOOKUP($A223,AssignmentMatrix!$P$3:$Y$82,9,FALSE)</f>
        <v>#N/A</v>
      </c>
      <c r="AH223" t="e">
        <f>VLOOKUP($A223,AssignmentMatrix!$P$3:$Y$82,10,FALSE)</f>
        <v>#N/A</v>
      </c>
      <c r="AI223" t="e">
        <f>VLOOKUP($A223,AssignmentMatrix!$P$3:$Z$82,11,FALSE)</f>
        <v>#N/A</v>
      </c>
      <c r="AJ223" t="e">
        <f>VLOOKUP($A223,AssignmentMatrix!$P$3:$AB$82,12,FALSE)</f>
        <v>#N/A</v>
      </c>
    </row>
    <row r="224" spans="1:36" x14ac:dyDescent="0.35">
      <c r="A224" t="s">
        <v>219</v>
      </c>
      <c r="B224" t="e">
        <f>VLOOKUP($A224,'CCR2004'!$A$8:$E$100,3,FALSE)</f>
        <v>#N/A</v>
      </c>
      <c r="C224">
        <f>VLOOKUP($A224,'CCR2005'!$A$8:$E$100,3,FALSE)</f>
        <v>0.32499999999999996</v>
      </c>
      <c r="D224" t="e">
        <f>VLOOKUP($A224,'CCR2006'!$A$8:$E$100,3,FALSE)</f>
        <v>#N/A</v>
      </c>
      <c r="E224">
        <f>VLOOKUP($A224,'CCR2007'!$A$8:$E$100,3,FALSE)</f>
        <v>0.34633078231292513</v>
      </c>
      <c r="F224" t="e">
        <f>VLOOKUP($A224,'CCR2010'!$A$8:$E$100,3,FALSE)</f>
        <v>#N/A</v>
      </c>
      <c r="G224">
        <f>VLOOKUP($A224,'CCR2011'!$A$8:$E$100,3,FALSE)</f>
        <v>0.30054746428571427</v>
      </c>
      <c r="H224">
        <f>VLOOKUP($A224,'CCR2012'!$A$8:$E$100,3,FALSE)</f>
        <v>0.70850340136054413</v>
      </c>
      <c r="J224" t="e">
        <f>VLOOKUP($A224,'CCR2004'!$A$8:$E$100,4,FALSE)</f>
        <v>#N/A</v>
      </c>
      <c r="K224">
        <f>VLOOKUP($A224,'CCR2005'!$A$8:$E$100,4,FALSE)</f>
        <v>0.38571428571428573</v>
      </c>
      <c r="L224" t="e">
        <f>VLOOKUP($A224,'CCR2006'!$A$8:$E$100,4,FALSE)</f>
        <v>#N/A</v>
      </c>
      <c r="M224">
        <f>VLOOKUP($A224,'CCR2007'!$A$8:$E$100,4,FALSE)</f>
        <v>0.41761904761904761</v>
      </c>
      <c r="N224" t="e">
        <f>VLOOKUP($A224,'CCR2010'!$A$8:$E$100,4,FALSE)</f>
        <v>#N/A</v>
      </c>
      <c r="O224">
        <f>VLOOKUP($A224,'CCR2011'!$A$8:$E$100,4,FALSE)</f>
        <v>0.34345214285714282</v>
      </c>
      <c r="P224">
        <f>VLOOKUP($A224,'CCR2012'!$A$8:$E$100,4,FALSE)</f>
        <v>0.43511904761904763</v>
      </c>
      <c r="R224" t="e">
        <f>VLOOKUP($A224,'CCR2004'!$A$8:$E$100,5,FALSE)</f>
        <v>#N/A</v>
      </c>
      <c r="S224">
        <f>VLOOKUP($A224,'CCR2005'!$A$8:$E$100,5,FALSE)</f>
        <v>0.50773809523809521</v>
      </c>
      <c r="T224" t="e">
        <f>VLOOKUP($A224,'CCR2006'!$A$8:$E$100,5,FALSE)</f>
        <v>#N/A</v>
      </c>
      <c r="U224">
        <f>VLOOKUP($A224,'CCR2007'!$A$8:$E$100,5,FALSE)</f>
        <v>0.43954081632653058</v>
      </c>
      <c r="V224" t="e">
        <f>VLOOKUP($A224,'CCR2010'!$A$8:$E$100,5,FALSE)</f>
        <v>#N/A</v>
      </c>
      <c r="W224">
        <f>VLOOKUP($A224,'CCR2011'!$A$8:$E$100,5,FALSE)</f>
        <v>0.40416642857142854</v>
      </c>
      <c r="X224">
        <f>VLOOKUP($A224,'CCR2012'!$A$8:$E$100,5,FALSE)</f>
        <v>0.49761904761904763</v>
      </c>
      <c r="Z224" t="str">
        <f>VLOOKUP($A224,AssignmentMatrix!$P$3:$Y$82,2,FALSE)</f>
        <v>..</v>
      </c>
      <c r="AA224">
        <f>VLOOKUP($A224,AssignmentMatrix!$P$3:$Y$82,3,FALSE)</f>
        <v>2005</v>
      </c>
      <c r="AB224">
        <f>VLOOKUP($A224,AssignmentMatrix!$P$3:$Y$82,4,FALSE)</f>
        <v>2007</v>
      </c>
      <c r="AC224">
        <f>VLOOKUP($A224,AssignmentMatrix!$P$3:$Y$82,5,FALSE)</f>
        <v>2007</v>
      </c>
      <c r="AD224">
        <f>VLOOKUP($A224,AssignmentMatrix!$P$3:$Y$82,6,FALSE)</f>
        <v>2011</v>
      </c>
      <c r="AE224">
        <f>VLOOKUP($A224,AssignmentMatrix!$P$3:$Y$82,7,FALSE)</f>
        <v>2011</v>
      </c>
      <c r="AF224">
        <f>VLOOKUP($A224,AssignmentMatrix!$P$3:$Y$82,8,FALSE)</f>
        <v>2011</v>
      </c>
      <c r="AG224">
        <f>VLOOKUP($A224,AssignmentMatrix!$P$3:$Y$82,9,FALSE)</f>
        <v>2011</v>
      </c>
      <c r="AH224">
        <f>VLOOKUP($A224,AssignmentMatrix!$P$3:$Y$82,10,FALSE)</f>
        <v>2012</v>
      </c>
      <c r="AI224">
        <f>VLOOKUP($A224,AssignmentMatrix!$P$3:$Z$82,11,FALSE)</f>
        <v>2012</v>
      </c>
      <c r="AJ224">
        <f>VLOOKUP($A224,AssignmentMatrix!$P$3:$AB$82,12,FALSE)</f>
        <v>2012</v>
      </c>
    </row>
    <row r="225" spans="1:36" x14ac:dyDescent="0.35">
      <c r="A225" t="s">
        <v>220</v>
      </c>
      <c r="B225" t="e">
        <f>VLOOKUP($A225,'CCR2004'!$A$8:$E$100,3,FALSE)</f>
        <v>#N/A</v>
      </c>
      <c r="C225">
        <f>VLOOKUP($A225,'CCR2005'!$A$8:$E$100,3,FALSE)</f>
        <v>0.5988095238095239</v>
      </c>
      <c r="D225" t="e">
        <f>VLOOKUP($A225,'CCR2006'!$A$8:$E$100,3,FALSE)</f>
        <v>#N/A</v>
      </c>
      <c r="E225">
        <f>VLOOKUP($A225,'CCR2007'!$A$8:$E$100,3,FALSE)</f>
        <v>0.58657312925170069</v>
      </c>
      <c r="F225" t="e">
        <f>VLOOKUP($A225,'CCR2010'!$A$8:$E$100,3,FALSE)</f>
        <v>#N/A</v>
      </c>
      <c r="G225">
        <f>VLOOKUP($A225,'CCR2011'!$A$8:$E$100,3,FALSE)</f>
        <v>0.56626175000000001</v>
      </c>
      <c r="H225" t="e">
        <f>VLOOKUP($A225,'CCR2012'!$A$8:$E$100,3,FALSE)</f>
        <v>#N/A</v>
      </c>
      <c r="J225" t="e">
        <f>VLOOKUP($A225,'CCR2004'!$A$8:$E$100,4,FALSE)</f>
        <v>#N/A</v>
      </c>
      <c r="K225">
        <f>VLOOKUP($A225,'CCR2005'!$A$8:$E$100,4,FALSE)</f>
        <v>0.55476190476190468</v>
      </c>
      <c r="L225" t="e">
        <f>VLOOKUP($A225,'CCR2006'!$A$8:$E$100,4,FALSE)</f>
        <v>#N/A</v>
      </c>
      <c r="M225">
        <f>VLOOKUP($A225,'CCR2007'!$A$8:$E$100,4,FALSE)</f>
        <v>0.56714285714285706</v>
      </c>
      <c r="N225" t="e">
        <f>VLOOKUP($A225,'CCR2010'!$A$8:$E$100,4,FALSE)</f>
        <v>#N/A</v>
      </c>
      <c r="O225">
        <f>VLOOKUP($A225,'CCR2011'!$A$8:$E$100,4,FALSE)</f>
        <v>0.55952357142857145</v>
      </c>
      <c r="P225" t="e">
        <f>VLOOKUP($A225,'CCR2012'!$A$8:$E$100,4,FALSE)</f>
        <v>#N/A</v>
      </c>
      <c r="R225" t="e">
        <f>VLOOKUP($A225,'CCR2004'!$A$8:$E$100,5,FALSE)</f>
        <v>#N/A</v>
      </c>
      <c r="S225">
        <f>VLOOKUP($A225,'CCR2005'!$A$8:$E$100,5,FALSE)</f>
        <v>0.49702380952380948</v>
      </c>
      <c r="T225" t="e">
        <f>VLOOKUP($A225,'CCR2006'!$A$8:$E$100,5,FALSE)</f>
        <v>#N/A</v>
      </c>
      <c r="U225">
        <f>VLOOKUP($A225,'CCR2007'!$A$8:$E$100,5,FALSE)</f>
        <v>0.51989795918367343</v>
      </c>
      <c r="V225" t="e">
        <f>VLOOKUP($A225,'CCR2010'!$A$8:$E$100,5,FALSE)</f>
        <v>#N/A</v>
      </c>
      <c r="W225">
        <f>VLOOKUP($A225,'CCR2011'!$A$8:$E$100,5,FALSE)</f>
        <v>0.51738071428571419</v>
      </c>
      <c r="X225" t="e">
        <f>VLOOKUP($A225,'CCR2012'!$A$8:$E$100,5,FALSE)</f>
        <v>#N/A</v>
      </c>
      <c r="Z225" t="str">
        <f>VLOOKUP($A225,AssignmentMatrix!$P$3:$Y$82,2,FALSE)</f>
        <v>..</v>
      </c>
      <c r="AA225">
        <f>VLOOKUP($A225,AssignmentMatrix!$P$3:$Y$82,3,FALSE)</f>
        <v>2005</v>
      </c>
      <c r="AB225">
        <f>VLOOKUP($A225,AssignmentMatrix!$P$3:$Y$82,4,FALSE)</f>
        <v>2007</v>
      </c>
      <c r="AC225">
        <f>VLOOKUP($A225,AssignmentMatrix!$P$3:$Y$82,5,FALSE)</f>
        <v>2007</v>
      </c>
      <c r="AD225">
        <f>VLOOKUP($A225,AssignmentMatrix!$P$3:$Y$82,6,FALSE)</f>
        <v>2011</v>
      </c>
      <c r="AE225">
        <f>VLOOKUP($A225,AssignmentMatrix!$P$3:$Y$82,7,FALSE)</f>
        <v>2011</v>
      </c>
      <c r="AF225">
        <f>VLOOKUP($A225,AssignmentMatrix!$P$3:$Y$82,8,FALSE)</f>
        <v>2011</v>
      </c>
      <c r="AG225">
        <f>VLOOKUP($A225,AssignmentMatrix!$P$3:$Y$82,9,FALSE)</f>
        <v>2011</v>
      </c>
      <c r="AH225">
        <f>VLOOKUP($A225,AssignmentMatrix!$P$3:$Y$82,10,FALSE)</f>
        <v>2011</v>
      </c>
      <c r="AI225">
        <f>VLOOKUP($A225,AssignmentMatrix!$P$3:$Z$82,11,FALSE)</f>
        <v>2011</v>
      </c>
      <c r="AJ225">
        <f>VLOOKUP($A225,AssignmentMatrix!$P$3:$AB$82,12,FALSE)</f>
        <v>2011</v>
      </c>
    </row>
    <row r="226" spans="1:36" x14ac:dyDescent="0.35">
      <c r="A226" t="s">
        <v>221</v>
      </c>
      <c r="B226" t="e">
        <f>VLOOKUP($A226,'CCR2004'!$A$8:$E$100,3,FALSE)</f>
        <v>#N/A</v>
      </c>
      <c r="C226" t="e">
        <f>VLOOKUP($A226,'CCR2005'!$A$8:$E$100,3,FALSE)</f>
        <v>#N/A</v>
      </c>
      <c r="D226" t="e">
        <f>VLOOKUP($A226,'CCR2006'!$A$8:$E$100,3,FALSE)</f>
        <v>#N/A</v>
      </c>
      <c r="E226" t="e">
        <f>VLOOKUP($A226,'CCR2007'!$A$8:$E$100,3,FALSE)</f>
        <v>#N/A</v>
      </c>
      <c r="F226" t="e">
        <f>VLOOKUP($A226,'CCR2010'!$A$8:$E$100,3,FALSE)</f>
        <v>#N/A</v>
      </c>
      <c r="G226" t="e">
        <f>VLOOKUP($A226,'CCR2011'!$A$8:$E$100,3,FALSE)</f>
        <v>#N/A</v>
      </c>
      <c r="H226" t="e">
        <f>VLOOKUP($A226,'CCR2012'!$A$8:$E$100,3,FALSE)</f>
        <v>#N/A</v>
      </c>
      <c r="J226" t="e">
        <f>VLOOKUP($A226,'CCR2004'!$A$8:$E$100,4,FALSE)</f>
        <v>#N/A</v>
      </c>
      <c r="K226" t="e">
        <f>VLOOKUP($A226,'CCR2005'!$A$8:$E$100,4,FALSE)</f>
        <v>#N/A</v>
      </c>
      <c r="L226" t="e">
        <f>VLOOKUP($A226,'CCR2006'!$A$8:$E$100,4,FALSE)</f>
        <v>#N/A</v>
      </c>
      <c r="M226" t="e">
        <f>VLOOKUP($A226,'CCR2007'!$A$8:$E$100,4,FALSE)</f>
        <v>#N/A</v>
      </c>
      <c r="N226" t="e">
        <f>VLOOKUP($A226,'CCR2010'!$A$8:$E$100,4,FALSE)</f>
        <v>#N/A</v>
      </c>
      <c r="O226" t="e">
        <f>VLOOKUP($A226,'CCR2011'!$A$8:$E$100,4,FALSE)</f>
        <v>#N/A</v>
      </c>
      <c r="P226" t="e">
        <f>VLOOKUP($A226,'CCR2012'!$A$8:$E$100,4,FALSE)</f>
        <v>#N/A</v>
      </c>
      <c r="R226" t="e">
        <f>VLOOKUP($A226,'CCR2004'!$A$8:$E$100,5,FALSE)</f>
        <v>#N/A</v>
      </c>
      <c r="S226" t="e">
        <f>VLOOKUP($A226,'CCR2005'!$A$8:$E$100,5,FALSE)</f>
        <v>#N/A</v>
      </c>
      <c r="T226" t="e">
        <f>VLOOKUP($A226,'CCR2006'!$A$8:$E$100,5,FALSE)</f>
        <v>#N/A</v>
      </c>
      <c r="U226" t="e">
        <f>VLOOKUP($A226,'CCR2007'!$A$8:$E$100,5,FALSE)</f>
        <v>#N/A</v>
      </c>
      <c r="V226" t="e">
        <f>VLOOKUP($A226,'CCR2010'!$A$8:$E$100,5,FALSE)</f>
        <v>#N/A</v>
      </c>
      <c r="W226" t="e">
        <f>VLOOKUP($A226,'CCR2011'!$A$8:$E$100,5,FALSE)</f>
        <v>#N/A</v>
      </c>
      <c r="X226" t="e">
        <f>VLOOKUP($A226,'CCR2012'!$A$8:$E$100,5,FALSE)</f>
        <v>#N/A</v>
      </c>
      <c r="Z226" t="e">
        <f>VLOOKUP($A226,AssignmentMatrix!$P$3:$Y$82,2,FALSE)</f>
        <v>#N/A</v>
      </c>
      <c r="AA226" t="e">
        <f>VLOOKUP($A226,AssignmentMatrix!$P$3:$Y$82,3,FALSE)</f>
        <v>#N/A</v>
      </c>
      <c r="AB226" t="e">
        <f>VLOOKUP($A226,AssignmentMatrix!$P$3:$Y$82,4,FALSE)</f>
        <v>#N/A</v>
      </c>
      <c r="AC226" t="e">
        <f>VLOOKUP($A226,AssignmentMatrix!$P$3:$Y$82,5,FALSE)</f>
        <v>#N/A</v>
      </c>
      <c r="AD226" t="e">
        <f>VLOOKUP($A226,AssignmentMatrix!$P$3:$Y$82,6,FALSE)</f>
        <v>#N/A</v>
      </c>
      <c r="AE226" t="e">
        <f>VLOOKUP($A226,AssignmentMatrix!$P$3:$Y$82,7,FALSE)</f>
        <v>#N/A</v>
      </c>
      <c r="AF226" t="e">
        <f>VLOOKUP($A226,AssignmentMatrix!$P$3:$Y$82,8,FALSE)</f>
        <v>#N/A</v>
      </c>
      <c r="AG226" t="e">
        <f>VLOOKUP($A226,AssignmentMatrix!$P$3:$Y$82,9,FALSE)</f>
        <v>#N/A</v>
      </c>
      <c r="AH226" t="e">
        <f>VLOOKUP($A226,AssignmentMatrix!$P$3:$Y$82,10,FALSE)</f>
        <v>#N/A</v>
      </c>
      <c r="AI226" t="e">
        <f>VLOOKUP($A226,AssignmentMatrix!$P$3:$Z$82,11,FALSE)</f>
        <v>#N/A</v>
      </c>
      <c r="AJ226" t="e">
        <f>VLOOKUP($A226,AssignmentMatrix!$P$3:$AB$82,12,FALSE)</f>
        <v>#N/A</v>
      </c>
    </row>
    <row r="227" spans="1:36" x14ac:dyDescent="0.35">
      <c r="A227" t="s">
        <v>222</v>
      </c>
      <c r="B227" t="e">
        <f>VLOOKUP($A227,'CCR2004'!$A$8:$E$100,3,FALSE)</f>
        <v>#N/A</v>
      </c>
      <c r="C227" t="e">
        <f>VLOOKUP($A227,'CCR2005'!$A$8:$E$100,3,FALSE)</f>
        <v>#N/A</v>
      </c>
      <c r="D227" t="e">
        <f>VLOOKUP($A227,'CCR2006'!$A$8:$E$100,3,FALSE)</f>
        <v>#N/A</v>
      </c>
      <c r="E227" t="e">
        <f>VLOOKUP($A227,'CCR2007'!$A$8:$E$100,3,FALSE)</f>
        <v>#N/A</v>
      </c>
      <c r="F227" t="e">
        <f>VLOOKUP($A227,'CCR2010'!$A$8:$E$100,3,FALSE)</f>
        <v>#N/A</v>
      </c>
      <c r="G227" t="e">
        <f>VLOOKUP($A227,'CCR2011'!$A$8:$E$100,3,FALSE)</f>
        <v>#N/A</v>
      </c>
      <c r="H227" t="e">
        <f>VLOOKUP($A227,'CCR2012'!$A$8:$E$100,3,FALSE)</f>
        <v>#N/A</v>
      </c>
      <c r="J227" t="e">
        <f>VLOOKUP($A227,'CCR2004'!$A$8:$E$100,4,FALSE)</f>
        <v>#N/A</v>
      </c>
      <c r="K227" t="e">
        <f>VLOOKUP($A227,'CCR2005'!$A$8:$E$100,4,FALSE)</f>
        <v>#N/A</v>
      </c>
      <c r="L227" t="e">
        <f>VLOOKUP($A227,'CCR2006'!$A$8:$E$100,4,FALSE)</f>
        <v>#N/A</v>
      </c>
      <c r="M227" t="e">
        <f>VLOOKUP($A227,'CCR2007'!$A$8:$E$100,4,FALSE)</f>
        <v>#N/A</v>
      </c>
      <c r="N227" t="e">
        <f>VLOOKUP($A227,'CCR2010'!$A$8:$E$100,4,FALSE)</f>
        <v>#N/A</v>
      </c>
      <c r="O227" t="e">
        <f>VLOOKUP($A227,'CCR2011'!$A$8:$E$100,4,FALSE)</f>
        <v>#N/A</v>
      </c>
      <c r="P227" t="e">
        <f>VLOOKUP($A227,'CCR2012'!$A$8:$E$100,4,FALSE)</f>
        <v>#N/A</v>
      </c>
      <c r="R227" t="e">
        <f>VLOOKUP($A227,'CCR2004'!$A$8:$E$100,5,FALSE)</f>
        <v>#N/A</v>
      </c>
      <c r="S227" t="e">
        <f>VLOOKUP($A227,'CCR2005'!$A$8:$E$100,5,FALSE)</f>
        <v>#N/A</v>
      </c>
      <c r="T227" t="e">
        <f>VLOOKUP($A227,'CCR2006'!$A$8:$E$100,5,FALSE)</f>
        <v>#N/A</v>
      </c>
      <c r="U227" t="e">
        <f>VLOOKUP($A227,'CCR2007'!$A$8:$E$100,5,FALSE)</f>
        <v>#N/A</v>
      </c>
      <c r="V227" t="e">
        <f>VLOOKUP($A227,'CCR2010'!$A$8:$E$100,5,FALSE)</f>
        <v>#N/A</v>
      </c>
      <c r="W227" t="e">
        <f>VLOOKUP($A227,'CCR2011'!$A$8:$E$100,5,FALSE)</f>
        <v>#N/A</v>
      </c>
      <c r="X227" t="e">
        <f>VLOOKUP($A227,'CCR2012'!$A$8:$E$100,5,FALSE)</f>
        <v>#N/A</v>
      </c>
      <c r="Z227" t="e">
        <f>VLOOKUP($A227,AssignmentMatrix!$P$3:$Y$82,2,FALSE)</f>
        <v>#N/A</v>
      </c>
      <c r="AA227" t="e">
        <f>VLOOKUP($A227,AssignmentMatrix!$P$3:$Y$82,3,FALSE)</f>
        <v>#N/A</v>
      </c>
      <c r="AB227" t="e">
        <f>VLOOKUP($A227,AssignmentMatrix!$P$3:$Y$82,4,FALSE)</f>
        <v>#N/A</v>
      </c>
      <c r="AC227" t="e">
        <f>VLOOKUP($A227,AssignmentMatrix!$P$3:$Y$82,5,FALSE)</f>
        <v>#N/A</v>
      </c>
      <c r="AD227" t="e">
        <f>VLOOKUP($A227,AssignmentMatrix!$P$3:$Y$82,6,FALSE)</f>
        <v>#N/A</v>
      </c>
      <c r="AE227" t="e">
        <f>VLOOKUP($A227,AssignmentMatrix!$P$3:$Y$82,7,FALSE)</f>
        <v>#N/A</v>
      </c>
      <c r="AF227" t="e">
        <f>VLOOKUP($A227,AssignmentMatrix!$P$3:$Y$82,8,FALSE)</f>
        <v>#N/A</v>
      </c>
      <c r="AG227" t="e">
        <f>VLOOKUP($A227,AssignmentMatrix!$P$3:$Y$82,9,FALSE)</f>
        <v>#N/A</v>
      </c>
      <c r="AH227" t="e">
        <f>VLOOKUP($A227,AssignmentMatrix!$P$3:$Y$82,10,FALSE)</f>
        <v>#N/A</v>
      </c>
      <c r="AI227" t="e">
        <f>VLOOKUP($A227,AssignmentMatrix!$P$3:$Z$82,11,FALSE)</f>
        <v>#N/A</v>
      </c>
      <c r="AJ227" t="e">
        <f>VLOOKUP($A227,AssignmentMatrix!$P$3:$AB$82,12,FALSE)</f>
        <v>#N/A</v>
      </c>
    </row>
    <row r="228" spans="1:36" x14ac:dyDescent="0.35">
      <c r="A228" t="s">
        <v>223</v>
      </c>
      <c r="B228" t="e">
        <f>VLOOKUP($A228,'CCR2004'!$A$8:$E$100,3,FALSE)</f>
        <v>#N/A</v>
      </c>
      <c r="C228" t="e">
        <f>VLOOKUP($A228,'CCR2005'!$A$8:$E$100,3,FALSE)</f>
        <v>#N/A</v>
      </c>
      <c r="D228">
        <f>VLOOKUP($A228,'CCR2006'!$A$8:$E$100,3,FALSE)</f>
        <v>0.54558248299319723</v>
      </c>
      <c r="E228" t="e">
        <f>VLOOKUP($A228,'CCR2007'!$A$8:$E$100,3,FALSE)</f>
        <v>#N/A</v>
      </c>
      <c r="F228">
        <f>VLOOKUP($A228,'CCR2010'!$A$8:$E$100,3,FALSE)</f>
        <v>0.58732993197278915</v>
      </c>
      <c r="G228" t="e">
        <f>VLOOKUP($A228,'CCR2011'!$A$8:$E$100,3,FALSE)</f>
        <v>#N/A</v>
      </c>
      <c r="H228">
        <f>VLOOKUP($A228,'CCR2012'!$A$8:$E$100,3,FALSE)</f>
        <v>0.56394557823129254</v>
      </c>
      <c r="J228" t="e">
        <f>VLOOKUP($A228,'CCR2004'!$A$8:$E$100,4,FALSE)</f>
        <v>#N/A</v>
      </c>
      <c r="K228" t="e">
        <f>VLOOKUP($A228,'CCR2005'!$A$8:$E$100,4,FALSE)</f>
        <v>#N/A</v>
      </c>
      <c r="L228">
        <f>VLOOKUP($A228,'CCR2006'!$A$8:$E$100,4,FALSE)</f>
        <v>0.48142857142857143</v>
      </c>
      <c r="M228" t="e">
        <f>VLOOKUP($A228,'CCR2007'!$A$8:$E$100,4,FALSE)</f>
        <v>#N/A</v>
      </c>
      <c r="N228">
        <f>VLOOKUP($A228,'CCR2010'!$A$8:$E$100,4,FALSE)</f>
        <v>0.52559523809523812</v>
      </c>
      <c r="O228" t="e">
        <f>VLOOKUP($A228,'CCR2011'!$A$8:$E$100,4,FALSE)</f>
        <v>#N/A</v>
      </c>
      <c r="P228">
        <f>VLOOKUP($A228,'CCR2012'!$A$8:$E$100,4,FALSE)</f>
        <v>0.50059523809523809</v>
      </c>
      <c r="R228" t="e">
        <f>VLOOKUP($A228,'CCR2004'!$A$8:$E$100,5,FALSE)</f>
        <v>#N/A</v>
      </c>
      <c r="S228" t="e">
        <f>VLOOKUP($A228,'CCR2005'!$A$8:$E$100,5,FALSE)</f>
        <v>#N/A</v>
      </c>
      <c r="T228">
        <f>VLOOKUP($A228,'CCR2006'!$A$8:$E$100,5,FALSE)</f>
        <v>0.40306122448979587</v>
      </c>
      <c r="U228" t="e">
        <f>VLOOKUP($A228,'CCR2007'!$A$8:$E$100,5,FALSE)</f>
        <v>#N/A</v>
      </c>
      <c r="V228">
        <f>VLOOKUP($A228,'CCR2010'!$A$8:$E$100,5,FALSE)</f>
        <v>0.47023809523809523</v>
      </c>
      <c r="W228" t="e">
        <f>VLOOKUP($A228,'CCR2011'!$A$8:$E$100,5,FALSE)</f>
        <v>#N/A</v>
      </c>
      <c r="X228">
        <f>VLOOKUP($A228,'CCR2012'!$A$8:$E$100,5,FALSE)</f>
        <v>0.41666666666666669</v>
      </c>
      <c r="Z228" t="str">
        <f>VLOOKUP($A228,AssignmentMatrix!$P$3:$Y$82,2,FALSE)</f>
        <v>..</v>
      </c>
      <c r="AA228" t="str">
        <f>VLOOKUP($A228,AssignmentMatrix!$P$3:$Y$82,3,FALSE)</f>
        <v>..</v>
      </c>
      <c r="AB228">
        <f>VLOOKUP($A228,AssignmentMatrix!$P$3:$Y$82,4,FALSE)</f>
        <v>2006</v>
      </c>
      <c r="AC228">
        <f>VLOOKUP($A228,AssignmentMatrix!$P$3:$Y$82,5,FALSE)</f>
        <v>2010</v>
      </c>
      <c r="AD228">
        <f>VLOOKUP($A228,AssignmentMatrix!$P$3:$Y$82,6,FALSE)</f>
        <v>2010</v>
      </c>
      <c r="AE228">
        <f>VLOOKUP($A228,AssignmentMatrix!$P$3:$Y$82,7,FALSE)</f>
        <v>2010</v>
      </c>
      <c r="AF228">
        <f>VLOOKUP($A228,AssignmentMatrix!$P$3:$Y$82,8,FALSE)</f>
        <v>2010</v>
      </c>
      <c r="AG228">
        <f>VLOOKUP($A228,AssignmentMatrix!$P$3:$Y$82,9,FALSE)</f>
        <v>2012</v>
      </c>
      <c r="AH228">
        <f>VLOOKUP($A228,AssignmentMatrix!$P$3:$Y$82,10,FALSE)</f>
        <v>2012</v>
      </c>
      <c r="AI228">
        <f>VLOOKUP($A228,AssignmentMatrix!$P$3:$Z$82,11,FALSE)</f>
        <v>2012</v>
      </c>
      <c r="AJ228">
        <f>VLOOKUP($A228,AssignmentMatrix!$P$3:$AB$82,12,FALSE)</f>
        <v>2012</v>
      </c>
    </row>
    <row r="229" spans="1:36" x14ac:dyDescent="0.35">
      <c r="A229" t="s">
        <v>224</v>
      </c>
      <c r="B229">
        <f>VLOOKUP($A229,'CCR2004'!$A$8:$E$100,3,FALSE)</f>
        <v>0.5749433106575963</v>
      </c>
      <c r="C229" t="e">
        <f>VLOOKUP($A229,'CCR2005'!$A$8:$E$100,3,FALSE)</f>
        <v>#N/A</v>
      </c>
      <c r="D229">
        <f>VLOOKUP($A229,'CCR2006'!$A$8:$E$100,3,FALSE)</f>
        <v>0.55707908163265296</v>
      </c>
      <c r="E229" t="e">
        <f>VLOOKUP($A229,'CCR2007'!$A$8:$E$100,3,FALSE)</f>
        <v>#N/A</v>
      </c>
      <c r="F229">
        <f>VLOOKUP($A229,'CCR2010'!$A$8:$E$100,3,FALSE)</f>
        <v>0.51926020408163265</v>
      </c>
      <c r="G229" t="e">
        <f>VLOOKUP($A229,'CCR2011'!$A$8:$E$100,3,FALSE)</f>
        <v>#N/A</v>
      </c>
      <c r="H229">
        <f>VLOOKUP($A229,'CCR2012'!$A$8:$E$100,3,FALSE)</f>
        <v>0.4732142857142857</v>
      </c>
      <c r="J229">
        <f>VLOOKUP($A229,'CCR2004'!$A$8:$E$100,4,FALSE)</f>
        <v>0.58248299319727892</v>
      </c>
      <c r="K229" t="e">
        <f>VLOOKUP($A229,'CCR2005'!$A$8:$E$100,4,FALSE)</f>
        <v>#N/A</v>
      </c>
      <c r="L229">
        <f>VLOOKUP($A229,'CCR2006'!$A$8:$E$100,4,FALSE)</f>
        <v>0.52333333333333332</v>
      </c>
      <c r="M229" t="e">
        <f>VLOOKUP($A229,'CCR2007'!$A$8:$E$100,4,FALSE)</f>
        <v>#N/A</v>
      </c>
      <c r="N229">
        <f>VLOOKUP($A229,'CCR2010'!$A$8:$E$100,4,FALSE)</f>
        <v>0.48511904761904762</v>
      </c>
      <c r="O229" t="e">
        <f>VLOOKUP($A229,'CCR2011'!$A$8:$E$100,4,FALSE)</f>
        <v>#N/A</v>
      </c>
      <c r="P229">
        <f>VLOOKUP($A229,'CCR2012'!$A$8:$E$100,4,FALSE)</f>
        <v>0.46607142857142858</v>
      </c>
      <c r="R229">
        <f>VLOOKUP($A229,'CCR2004'!$A$8:$E$100,5,FALSE)</f>
        <v>0.53809523809523807</v>
      </c>
      <c r="S229" t="e">
        <f>VLOOKUP($A229,'CCR2005'!$A$8:$E$100,5,FALSE)</f>
        <v>#N/A</v>
      </c>
      <c r="T229">
        <f>VLOOKUP($A229,'CCR2006'!$A$8:$E$100,5,FALSE)</f>
        <v>0.53392857142857142</v>
      </c>
      <c r="U229" t="e">
        <f>VLOOKUP($A229,'CCR2007'!$A$8:$E$100,5,FALSE)</f>
        <v>#N/A</v>
      </c>
      <c r="V229">
        <f>VLOOKUP($A229,'CCR2010'!$A$8:$E$100,5,FALSE)</f>
        <v>0.51190476190476197</v>
      </c>
      <c r="W229" t="e">
        <f>VLOOKUP($A229,'CCR2011'!$A$8:$E$100,5,FALSE)</f>
        <v>#N/A</v>
      </c>
      <c r="X229">
        <f>VLOOKUP($A229,'CCR2012'!$A$8:$E$100,5,FALSE)</f>
        <v>0.47738095238095241</v>
      </c>
      <c r="Z229">
        <f>VLOOKUP($A229,AssignmentMatrix!$P$3:$Y$82,2,FALSE)</f>
        <v>2004</v>
      </c>
      <c r="AA229">
        <f>VLOOKUP($A229,AssignmentMatrix!$P$3:$Y$82,3,FALSE)</f>
        <v>2006</v>
      </c>
      <c r="AB229">
        <f>VLOOKUP($A229,AssignmentMatrix!$P$3:$Y$82,4,FALSE)</f>
        <v>2006</v>
      </c>
      <c r="AC229">
        <f>VLOOKUP($A229,AssignmentMatrix!$P$3:$Y$82,5,FALSE)</f>
        <v>2010</v>
      </c>
      <c r="AD229">
        <f>VLOOKUP($A229,AssignmentMatrix!$P$3:$Y$82,6,FALSE)</f>
        <v>2010</v>
      </c>
      <c r="AE229">
        <f>VLOOKUP($A229,AssignmentMatrix!$P$3:$Y$82,7,FALSE)</f>
        <v>2010</v>
      </c>
      <c r="AF229">
        <f>VLOOKUP($A229,AssignmentMatrix!$P$3:$Y$82,8,FALSE)</f>
        <v>2010</v>
      </c>
      <c r="AG229">
        <f>VLOOKUP($A229,AssignmentMatrix!$P$3:$Y$82,9,FALSE)</f>
        <v>2012</v>
      </c>
      <c r="AH229">
        <f>VLOOKUP($A229,AssignmentMatrix!$P$3:$Y$82,10,FALSE)</f>
        <v>2012</v>
      </c>
      <c r="AI229">
        <f>VLOOKUP($A229,AssignmentMatrix!$P$3:$Z$82,11,FALSE)</f>
        <v>2012</v>
      </c>
      <c r="AJ229">
        <f>VLOOKUP($A229,AssignmentMatrix!$P$3:$AB$82,12,FALSE)</f>
        <v>2012</v>
      </c>
    </row>
    <row r="230" spans="1:36" x14ac:dyDescent="0.35">
      <c r="A230" t="s">
        <v>225</v>
      </c>
      <c r="B230">
        <f>VLOOKUP($A230,'CCR2004'!$A$8:$E$100,3,FALSE)</f>
        <v>0.52832766439909296</v>
      </c>
      <c r="C230" t="e">
        <f>VLOOKUP($A230,'CCR2005'!$A$8:$E$100,3,FALSE)</f>
        <v>#N/A</v>
      </c>
      <c r="D230">
        <f>VLOOKUP($A230,'CCR2006'!$A$8:$E$100,3,FALSE)</f>
        <v>0.65648809523809537</v>
      </c>
      <c r="E230" t="e">
        <f>VLOOKUP($A230,'CCR2007'!$A$8:$E$100,3,FALSE)</f>
        <v>#N/A</v>
      </c>
      <c r="F230" t="e">
        <f>VLOOKUP($A230,'CCR2010'!$A$8:$E$100,3,FALSE)</f>
        <v>#N/A</v>
      </c>
      <c r="G230" t="e">
        <f>VLOOKUP($A230,'CCR2011'!$A$8:$E$100,3,FALSE)</f>
        <v>#N/A</v>
      </c>
      <c r="H230" t="e">
        <f>VLOOKUP($A230,'CCR2012'!$A$8:$E$100,3,FALSE)</f>
        <v>#N/A</v>
      </c>
      <c r="J230">
        <f>VLOOKUP($A230,'CCR2004'!$A$8:$E$100,4,FALSE)</f>
        <v>0.47448979591836732</v>
      </c>
      <c r="K230" t="e">
        <f>VLOOKUP($A230,'CCR2005'!$A$8:$E$100,4,FALSE)</f>
        <v>#N/A</v>
      </c>
      <c r="L230">
        <f>VLOOKUP($A230,'CCR2006'!$A$8:$E$100,4,FALSE)</f>
        <v>0.52190476190476187</v>
      </c>
      <c r="M230" t="e">
        <f>VLOOKUP($A230,'CCR2007'!$A$8:$E$100,4,FALSE)</f>
        <v>#N/A</v>
      </c>
      <c r="N230" t="e">
        <f>VLOOKUP($A230,'CCR2010'!$A$8:$E$100,4,FALSE)</f>
        <v>#N/A</v>
      </c>
      <c r="O230" t="e">
        <f>VLOOKUP($A230,'CCR2011'!$A$8:$E$100,4,FALSE)</f>
        <v>#N/A</v>
      </c>
      <c r="P230" t="e">
        <f>VLOOKUP($A230,'CCR2012'!$A$8:$E$100,4,FALSE)</f>
        <v>#N/A</v>
      </c>
      <c r="R230">
        <f>VLOOKUP($A230,'CCR2004'!$A$8:$E$100,5,FALSE)</f>
        <v>0.40238095238095234</v>
      </c>
      <c r="S230" t="e">
        <f>VLOOKUP($A230,'CCR2005'!$A$8:$E$100,5,FALSE)</f>
        <v>#N/A</v>
      </c>
      <c r="T230">
        <f>VLOOKUP($A230,'CCR2006'!$A$8:$E$100,5,FALSE)</f>
        <v>0.43061224489795918</v>
      </c>
      <c r="U230" t="e">
        <f>VLOOKUP($A230,'CCR2007'!$A$8:$E$100,5,FALSE)</f>
        <v>#N/A</v>
      </c>
      <c r="V230" t="e">
        <f>VLOOKUP($A230,'CCR2010'!$A$8:$E$100,5,FALSE)</f>
        <v>#N/A</v>
      </c>
      <c r="W230" t="e">
        <f>VLOOKUP($A230,'CCR2011'!$A$8:$E$100,5,FALSE)</f>
        <v>#N/A</v>
      </c>
      <c r="X230" t="e">
        <f>VLOOKUP($A230,'CCR2012'!$A$8:$E$100,5,FALSE)</f>
        <v>#N/A</v>
      </c>
      <c r="Z230" t="str">
        <f>VLOOKUP($A230,AssignmentMatrix!$P$3:$Y$82,2,FALSE)</f>
        <v>..</v>
      </c>
      <c r="AA230" t="str">
        <f>VLOOKUP($A230,AssignmentMatrix!$P$3:$Y$82,3,FALSE)</f>
        <v>..</v>
      </c>
      <c r="AB230" t="str">
        <f>VLOOKUP($A230,AssignmentMatrix!$P$3:$Y$82,4,FALSE)</f>
        <v>..</v>
      </c>
      <c r="AC230" t="str">
        <f>VLOOKUP($A230,AssignmentMatrix!$P$3:$Y$82,5,FALSE)</f>
        <v>..</v>
      </c>
      <c r="AD230" t="str">
        <f>VLOOKUP($A230,AssignmentMatrix!$P$3:$Y$82,6,FALSE)</f>
        <v>..</v>
      </c>
      <c r="AE230" t="str">
        <f>VLOOKUP($A230,AssignmentMatrix!$P$3:$Y$82,7,FALSE)</f>
        <v>..</v>
      </c>
      <c r="AF230" t="str">
        <f>VLOOKUP($A230,AssignmentMatrix!$P$3:$Y$82,8,FALSE)</f>
        <v>..</v>
      </c>
      <c r="AG230" t="str">
        <f>VLOOKUP($A230,AssignmentMatrix!$P$3:$Y$82,9,FALSE)</f>
        <v>..</v>
      </c>
      <c r="AH230" t="str">
        <f>VLOOKUP($A230,AssignmentMatrix!$P$3:$Y$82,10,FALSE)</f>
        <v>..</v>
      </c>
      <c r="AI230" t="str">
        <f>VLOOKUP($A230,AssignmentMatrix!$P$3:$Z$82,11,FALSE)</f>
        <v>..</v>
      </c>
      <c r="AJ230" t="str">
        <f>VLOOKUP($A230,AssignmentMatrix!$P$3:$AB$82,12,FALSE)</f>
        <v>..</v>
      </c>
    </row>
    <row r="231" spans="1:36" x14ac:dyDescent="0.35">
      <c r="A231" t="s">
        <v>226</v>
      </c>
      <c r="B231" t="e">
        <f>VLOOKUP($A231,'CCR2004'!$A$8:$E$100,3,FALSE)</f>
        <v>#N/A</v>
      </c>
      <c r="C231" t="e">
        <f>VLOOKUP($A231,'CCR2005'!$A$8:$E$100,3,FALSE)</f>
        <v>#N/A</v>
      </c>
      <c r="D231" t="e">
        <f>VLOOKUP($A231,'CCR2006'!$A$8:$E$100,3,FALSE)</f>
        <v>#N/A</v>
      </c>
      <c r="E231" t="e">
        <f>VLOOKUP($A231,'CCR2007'!$A$8:$E$100,3,FALSE)</f>
        <v>#N/A</v>
      </c>
      <c r="F231" t="e">
        <f>VLOOKUP($A231,'CCR2010'!$A$8:$E$100,3,FALSE)</f>
        <v>#N/A</v>
      </c>
      <c r="G231" t="e">
        <f>VLOOKUP($A231,'CCR2011'!$A$8:$E$100,3,FALSE)</f>
        <v>#N/A</v>
      </c>
      <c r="H231" t="e">
        <f>VLOOKUP($A231,'CCR2012'!$A$8:$E$100,3,FALSE)</f>
        <v>#N/A</v>
      </c>
      <c r="J231" t="e">
        <f>VLOOKUP($A231,'CCR2004'!$A$8:$E$100,4,FALSE)</f>
        <v>#N/A</v>
      </c>
      <c r="K231" t="e">
        <f>VLOOKUP($A231,'CCR2005'!$A$8:$E$100,4,FALSE)</f>
        <v>#N/A</v>
      </c>
      <c r="L231" t="e">
        <f>VLOOKUP($A231,'CCR2006'!$A$8:$E$100,4,FALSE)</f>
        <v>#N/A</v>
      </c>
      <c r="M231" t="e">
        <f>VLOOKUP($A231,'CCR2007'!$A$8:$E$100,4,FALSE)</f>
        <v>#N/A</v>
      </c>
      <c r="N231" t="e">
        <f>VLOOKUP($A231,'CCR2010'!$A$8:$E$100,4,FALSE)</f>
        <v>#N/A</v>
      </c>
      <c r="O231" t="e">
        <f>VLOOKUP($A231,'CCR2011'!$A$8:$E$100,4,FALSE)</f>
        <v>#N/A</v>
      </c>
      <c r="P231" t="e">
        <f>VLOOKUP($A231,'CCR2012'!$A$8:$E$100,4,FALSE)</f>
        <v>#N/A</v>
      </c>
      <c r="R231" t="e">
        <f>VLOOKUP($A231,'CCR2004'!$A$8:$E$100,5,FALSE)</f>
        <v>#N/A</v>
      </c>
      <c r="S231" t="e">
        <f>VLOOKUP($A231,'CCR2005'!$A$8:$E$100,5,FALSE)</f>
        <v>#N/A</v>
      </c>
      <c r="T231" t="e">
        <f>VLOOKUP($A231,'CCR2006'!$A$8:$E$100,5,FALSE)</f>
        <v>#N/A</v>
      </c>
      <c r="U231" t="e">
        <f>VLOOKUP($A231,'CCR2007'!$A$8:$E$100,5,FALSE)</f>
        <v>#N/A</v>
      </c>
      <c r="V231" t="e">
        <f>VLOOKUP($A231,'CCR2010'!$A$8:$E$100,5,FALSE)</f>
        <v>#N/A</v>
      </c>
      <c r="W231" t="e">
        <f>VLOOKUP($A231,'CCR2011'!$A$8:$E$100,5,FALSE)</f>
        <v>#N/A</v>
      </c>
      <c r="X231" t="e">
        <f>VLOOKUP($A231,'CCR2012'!$A$8:$E$100,5,FALSE)</f>
        <v>#N/A</v>
      </c>
      <c r="Z231" t="e">
        <f>VLOOKUP($A231,AssignmentMatrix!$P$3:$Y$82,2,FALSE)</f>
        <v>#N/A</v>
      </c>
      <c r="AA231" t="e">
        <f>VLOOKUP($A231,AssignmentMatrix!$P$3:$Y$82,3,FALSE)</f>
        <v>#N/A</v>
      </c>
      <c r="AB231" t="e">
        <f>VLOOKUP($A231,AssignmentMatrix!$P$3:$Y$82,4,FALSE)</f>
        <v>#N/A</v>
      </c>
      <c r="AC231" t="e">
        <f>VLOOKUP($A231,AssignmentMatrix!$P$3:$Y$82,5,FALSE)</f>
        <v>#N/A</v>
      </c>
      <c r="AD231" t="e">
        <f>VLOOKUP($A231,AssignmentMatrix!$P$3:$Y$82,6,FALSE)</f>
        <v>#N/A</v>
      </c>
      <c r="AE231" t="e">
        <f>VLOOKUP($A231,AssignmentMatrix!$P$3:$Y$82,7,FALSE)</f>
        <v>#N/A</v>
      </c>
      <c r="AF231" t="e">
        <f>VLOOKUP($A231,AssignmentMatrix!$P$3:$Y$82,8,FALSE)</f>
        <v>#N/A</v>
      </c>
      <c r="AG231" t="e">
        <f>VLOOKUP($A231,AssignmentMatrix!$P$3:$Y$82,9,FALSE)</f>
        <v>#N/A</v>
      </c>
      <c r="AH231" t="e">
        <f>VLOOKUP($A231,AssignmentMatrix!$P$3:$Y$82,10,FALSE)</f>
        <v>#N/A</v>
      </c>
      <c r="AI231" t="e">
        <f>VLOOKUP($A231,AssignmentMatrix!$P$3:$Z$82,11,FALSE)</f>
        <v>#N/A</v>
      </c>
      <c r="AJ231" t="e">
        <f>VLOOKUP($A231,AssignmentMatrix!$P$3:$AB$82,12,FALSE)</f>
        <v>#N/A</v>
      </c>
    </row>
    <row r="232" spans="1:36" x14ac:dyDescent="0.35">
      <c r="A232" t="s">
        <v>227</v>
      </c>
      <c r="B232" t="e">
        <f>VLOOKUP($A232,'CCR2004'!$A$8:$E$100,3,FALSE)</f>
        <v>#N/A</v>
      </c>
      <c r="C232" t="e">
        <f>VLOOKUP($A232,'CCR2005'!$A$8:$E$100,3,FALSE)</f>
        <v>#N/A</v>
      </c>
      <c r="D232" t="e">
        <f>VLOOKUP($A232,'CCR2006'!$A$8:$E$100,3,FALSE)</f>
        <v>#N/A</v>
      </c>
      <c r="E232" t="e">
        <f>VLOOKUP($A232,'CCR2007'!$A$8:$E$100,3,FALSE)</f>
        <v>#N/A</v>
      </c>
      <c r="F232" t="e">
        <f>VLOOKUP($A232,'CCR2010'!$A$8:$E$100,3,FALSE)</f>
        <v>#N/A</v>
      </c>
      <c r="G232" t="e">
        <f>VLOOKUP($A232,'CCR2011'!$A$8:$E$100,3,FALSE)</f>
        <v>#N/A</v>
      </c>
      <c r="H232" t="e">
        <f>VLOOKUP($A232,'CCR2012'!$A$8:$E$100,3,FALSE)</f>
        <v>#N/A</v>
      </c>
      <c r="J232" t="e">
        <f>VLOOKUP($A232,'CCR2004'!$A$8:$E$100,4,FALSE)</f>
        <v>#N/A</v>
      </c>
      <c r="K232" t="e">
        <f>VLOOKUP($A232,'CCR2005'!$A$8:$E$100,4,FALSE)</f>
        <v>#N/A</v>
      </c>
      <c r="L232" t="e">
        <f>VLOOKUP($A232,'CCR2006'!$A$8:$E$100,4,FALSE)</f>
        <v>#N/A</v>
      </c>
      <c r="M232" t="e">
        <f>VLOOKUP($A232,'CCR2007'!$A$8:$E$100,4,FALSE)</f>
        <v>#N/A</v>
      </c>
      <c r="N232" t="e">
        <f>VLOOKUP($A232,'CCR2010'!$A$8:$E$100,4,FALSE)</f>
        <v>#N/A</v>
      </c>
      <c r="O232" t="e">
        <f>VLOOKUP($A232,'CCR2011'!$A$8:$E$100,4,FALSE)</f>
        <v>#N/A</v>
      </c>
      <c r="P232" t="e">
        <f>VLOOKUP($A232,'CCR2012'!$A$8:$E$100,4,FALSE)</f>
        <v>#N/A</v>
      </c>
      <c r="R232" t="e">
        <f>VLOOKUP($A232,'CCR2004'!$A$8:$E$100,5,FALSE)</f>
        <v>#N/A</v>
      </c>
      <c r="S232" t="e">
        <f>VLOOKUP($A232,'CCR2005'!$A$8:$E$100,5,FALSE)</f>
        <v>#N/A</v>
      </c>
      <c r="T232" t="e">
        <f>VLOOKUP($A232,'CCR2006'!$A$8:$E$100,5,FALSE)</f>
        <v>#N/A</v>
      </c>
      <c r="U232" t="e">
        <f>VLOOKUP($A232,'CCR2007'!$A$8:$E$100,5,FALSE)</f>
        <v>#N/A</v>
      </c>
      <c r="V232" t="e">
        <f>VLOOKUP($A232,'CCR2010'!$A$8:$E$100,5,FALSE)</f>
        <v>#N/A</v>
      </c>
      <c r="W232" t="e">
        <f>VLOOKUP($A232,'CCR2011'!$A$8:$E$100,5,FALSE)</f>
        <v>#N/A</v>
      </c>
      <c r="X232" t="e">
        <f>VLOOKUP($A232,'CCR2012'!$A$8:$E$100,5,FALSE)</f>
        <v>#N/A</v>
      </c>
      <c r="Z232" t="e">
        <f>VLOOKUP($A232,AssignmentMatrix!$P$3:$Y$82,2,FALSE)</f>
        <v>#N/A</v>
      </c>
      <c r="AA232" t="e">
        <f>VLOOKUP($A232,AssignmentMatrix!$P$3:$Y$82,3,FALSE)</f>
        <v>#N/A</v>
      </c>
      <c r="AB232" t="e">
        <f>VLOOKUP($A232,AssignmentMatrix!$P$3:$Y$82,4,FALSE)</f>
        <v>#N/A</v>
      </c>
      <c r="AC232" t="e">
        <f>VLOOKUP($A232,AssignmentMatrix!$P$3:$Y$82,5,FALSE)</f>
        <v>#N/A</v>
      </c>
      <c r="AD232" t="e">
        <f>VLOOKUP($A232,AssignmentMatrix!$P$3:$Y$82,6,FALSE)</f>
        <v>#N/A</v>
      </c>
      <c r="AE232" t="e">
        <f>VLOOKUP($A232,AssignmentMatrix!$P$3:$Y$82,7,FALSE)</f>
        <v>#N/A</v>
      </c>
      <c r="AF232" t="e">
        <f>VLOOKUP($A232,AssignmentMatrix!$P$3:$Y$82,8,FALSE)</f>
        <v>#N/A</v>
      </c>
      <c r="AG232" t="e">
        <f>VLOOKUP($A232,AssignmentMatrix!$P$3:$Y$82,9,FALSE)</f>
        <v>#N/A</v>
      </c>
      <c r="AH232" t="e">
        <f>VLOOKUP($A232,AssignmentMatrix!$P$3:$Y$82,10,FALSE)</f>
        <v>#N/A</v>
      </c>
      <c r="AI232" t="e">
        <f>VLOOKUP($A232,AssignmentMatrix!$P$3:$Z$82,11,FALSE)</f>
        <v>#N/A</v>
      </c>
      <c r="AJ232" t="e">
        <f>VLOOKUP($A232,AssignmentMatrix!$P$3:$AB$82,12,FALSE)</f>
        <v>#N/A</v>
      </c>
    </row>
    <row r="233" spans="1:36" x14ac:dyDescent="0.35">
      <c r="A233" t="s">
        <v>228</v>
      </c>
      <c r="B233">
        <f>VLOOKUP($A233,'CCR2004'!$A$8:$E$100,3,FALSE)</f>
        <v>0.2697137188208617</v>
      </c>
      <c r="C233" t="e">
        <f>VLOOKUP($A233,'CCR2005'!$A$8:$E$100,3,FALSE)</f>
        <v>#N/A</v>
      </c>
      <c r="D233" t="e">
        <f>VLOOKUP($A233,'CCR2006'!$A$8:$E$100,3,FALSE)</f>
        <v>#N/A</v>
      </c>
      <c r="E233" t="e">
        <f>VLOOKUP($A233,'CCR2007'!$A$8:$E$100,3,FALSE)</f>
        <v>#N/A</v>
      </c>
      <c r="F233" t="e">
        <f>VLOOKUP($A233,'CCR2010'!$A$8:$E$100,3,FALSE)</f>
        <v>#N/A</v>
      </c>
      <c r="G233" t="e">
        <f>VLOOKUP($A233,'CCR2011'!$A$8:$E$100,3,FALSE)</f>
        <v>#N/A</v>
      </c>
      <c r="H233" t="e">
        <f>VLOOKUP($A233,'CCR2012'!$A$8:$E$100,3,FALSE)</f>
        <v>#N/A</v>
      </c>
      <c r="J233">
        <f>VLOOKUP($A233,'CCR2004'!$A$8:$E$100,4,FALSE)</f>
        <v>0.27636054421768708</v>
      </c>
      <c r="K233" t="e">
        <f>VLOOKUP($A233,'CCR2005'!$A$8:$E$100,4,FALSE)</f>
        <v>#N/A</v>
      </c>
      <c r="L233" t="e">
        <f>VLOOKUP($A233,'CCR2006'!$A$8:$E$100,4,FALSE)</f>
        <v>#N/A</v>
      </c>
      <c r="M233" t="e">
        <f>VLOOKUP($A233,'CCR2007'!$A$8:$E$100,4,FALSE)</f>
        <v>#N/A</v>
      </c>
      <c r="N233" t="e">
        <f>VLOOKUP($A233,'CCR2010'!$A$8:$E$100,4,FALSE)</f>
        <v>#N/A</v>
      </c>
      <c r="O233" t="e">
        <f>VLOOKUP($A233,'CCR2011'!$A$8:$E$100,4,FALSE)</f>
        <v>#N/A</v>
      </c>
      <c r="P233" t="e">
        <f>VLOOKUP($A233,'CCR2012'!$A$8:$E$100,4,FALSE)</f>
        <v>#N/A</v>
      </c>
      <c r="R233">
        <f>VLOOKUP($A233,'CCR2004'!$A$8:$E$100,5,FALSE)</f>
        <v>0.18690476190476188</v>
      </c>
      <c r="S233" t="e">
        <f>VLOOKUP($A233,'CCR2005'!$A$8:$E$100,5,FALSE)</f>
        <v>#N/A</v>
      </c>
      <c r="T233" t="e">
        <f>VLOOKUP($A233,'CCR2006'!$A$8:$E$100,5,FALSE)</f>
        <v>#N/A</v>
      </c>
      <c r="U233" t="e">
        <f>VLOOKUP($A233,'CCR2007'!$A$8:$E$100,5,FALSE)</f>
        <v>#N/A</v>
      </c>
      <c r="V233" t="e">
        <f>VLOOKUP($A233,'CCR2010'!$A$8:$E$100,5,FALSE)</f>
        <v>#N/A</v>
      </c>
      <c r="W233" t="e">
        <f>VLOOKUP($A233,'CCR2011'!$A$8:$E$100,5,FALSE)</f>
        <v>#N/A</v>
      </c>
      <c r="X233" t="e">
        <f>VLOOKUP($A233,'CCR2012'!$A$8:$E$100,5,FALSE)</f>
        <v>#N/A</v>
      </c>
      <c r="Z233" t="str">
        <f>VLOOKUP($A233,AssignmentMatrix!$P$3:$Y$82,2,FALSE)</f>
        <v>..</v>
      </c>
      <c r="AA233" t="str">
        <f>VLOOKUP($A233,AssignmentMatrix!$P$3:$Y$82,3,FALSE)</f>
        <v>..</v>
      </c>
      <c r="AB233" t="str">
        <f>VLOOKUP($A233,AssignmentMatrix!$P$3:$Y$82,4,FALSE)</f>
        <v>..</v>
      </c>
      <c r="AC233" t="str">
        <f>VLOOKUP($A233,AssignmentMatrix!$P$3:$Y$82,5,FALSE)</f>
        <v>..</v>
      </c>
      <c r="AD233" t="str">
        <f>VLOOKUP($A233,AssignmentMatrix!$P$3:$Y$82,6,FALSE)</f>
        <v>..</v>
      </c>
      <c r="AE233" t="str">
        <f>VLOOKUP($A233,AssignmentMatrix!$P$3:$Y$82,7,FALSE)</f>
        <v>..</v>
      </c>
      <c r="AF233" t="str">
        <f>VLOOKUP($A233,AssignmentMatrix!$P$3:$Y$82,8,FALSE)</f>
        <v>..</v>
      </c>
      <c r="AG233" t="str">
        <f>VLOOKUP($A233,AssignmentMatrix!$P$3:$Y$82,9,FALSE)</f>
        <v>..</v>
      </c>
      <c r="AH233" t="str">
        <f>VLOOKUP($A233,AssignmentMatrix!$P$3:$Y$82,10,FALSE)</f>
        <v>..</v>
      </c>
      <c r="AI233" t="str">
        <f>VLOOKUP($A233,AssignmentMatrix!$P$3:$Z$82,11,FALSE)</f>
        <v>..</v>
      </c>
      <c r="AJ233" t="str">
        <f>VLOOKUP($A233,AssignmentMatrix!$P$3:$AB$82,12,FALSE)</f>
        <v>..</v>
      </c>
    </row>
    <row r="234" spans="1:36" x14ac:dyDescent="0.35">
      <c r="A234" t="s">
        <v>229</v>
      </c>
      <c r="B234" t="e">
        <f>VLOOKUP($A234,'CCR2004'!$A$8:$E$100,3,FALSE)</f>
        <v>#N/A</v>
      </c>
      <c r="C234" t="e">
        <f>VLOOKUP($A234,'CCR2005'!$A$8:$E$100,3,FALSE)</f>
        <v>#N/A</v>
      </c>
      <c r="D234" t="e">
        <f>VLOOKUP($A234,'CCR2006'!$A$8:$E$100,3,FALSE)</f>
        <v>#N/A</v>
      </c>
      <c r="E234" t="e">
        <f>VLOOKUP($A234,'CCR2007'!$A$8:$E$100,3,FALSE)</f>
        <v>#N/A</v>
      </c>
      <c r="F234" t="e">
        <f>VLOOKUP($A234,'CCR2010'!$A$8:$E$100,3,FALSE)</f>
        <v>#N/A</v>
      </c>
      <c r="G234" t="e">
        <f>VLOOKUP($A234,'CCR2011'!$A$8:$E$100,3,FALSE)</f>
        <v>#N/A</v>
      </c>
      <c r="H234" t="e">
        <f>VLOOKUP($A234,'CCR2012'!$A$8:$E$100,3,FALSE)</f>
        <v>#N/A</v>
      </c>
      <c r="J234" t="e">
        <f>VLOOKUP($A234,'CCR2004'!$A$8:$E$100,4,FALSE)</f>
        <v>#N/A</v>
      </c>
      <c r="K234" t="e">
        <f>VLOOKUP($A234,'CCR2005'!$A$8:$E$100,4,FALSE)</f>
        <v>#N/A</v>
      </c>
      <c r="L234" t="e">
        <f>VLOOKUP($A234,'CCR2006'!$A$8:$E$100,4,FALSE)</f>
        <v>#N/A</v>
      </c>
      <c r="M234" t="e">
        <f>VLOOKUP($A234,'CCR2007'!$A$8:$E$100,4,FALSE)</f>
        <v>#N/A</v>
      </c>
      <c r="N234" t="e">
        <f>VLOOKUP($A234,'CCR2010'!$A$8:$E$100,4,FALSE)</f>
        <v>#N/A</v>
      </c>
      <c r="O234" t="e">
        <f>VLOOKUP($A234,'CCR2011'!$A$8:$E$100,4,FALSE)</f>
        <v>#N/A</v>
      </c>
      <c r="P234" t="e">
        <f>VLOOKUP($A234,'CCR2012'!$A$8:$E$100,4,FALSE)</f>
        <v>#N/A</v>
      </c>
      <c r="R234" t="e">
        <f>VLOOKUP($A234,'CCR2004'!$A$8:$E$100,5,FALSE)</f>
        <v>#N/A</v>
      </c>
      <c r="S234" t="e">
        <f>VLOOKUP($A234,'CCR2005'!$A$8:$E$100,5,FALSE)</f>
        <v>#N/A</v>
      </c>
      <c r="T234" t="e">
        <f>VLOOKUP($A234,'CCR2006'!$A$8:$E$100,5,FALSE)</f>
        <v>#N/A</v>
      </c>
      <c r="U234" t="e">
        <f>VLOOKUP($A234,'CCR2007'!$A$8:$E$100,5,FALSE)</f>
        <v>#N/A</v>
      </c>
      <c r="V234" t="e">
        <f>VLOOKUP($A234,'CCR2010'!$A$8:$E$100,5,FALSE)</f>
        <v>#N/A</v>
      </c>
      <c r="W234" t="e">
        <f>VLOOKUP($A234,'CCR2011'!$A$8:$E$100,5,FALSE)</f>
        <v>#N/A</v>
      </c>
      <c r="X234" t="e">
        <f>VLOOKUP($A234,'CCR2012'!$A$8:$E$100,5,FALSE)</f>
        <v>#N/A</v>
      </c>
      <c r="Z234" t="e">
        <f>VLOOKUP($A234,AssignmentMatrix!$P$3:$Y$82,2,FALSE)</f>
        <v>#N/A</v>
      </c>
      <c r="AA234" t="e">
        <f>VLOOKUP($A234,AssignmentMatrix!$P$3:$Y$82,3,FALSE)</f>
        <v>#N/A</v>
      </c>
      <c r="AB234" t="e">
        <f>VLOOKUP($A234,AssignmentMatrix!$P$3:$Y$82,4,FALSE)</f>
        <v>#N/A</v>
      </c>
      <c r="AC234" t="e">
        <f>VLOOKUP($A234,AssignmentMatrix!$P$3:$Y$82,5,FALSE)</f>
        <v>#N/A</v>
      </c>
      <c r="AD234" t="e">
        <f>VLOOKUP($A234,AssignmentMatrix!$P$3:$Y$82,6,FALSE)</f>
        <v>#N/A</v>
      </c>
      <c r="AE234" t="e">
        <f>VLOOKUP($A234,AssignmentMatrix!$P$3:$Y$82,7,FALSE)</f>
        <v>#N/A</v>
      </c>
      <c r="AF234" t="e">
        <f>VLOOKUP($A234,AssignmentMatrix!$P$3:$Y$82,8,FALSE)</f>
        <v>#N/A</v>
      </c>
      <c r="AG234" t="e">
        <f>VLOOKUP($A234,AssignmentMatrix!$P$3:$Y$82,9,FALSE)</f>
        <v>#N/A</v>
      </c>
      <c r="AH234" t="e">
        <f>VLOOKUP($A234,AssignmentMatrix!$P$3:$Y$82,10,FALSE)</f>
        <v>#N/A</v>
      </c>
      <c r="AI234" t="e">
        <f>VLOOKUP($A234,AssignmentMatrix!$P$3:$Z$82,11,FALSE)</f>
        <v>#N/A</v>
      </c>
      <c r="AJ234" t="e">
        <f>VLOOKUP($A234,AssignmentMatrix!$P$3:$AB$82,12,FALSE)</f>
        <v>#N/A</v>
      </c>
    </row>
    <row r="235" spans="1:36" x14ac:dyDescent="0.35">
      <c r="A235" t="s">
        <v>230</v>
      </c>
      <c r="B235">
        <f>VLOOKUP($A235,'CCR2004'!$A$8:$E$100,3,FALSE)</f>
        <v>0.55821995464852603</v>
      </c>
      <c r="C235" t="e">
        <f>VLOOKUP($A235,'CCR2005'!$A$8:$E$100,3,FALSE)</f>
        <v>#N/A</v>
      </c>
      <c r="D235">
        <f>VLOOKUP($A235,'CCR2006'!$A$8:$E$100,3,FALSE)</f>
        <v>0.50482993197278914</v>
      </c>
      <c r="E235" t="e">
        <f>VLOOKUP($A235,'CCR2007'!$A$8:$E$100,3,FALSE)</f>
        <v>#N/A</v>
      </c>
      <c r="F235" t="e">
        <f>VLOOKUP($A235,'CCR2010'!$A$8:$E$100,3,FALSE)</f>
        <v>#N/A</v>
      </c>
      <c r="G235">
        <f>VLOOKUP($A235,'CCR2011'!$A$8:$E$100,3,FALSE)</f>
        <v>0.42208296428571423</v>
      </c>
      <c r="H235" t="e">
        <f>VLOOKUP($A235,'CCR2012'!$A$8:$E$100,3,FALSE)</f>
        <v>#N/A</v>
      </c>
      <c r="J235">
        <f>VLOOKUP($A235,'CCR2004'!$A$8:$E$100,4,FALSE)</f>
        <v>0.45918367346938777</v>
      </c>
      <c r="K235" t="e">
        <f>VLOOKUP($A235,'CCR2005'!$A$8:$E$100,4,FALSE)</f>
        <v>#N/A</v>
      </c>
      <c r="L235">
        <f>VLOOKUP($A235,'CCR2006'!$A$8:$E$100,4,FALSE)</f>
        <v>0.42619047619047618</v>
      </c>
      <c r="M235" t="e">
        <f>VLOOKUP($A235,'CCR2007'!$A$8:$E$100,4,FALSE)</f>
        <v>#N/A</v>
      </c>
      <c r="N235" t="e">
        <f>VLOOKUP($A235,'CCR2010'!$A$8:$E$100,4,FALSE)</f>
        <v>#N/A</v>
      </c>
      <c r="O235">
        <f>VLOOKUP($A235,'CCR2011'!$A$8:$E$100,4,FALSE)</f>
        <v>0.27202357142857142</v>
      </c>
      <c r="P235" t="e">
        <f>VLOOKUP($A235,'CCR2012'!$A$8:$E$100,4,FALSE)</f>
        <v>#N/A</v>
      </c>
      <c r="R235">
        <f>VLOOKUP($A235,'CCR2004'!$A$8:$E$100,5,FALSE)</f>
        <v>0.41250000000000003</v>
      </c>
      <c r="S235" t="e">
        <f>VLOOKUP($A235,'CCR2005'!$A$8:$E$100,5,FALSE)</f>
        <v>#N/A</v>
      </c>
      <c r="T235">
        <f>VLOOKUP($A235,'CCR2006'!$A$8:$E$100,5,FALSE)</f>
        <v>0.30357142857142855</v>
      </c>
      <c r="U235" t="e">
        <f>VLOOKUP($A235,'CCR2007'!$A$8:$E$100,5,FALSE)</f>
        <v>#N/A</v>
      </c>
      <c r="V235" t="e">
        <f>VLOOKUP($A235,'CCR2010'!$A$8:$E$100,5,FALSE)</f>
        <v>#N/A</v>
      </c>
      <c r="W235">
        <f>VLOOKUP($A235,'CCR2011'!$A$8:$E$100,5,FALSE)</f>
        <v>0.25357107142857144</v>
      </c>
      <c r="X235" t="e">
        <f>VLOOKUP($A235,'CCR2012'!$A$8:$E$100,5,FALSE)</f>
        <v>#N/A</v>
      </c>
      <c r="Z235">
        <f>VLOOKUP($A235,AssignmentMatrix!$P$3:$Y$82,2,FALSE)</f>
        <v>2004</v>
      </c>
      <c r="AA235">
        <f>VLOOKUP($A235,AssignmentMatrix!$P$3:$Y$82,3,FALSE)</f>
        <v>2006</v>
      </c>
      <c r="AB235">
        <f>VLOOKUP($A235,AssignmentMatrix!$P$3:$Y$82,4,FALSE)</f>
        <v>2006</v>
      </c>
      <c r="AC235">
        <f>VLOOKUP($A235,AssignmentMatrix!$P$3:$Y$82,5,FALSE)</f>
        <v>2011</v>
      </c>
      <c r="AD235">
        <f>VLOOKUP($A235,AssignmentMatrix!$P$3:$Y$82,6,FALSE)</f>
        <v>2011</v>
      </c>
      <c r="AE235">
        <f>VLOOKUP($A235,AssignmentMatrix!$P$3:$Y$82,7,FALSE)</f>
        <v>2011</v>
      </c>
      <c r="AF235">
        <f>VLOOKUP($A235,AssignmentMatrix!$P$3:$Y$82,8,FALSE)</f>
        <v>2011</v>
      </c>
      <c r="AG235">
        <f>VLOOKUP($A235,AssignmentMatrix!$P$3:$Y$82,9,FALSE)</f>
        <v>2011</v>
      </c>
      <c r="AH235">
        <f>VLOOKUP($A235,AssignmentMatrix!$P$3:$Y$82,10,FALSE)</f>
        <v>2011</v>
      </c>
      <c r="AI235">
        <f>VLOOKUP($A235,AssignmentMatrix!$P$3:$Z$82,11,FALSE)</f>
        <v>2011</v>
      </c>
      <c r="AJ235">
        <f>VLOOKUP($A235,AssignmentMatrix!$P$3:$AB$82,12,FALSE)</f>
        <v>2011</v>
      </c>
    </row>
    <row r="236" spans="1:36" x14ac:dyDescent="0.35">
      <c r="A236" t="s">
        <v>231</v>
      </c>
      <c r="B236" t="e">
        <f>VLOOKUP($A236,'CCR2004'!$A$8:$E$100,3,FALSE)</f>
        <v>#N/A</v>
      </c>
      <c r="C236" t="e">
        <f>VLOOKUP($A236,'CCR2005'!$A$8:$E$100,3,FALSE)</f>
        <v>#N/A</v>
      </c>
      <c r="D236" t="e">
        <f>VLOOKUP($A236,'CCR2006'!$A$8:$E$100,3,FALSE)</f>
        <v>#N/A</v>
      </c>
      <c r="E236" t="e">
        <f>VLOOKUP($A236,'CCR2007'!$A$8:$E$100,3,FALSE)</f>
        <v>#N/A</v>
      </c>
      <c r="F236" t="e">
        <f>VLOOKUP($A236,'CCR2010'!$A$8:$E$100,3,FALSE)</f>
        <v>#N/A</v>
      </c>
      <c r="G236" t="e">
        <f>VLOOKUP($A236,'CCR2011'!$A$8:$E$100,3,FALSE)</f>
        <v>#N/A</v>
      </c>
      <c r="H236" t="e">
        <f>VLOOKUP($A236,'CCR2012'!$A$8:$E$100,3,FALSE)</f>
        <v>#N/A</v>
      </c>
      <c r="J236" t="e">
        <f>VLOOKUP($A236,'CCR2004'!$A$8:$E$100,4,FALSE)</f>
        <v>#N/A</v>
      </c>
      <c r="K236" t="e">
        <f>VLOOKUP($A236,'CCR2005'!$A$8:$E$100,4,FALSE)</f>
        <v>#N/A</v>
      </c>
      <c r="L236" t="e">
        <f>VLOOKUP($A236,'CCR2006'!$A$8:$E$100,4,FALSE)</f>
        <v>#N/A</v>
      </c>
      <c r="M236" t="e">
        <f>VLOOKUP($A236,'CCR2007'!$A$8:$E$100,4,FALSE)</f>
        <v>#N/A</v>
      </c>
      <c r="N236" t="e">
        <f>VLOOKUP($A236,'CCR2010'!$A$8:$E$100,4,FALSE)</f>
        <v>#N/A</v>
      </c>
      <c r="O236" t="e">
        <f>VLOOKUP($A236,'CCR2011'!$A$8:$E$100,4,FALSE)</f>
        <v>#N/A</v>
      </c>
      <c r="P236" t="e">
        <f>VLOOKUP($A236,'CCR2012'!$A$8:$E$100,4,FALSE)</f>
        <v>#N/A</v>
      </c>
      <c r="R236" t="e">
        <f>VLOOKUP($A236,'CCR2004'!$A$8:$E$100,5,FALSE)</f>
        <v>#N/A</v>
      </c>
      <c r="S236" t="e">
        <f>VLOOKUP($A236,'CCR2005'!$A$8:$E$100,5,FALSE)</f>
        <v>#N/A</v>
      </c>
      <c r="T236" t="e">
        <f>VLOOKUP($A236,'CCR2006'!$A$8:$E$100,5,FALSE)</f>
        <v>#N/A</v>
      </c>
      <c r="U236" t="e">
        <f>VLOOKUP($A236,'CCR2007'!$A$8:$E$100,5,FALSE)</f>
        <v>#N/A</v>
      </c>
      <c r="V236" t="e">
        <f>VLOOKUP($A236,'CCR2010'!$A$8:$E$100,5,FALSE)</f>
        <v>#N/A</v>
      </c>
      <c r="W236" t="e">
        <f>VLOOKUP($A236,'CCR2011'!$A$8:$E$100,5,FALSE)</f>
        <v>#N/A</v>
      </c>
      <c r="X236" t="e">
        <f>VLOOKUP($A236,'CCR2012'!$A$8:$E$100,5,FALSE)</f>
        <v>#N/A</v>
      </c>
      <c r="Z236" t="e">
        <f>VLOOKUP($A236,AssignmentMatrix!$P$3:$Y$82,2,FALSE)</f>
        <v>#N/A</v>
      </c>
      <c r="AA236" t="e">
        <f>VLOOKUP($A236,AssignmentMatrix!$P$3:$Y$82,3,FALSE)</f>
        <v>#N/A</v>
      </c>
      <c r="AB236" t="e">
        <f>VLOOKUP($A236,AssignmentMatrix!$P$3:$Y$82,4,FALSE)</f>
        <v>#N/A</v>
      </c>
      <c r="AC236" t="e">
        <f>VLOOKUP($A236,AssignmentMatrix!$P$3:$Y$82,5,FALSE)</f>
        <v>#N/A</v>
      </c>
      <c r="AD236" t="e">
        <f>VLOOKUP($A236,AssignmentMatrix!$P$3:$Y$82,6,FALSE)</f>
        <v>#N/A</v>
      </c>
      <c r="AE236" t="e">
        <f>VLOOKUP($A236,AssignmentMatrix!$P$3:$Y$82,7,FALSE)</f>
        <v>#N/A</v>
      </c>
      <c r="AF236" t="e">
        <f>VLOOKUP($A236,AssignmentMatrix!$P$3:$Y$82,8,FALSE)</f>
        <v>#N/A</v>
      </c>
      <c r="AG236" t="e">
        <f>VLOOKUP($A236,AssignmentMatrix!$P$3:$Y$82,9,FALSE)</f>
        <v>#N/A</v>
      </c>
      <c r="AH236" t="e">
        <f>VLOOKUP($A236,AssignmentMatrix!$P$3:$Y$82,10,FALSE)</f>
        <v>#N/A</v>
      </c>
      <c r="AI236" t="e">
        <f>VLOOKUP($A236,AssignmentMatrix!$P$3:$Z$82,11,FALSE)</f>
        <v>#N/A</v>
      </c>
      <c r="AJ236" t="e">
        <f>VLOOKUP($A236,AssignmentMatrix!$P$3:$AB$82,12,FALSE)</f>
        <v>#N/A</v>
      </c>
    </row>
    <row r="237" spans="1:36" x14ac:dyDescent="0.35">
      <c r="A237" t="s">
        <v>232</v>
      </c>
      <c r="B237" t="e">
        <f>VLOOKUP($A237,'CCR2004'!$A$8:$E$100,3,FALSE)</f>
        <v>#N/A</v>
      </c>
      <c r="C237" t="e">
        <f>VLOOKUP($A237,'CCR2005'!$A$8:$E$100,3,FALSE)</f>
        <v>#N/A</v>
      </c>
      <c r="D237" t="e">
        <f>VLOOKUP($A237,'CCR2006'!$A$8:$E$100,3,FALSE)</f>
        <v>#N/A</v>
      </c>
      <c r="E237" t="e">
        <f>VLOOKUP($A237,'CCR2007'!$A$8:$E$100,3,FALSE)</f>
        <v>#N/A</v>
      </c>
      <c r="F237" t="e">
        <f>VLOOKUP($A237,'CCR2010'!$A$8:$E$100,3,FALSE)</f>
        <v>#N/A</v>
      </c>
      <c r="G237" t="e">
        <f>VLOOKUP($A237,'CCR2011'!$A$8:$E$100,3,FALSE)</f>
        <v>#N/A</v>
      </c>
      <c r="H237" t="e">
        <f>VLOOKUP($A237,'CCR2012'!$A$8:$E$100,3,FALSE)</f>
        <v>#N/A</v>
      </c>
      <c r="J237" t="e">
        <f>VLOOKUP($A237,'CCR2004'!$A$8:$E$100,4,FALSE)</f>
        <v>#N/A</v>
      </c>
      <c r="K237" t="e">
        <f>VLOOKUP($A237,'CCR2005'!$A$8:$E$100,4,FALSE)</f>
        <v>#N/A</v>
      </c>
      <c r="L237" t="e">
        <f>VLOOKUP($A237,'CCR2006'!$A$8:$E$100,4,FALSE)</f>
        <v>#N/A</v>
      </c>
      <c r="M237" t="e">
        <f>VLOOKUP($A237,'CCR2007'!$A$8:$E$100,4,FALSE)</f>
        <v>#N/A</v>
      </c>
      <c r="N237" t="e">
        <f>VLOOKUP($A237,'CCR2010'!$A$8:$E$100,4,FALSE)</f>
        <v>#N/A</v>
      </c>
      <c r="O237" t="e">
        <f>VLOOKUP($A237,'CCR2011'!$A$8:$E$100,4,FALSE)</f>
        <v>#N/A</v>
      </c>
      <c r="P237" t="e">
        <f>VLOOKUP($A237,'CCR2012'!$A$8:$E$100,4,FALSE)</f>
        <v>#N/A</v>
      </c>
      <c r="R237" t="e">
        <f>VLOOKUP($A237,'CCR2004'!$A$8:$E$100,5,FALSE)</f>
        <v>#N/A</v>
      </c>
      <c r="S237" t="e">
        <f>VLOOKUP($A237,'CCR2005'!$A$8:$E$100,5,FALSE)</f>
        <v>#N/A</v>
      </c>
      <c r="T237" t="e">
        <f>VLOOKUP($A237,'CCR2006'!$A$8:$E$100,5,FALSE)</f>
        <v>#N/A</v>
      </c>
      <c r="U237" t="e">
        <f>VLOOKUP($A237,'CCR2007'!$A$8:$E$100,5,FALSE)</f>
        <v>#N/A</v>
      </c>
      <c r="V237" t="e">
        <f>VLOOKUP($A237,'CCR2010'!$A$8:$E$100,5,FALSE)</f>
        <v>#N/A</v>
      </c>
      <c r="W237" t="e">
        <f>VLOOKUP($A237,'CCR2011'!$A$8:$E$100,5,FALSE)</f>
        <v>#N/A</v>
      </c>
      <c r="X237" t="e">
        <f>VLOOKUP($A237,'CCR2012'!$A$8:$E$100,5,FALSE)</f>
        <v>#N/A</v>
      </c>
      <c r="Z237" t="e">
        <f>VLOOKUP($A237,AssignmentMatrix!$P$3:$Y$82,2,FALSE)</f>
        <v>#N/A</v>
      </c>
      <c r="AA237" t="e">
        <f>VLOOKUP($A237,AssignmentMatrix!$P$3:$Y$82,3,FALSE)</f>
        <v>#N/A</v>
      </c>
      <c r="AB237" t="e">
        <f>VLOOKUP($A237,AssignmentMatrix!$P$3:$Y$82,4,FALSE)</f>
        <v>#N/A</v>
      </c>
      <c r="AC237" t="e">
        <f>VLOOKUP($A237,AssignmentMatrix!$P$3:$Y$82,5,FALSE)</f>
        <v>#N/A</v>
      </c>
      <c r="AD237" t="e">
        <f>VLOOKUP($A237,AssignmentMatrix!$P$3:$Y$82,6,FALSE)</f>
        <v>#N/A</v>
      </c>
      <c r="AE237" t="e">
        <f>VLOOKUP($A237,AssignmentMatrix!$P$3:$Y$82,7,FALSE)</f>
        <v>#N/A</v>
      </c>
      <c r="AF237" t="e">
        <f>VLOOKUP($A237,AssignmentMatrix!$P$3:$Y$82,8,FALSE)</f>
        <v>#N/A</v>
      </c>
      <c r="AG237" t="e">
        <f>VLOOKUP($A237,AssignmentMatrix!$P$3:$Y$82,9,FALSE)</f>
        <v>#N/A</v>
      </c>
      <c r="AH237" t="e">
        <f>VLOOKUP($A237,AssignmentMatrix!$P$3:$Y$82,10,FALSE)</f>
        <v>#N/A</v>
      </c>
      <c r="AI237" t="e">
        <f>VLOOKUP($A237,AssignmentMatrix!$P$3:$Z$82,11,FALSE)</f>
        <v>#N/A</v>
      </c>
      <c r="AJ237" t="e">
        <f>VLOOKUP($A237,AssignmentMatrix!$P$3:$AB$82,12,FALSE)</f>
        <v>#N/A</v>
      </c>
    </row>
    <row r="238" spans="1:36" x14ac:dyDescent="0.35">
      <c r="A238" t="s">
        <v>233</v>
      </c>
      <c r="B238">
        <f>VLOOKUP($A238,'CCR2004'!$A$8:$E$100,3,FALSE)</f>
        <v>0.29096938775510206</v>
      </c>
      <c r="C238" t="e">
        <f>VLOOKUP($A238,'CCR2005'!$A$8:$E$100,3,FALSE)</f>
        <v>#N/A</v>
      </c>
      <c r="D238">
        <f>VLOOKUP($A238,'CCR2006'!$A$8:$E$100,3,FALSE)</f>
        <v>0.33018707482993198</v>
      </c>
      <c r="E238" t="e">
        <f>VLOOKUP($A238,'CCR2007'!$A$8:$E$100,3,FALSE)</f>
        <v>#N/A</v>
      </c>
      <c r="F238">
        <f>VLOOKUP($A238,'CCR2010'!$A$8:$E$100,3,FALSE)</f>
        <v>0.32767857142857143</v>
      </c>
      <c r="G238" t="e">
        <f>VLOOKUP($A238,'CCR2011'!$A$8:$E$100,3,FALSE)</f>
        <v>#N/A</v>
      </c>
      <c r="H238">
        <f>VLOOKUP($A238,'CCR2012'!$A$8:$E$100,3,FALSE)</f>
        <v>0.26811224489795915</v>
      </c>
      <c r="J238">
        <f>VLOOKUP($A238,'CCR2004'!$A$8:$E$100,4,FALSE)</f>
        <v>0.33758503401360546</v>
      </c>
      <c r="K238" t="e">
        <f>VLOOKUP($A238,'CCR2005'!$A$8:$E$100,4,FALSE)</f>
        <v>#N/A</v>
      </c>
      <c r="L238">
        <f>VLOOKUP($A238,'CCR2006'!$A$8:$E$100,4,FALSE)</f>
        <v>0.39285714285714285</v>
      </c>
      <c r="M238" t="e">
        <f>VLOOKUP($A238,'CCR2007'!$A$8:$E$100,4,FALSE)</f>
        <v>#N/A</v>
      </c>
      <c r="N238">
        <f>VLOOKUP($A238,'CCR2010'!$A$8:$E$100,4,FALSE)</f>
        <v>0.33869047619047621</v>
      </c>
      <c r="O238" t="e">
        <f>VLOOKUP($A238,'CCR2011'!$A$8:$E$100,4,FALSE)</f>
        <v>#N/A</v>
      </c>
      <c r="P238">
        <f>VLOOKUP($A238,'CCR2012'!$A$8:$E$100,4,FALSE)</f>
        <v>0.26607142857142857</v>
      </c>
      <c r="R238">
        <f>VLOOKUP($A238,'CCR2004'!$A$8:$E$100,5,FALSE)</f>
        <v>0.34940476190476188</v>
      </c>
      <c r="S238" t="e">
        <f>VLOOKUP($A238,'CCR2005'!$A$8:$E$100,5,FALSE)</f>
        <v>#N/A</v>
      </c>
      <c r="T238">
        <f>VLOOKUP($A238,'CCR2006'!$A$8:$E$100,5,FALSE)</f>
        <v>0.3721938775510204</v>
      </c>
      <c r="U238" t="e">
        <f>VLOOKUP($A238,'CCR2007'!$A$8:$E$100,5,FALSE)</f>
        <v>#N/A</v>
      </c>
      <c r="V238">
        <f>VLOOKUP($A238,'CCR2010'!$A$8:$E$100,5,FALSE)</f>
        <v>0.36285714285714288</v>
      </c>
      <c r="W238" t="e">
        <f>VLOOKUP($A238,'CCR2011'!$A$8:$E$100,5,FALSE)</f>
        <v>#N/A</v>
      </c>
      <c r="X238">
        <f>VLOOKUP($A238,'CCR2012'!$A$8:$E$100,5,FALSE)</f>
        <v>0.32261904761904769</v>
      </c>
      <c r="Z238">
        <f>VLOOKUP($A238,AssignmentMatrix!$P$3:$Y$82,2,FALSE)</f>
        <v>2004</v>
      </c>
      <c r="AA238">
        <f>VLOOKUP($A238,AssignmentMatrix!$P$3:$Y$82,3,FALSE)</f>
        <v>2006</v>
      </c>
      <c r="AB238">
        <f>VLOOKUP($A238,AssignmentMatrix!$P$3:$Y$82,4,FALSE)</f>
        <v>2006</v>
      </c>
      <c r="AC238">
        <f>VLOOKUP($A238,AssignmentMatrix!$P$3:$Y$82,5,FALSE)</f>
        <v>2010</v>
      </c>
      <c r="AD238">
        <f>VLOOKUP($A238,AssignmentMatrix!$P$3:$Y$82,6,FALSE)</f>
        <v>2010</v>
      </c>
      <c r="AE238">
        <f>VLOOKUP($A238,AssignmentMatrix!$P$3:$Y$82,7,FALSE)</f>
        <v>2010</v>
      </c>
      <c r="AF238">
        <f>VLOOKUP($A238,AssignmentMatrix!$P$3:$Y$82,8,FALSE)</f>
        <v>2010</v>
      </c>
      <c r="AG238">
        <f>VLOOKUP($A238,AssignmentMatrix!$P$3:$Y$82,9,FALSE)</f>
        <v>2012</v>
      </c>
      <c r="AH238">
        <f>VLOOKUP($A238,AssignmentMatrix!$P$3:$Y$82,10,FALSE)</f>
        <v>2012</v>
      </c>
      <c r="AI238">
        <f>VLOOKUP($A238,AssignmentMatrix!$P$3:$Z$82,11,FALSE)</f>
        <v>2012</v>
      </c>
      <c r="AJ238">
        <f>VLOOKUP($A238,AssignmentMatrix!$P$3:$AB$82,12,FALSE)</f>
        <v>2012</v>
      </c>
    </row>
    <row r="239" spans="1:36" x14ac:dyDescent="0.35">
      <c r="A239" t="s">
        <v>234</v>
      </c>
      <c r="B239" t="e">
        <f>VLOOKUP($A239,'CCR2004'!$A$8:$E$100,3,FALSE)</f>
        <v>#N/A</v>
      </c>
      <c r="C239" t="e">
        <f>VLOOKUP($A239,'CCR2005'!$A$8:$E$100,3,FALSE)</f>
        <v>#N/A</v>
      </c>
      <c r="D239" t="e">
        <f>VLOOKUP($A239,'CCR2006'!$A$8:$E$100,3,FALSE)</f>
        <v>#N/A</v>
      </c>
      <c r="E239" t="e">
        <f>VLOOKUP($A239,'CCR2007'!$A$8:$E$100,3,FALSE)</f>
        <v>#N/A</v>
      </c>
      <c r="F239" t="e">
        <f>VLOOKUP($A239,'CCR2010'!$A$8:$E$100,3,FALSE)</f>
        <v>#N/A</v>
      </c>
      <c r="G239" t="e">
        <f>VLOOKUP($A239,'CCR2011'!$A$8:$E$100,3,FALSE)</f>
        <v>#N/A</v>
      </c>
      <c r="H239" t="e">
        <f>VLOOKUP($A239,'CCR2012'!$A$8:$E$100,3,FALSE)</f>
        <v>#N/A</v>
      </c>
      <c r="J239" t="e">
        <f>VLOOKUP($A239,'CCR2004'!$A$8:$E$100,4,FALSE)</f>
        <v>#N/A</v>
      </c>
      <c r="K239" t="e">
        <f>VLOOKUP($A239,'CCR2005'!$A$8:$E$100,4,FALSE)</f>
        <v>#N/A</v>
      </c>
      <c r="L239" t="e">
        <f>VLOOKUP($A239,'CCR2006'!$A$8:$E$100,4,FALSE)</f>
        <v>#N/A</v>
      </c>
      <c r="M239" t="e">
        <f>VLOOKUP($A239,'CCR2007'!$A$8:$E$100,4,FALSE)</f>
        <v>#N/A</v>
      </c>
      <c r="N239" t="e">
        <f>VLOOKUP($A239,'CCR2010'!$A$8:$E$100,4,FALSE)</f>
        <v>#N/A</v>
      </c>
      <c r="O239" t="e">
        <f>VLOOKUP($A239,'CCR2011'!$A$8:$E$100,4,FALSE)</f>
        <v>#N/A</v>
      </c>
      <c r="P239" t="e">
        <f>VLOOKUP($A239,'CCR2012'!$A$8:$E$100,4,FALSE)</f>
        <v>#N/A</v>
      </c>
      <c r="R239" t="e">
        <f>VLOOKUP($A239,'CCR2004'!$A$8:$E$100,5,FALSE)</f>
        <v>#N/A</v>
      </c>
      <c r="S239" t="e">
        <f>VLOOKUP($A239,'CCR2005'!$A$8:$E$100,5,FALSE)</f>
        <v>#N/A</v>
      </c>
      <c r="T239" t="e">
        <f>VLOOKUP($A239,'CCR2006'!$A$8:$E$100,5,FALSE)</f>
        <v>#N/A</v>
      </c>
      <c r="U239" t="e">
        <f>VLOOKUP($A239,'CCR2007'!$A$8:$E$100,5,FALSE)</f>
        <v>#N/A</v>
      </c>
      <c r="V239" t="e">
        <f>VLOOKUP($A239,'CCR2010'!$A$8:$E$100,5,FALSE)</f>
        <v>#N/A</v>
      </c>
      <c r="W239" t="e">
        <f>VLOOKUP($A239,'CCR2011'!$A$8:$E$100,5,FALSE)</f>
        <v>#N/A</v>
      </c>
      <c r="X239" t="e">
        <f>VLOOKUP($A239,'CCR2012'!$A$8:$E$100,5,FALSE)</f>
        <v>#N/A</v>
      </c>
      <c r="Z239" t="e">
        <f>VLOOKUP($A239,AssignmentMatrix!$P$3:$Y$82,2,FALSE)</f>
        <v>#N/A</v>
      </c>
      <c r="AA239" t="e">
        <f>VLOOKUP($A239,AssignmentMatrix!$P$3:$Y$82,3,FALSE)</f>
        <v>#N/A</v>
      </c>
      <c r="AB239" t="e">
        <f>VLOOKUP($A239,AssignmentMatrix!$P$3:$Y$82,4,FALSE)</f>
        <v>#N/A</v>
      </c>
      <c r="AC239" t="e">
        <f>VLOOKUP($A239,AssignmentMatrix!$P$3:$Y$82,5,FALSE)</f>
        <v>#N/A</v>
      </c>
      <c r="AD239" t="e">
        <f>VLOOKUP($A239,AssignmentMatrix!$P$3:$Y$82,6,FALSE)</f>
        <v>#N/A</v>
      </c>
      <c r="AE239" t="e">
        <f>VLOOKUP($A239,AssignmentMatrix!$P$3:$Y$82,7,FALSE)</f>
        <v>#N/A</v>
      </c>
      <c r="AF239" t="e">
        <f>VLOOKUP($A239,AssignmentMatrix!$P$3:$Y$82,8,FALSE)</f>
        <v>#N/A</v>
      </c>
      <c r="AG239" t="e">
        <f>VLOOKUP($A239,AssignmentMatrix!$P$3:$Y$82,9,FALSE)</f>
        <v>#N/A</v>
      </c>
      <c r="AH239" t="e">
        <f>VLOOKUP($A239,AssignmentMatrix!$P$3:$Y$82,10,FALSE)</f>
        <v>#N/A</v>
      </c>
      <c r="AI239" t="e">
        <f>VLOOKUP($A239,AssignmentMatrix!$P$3:$Z$82,11,FALSE)</f>
        <v>#N/A</v>
      </c>
      <c r="AJ239" t="e">
        <f>VLOOKUP($A239,AssignmentMatrix!$P$3:$AB$82,12,FALSE)</f>
        <v>#N/A</v>
      </c>
    </row>
    <row r="240" spans="1:36" x14ac:dyDescent="0.35">
      <c r="A240" t="s">
        <v>235</v>
      </c>
      <c r="B240" t="e">
        <f>VLOOKUP($A240,'CCR2004'!$A$8:$E$100,3,FALSE)</f>
        <v>#N/A</v>
      </c>
      <c r="C240" t="e">
        <f>VLOOKUP($A240,'CCR2005'!$A$8:$E$100,3,FALSE)</f>
        <v>#N/A</v>
      </c>
      <c r="D240" t="e">
        <f>VLOOKUP($A240,'CCR2006'!$A$8:$E$100,3,FALSE)</f>
        <v>#N/A</v>
      </c>
      <c r="E240" t="e">
        <f>VLOOKUP($A240,'CCR2007'!$A$8:$E$100,3,FALSE)</f>
        <v>#N/A</v>
      </c>
      <c r="F240" t="e">
        <f>VLOOKUP($A240,'CCR2010'!$A$8:$E$100,3,FALSE)</f>
        <v>#N/A</v>
      </c>
      <c r="G240" t="e">
        <f>VLOOKUP($A240,'CCR2011'!$A$8:$E$100,3,FALSE)</f>
        <v>#N/A</v>
      </c>
      <c r="H240" t="e">
        <f>VLOOKUP($A240,'CCR2012'!$A$8:$E$100,3,FALSE)</f>
        <v>#N/A</v>
      </c>
      <c r="J240" t="e">
        <f>VLOOKUP($A240,'CCR2004'!$A$8:$E$100,4,FALSE)</f>
        <v>#N/A</v>
      </c>
      <c r="K240" t="e">
        <f>VLOOKUP($A240,'CCR2005'!$A$8:$E$100,4,FALSE)</f>
        <v>#N/A</v>
      </c>
      <c r="L240" t="e">
        <f>VLOOKUP($A240,'CCR2006'!$A$8:$E$100,4,FALSE)</f>
        <v>#N/A</v>
      </c>
      <c r="M240" t="e">
        <f>VLOOKUP($A240,'CCR2007'!$A$8:$E$100,4,FALSE)</f>
        <v>#N/A</v>
      </c>
      <c r="N240" t="e">
        <f>VLOOKUP($A240,'CCR2010'!$A$8:$E$100,4,FALSE)</f>
        <v>#N/A</v>
      </c>
      <c r="O240" t="e">
        <f>VLOOKUP($A240,'CCR2011'!$A$8:$E$100,4,FALSE)</f>
        <v>#N/A</v>
      </c>
      <c r="P240" t="e">
        <f>VLOOKUP($A240,'CCR2012'!$A$8:$E$100,4,FALSE)</f>
        <v>#N/A</v>
      </c>
      <c r="R240" t="e">
        <f>VLOOKUP($A240,'CCR2004'!$A$8:$E$100,5,FALSE)</f>
        <v>#N/A</v>
      </c>
      <c r="S240" t="e">
        <f>VLOOKUP($A240,'CCR2005'!$A$8:$E$100,5,FALSE)</f>
        <v>#N/A</v>
      </c>
      <c r="T240" t="e">
        <f>VLOOKUP($A240,'CCR2006'!$A$8:$E$100,5,FALSE)</f>
        <v>#N/A</v>
      </c>
      <c r="U240" t="e">
        <f>VLOOKUP($A240,'CCR2007'!$A$8:$E$100,5,FALSE)</f>
        <v>#N/A</v>
      </c>
      <c r="V240" t="e">
        <f>VLOOKUP($A240,'CCR2010'!$A$8:$E$100,5,FALSE)</f>
        <v>#N/A</v>
      </c>
      <c r="W240" t="e">
        <f>VLOOKUP($A240,'CCR2011'!$A$8:$E$100,5,FALSE)</f>
        <v>#N/A</v>
      </c>
      <c r="X240" t="e">
        <f>VLOOKUP($A240,'CCR2012'!$A$8:$E$100,5,FALSE)</f>
        <v>#N/A</v>
      </c>
      <c r="Z240" t="e">
        <f>VLOOKUP($A240,AssignmentMatrix!$P$3:$Y$82,2,FALSE)</f>
        <v>#N/A</v>
      </c>
      <c r="AA240" t="e">
        <f>VLOOKUP($A240,AssignmentMatrix!$P$3:$Y$82,3,FALSE)</f>
        <v>#N/A</v>
      </c>
      <c r="AB240" t="e">
        <f>VLOOKUP($A240,AssignmentMatrix!$P$3:$Y$82,4,FALSE)</f>
        <v>#N/A</v>
      </c>
      <c r="AC240" t="e">
        <f>VLOOKUP($A240,AssignmentMatrix!$P$3:$Y$82,5,FALSE)</f>
        <v>#N/A</v>
      </c>
      <c r="AD240" t="e">
        <f>VLOOKUP($A240,AssignmentMatrix!$P$3:$Y$82,6,FALSE)</f>
        <v>#N/A</v>
      </c>
      <c r="AE240" t="e">
        <f>VLOOKUP($A240,AssignmentMatrix!$P$3:$Y$82,7,FALSE)</f>
        <v>#N/A</v>
      </c>
      <c r="AF240" t="e">
        <f>VLOOKUP($A240,AssignmentMatrix!$P$3:$Y$82,8,FALSE)</f>
        <v>#N/A</v>
      </c>
      <c r="AG240" t="e">
        <f>VLOOKUP($A240,AssignmentMatrix!$P$3:$Y$82,9,FALSE)</f>
        <v>#N/A</v>
      </c>
      <c r="AH240" t="e">
        <f>VLOOKUP($A240,AssignmentMatrix!$P$3:$Y$82,10,FALSE)</f>
        <v>#N/A</v>
      </c>
      <c r="AI240" t="e">
        <f>VLOOKUP($A240,AssignmentMatrix!$P$3:$Z$82,11,FALSE)</f>
        <v>#N/A</v>
      </c>
      <c r="AJ240" t="e">
        <f>VLOOKUP($A240,AssignmentMatrix!$P$3:$AB$82,12,FALSE)</f>
        <v>#N/A</v>
      </c>
    </row>
    <row r="241" spans="1:36" x14ac:dyDescent="0.35">
      <c r="A241" t="s">
        <v>236</v>
      </c>
      <c r="B241" t="e">
        <f>VLOOKUP($A241,'CCR2004'!$A$8:$E$100,3,FALSE)</f>
        <v>#N/A</v>
      </c>
      <c r="C241" t="e">
        <f>VLOOKUP($A241,'CCR2005'!$A$8:$E$100,3,FALSE)</f>
        <v>#N/A</v>
      </c>
      <c r="D241" t="e">
        <f>VLOOKUP($A241,'CCR2006'!$A$8:$E$100,3,FALSE)</f>
        <v>#N/A</v>
      </c>
      <c r="E241" t="e">
        <f>VLOOKUP($A241,'CCR2007'!$A$8:$E$100,3,FALSE)</f>
        <v>#N/A</v>
      </c>
      <c r="F241" t="e">
        <f>VLOOKUP($A241,'CCR2010'!$A$8:$E$100,3,FALSE)</f>
        <v>#N/A</v>
      </c>
      <c r="G241" t="e">
        <f>VLOOKUP($A241,'CCR2011'!$A$8:$E$100,3,FALSE)</f>
        <v>#N/A</v>
      </c>
      <c r="H241" t="e">
        <f>VLOOKUP($A241,'CCR2012'!$A$8:$E$100,3,FALSE)</f>
        <v>#N/A</v>
      </c>
      <c r="J241" t="e">
        <f>VLOOKUP($A241,'CCR2004'!$A$8:$E$100,4,FALSE)</f>
        <v>#N/A</v>
      </c>
      <c r="K241" t="e">
        <f>VLOOKUP($A241,'CCR2005'!$A$8:$E$100,4,FALSE)</f>
        <v>#N/A</v>
      </c>
      <c r="L241" t="e">
        <f>VLOOKUP($A241,'CCR2006'!$A$8:$E$100,4,FALSE)</f>
        <v>#N/A</v>
      </c>
      <c r="M241" t="e">
        <f>VLOOKUP($A241,'CCR2007'!$A$8:$E$100,4,FALSE)</f>
        <v>#N/A</v>
      </c>
      <c r="N241" t="e">
        <f>VLOOKUP($A241,'CCR2010'!$A$8:$E$100,4,FALSE)</f>
        <v>#N/A</v>
      </c>
      <c r="O241" t="e">
        <f>VLOOKUP($A241,'CCR2011'!$A$8:$E$100,4,FALSE)</f>
        <v>#N/A</v>
      </c>
      <c r="P241" t="e">
        <f>VLOOKUP($A241,'CCR2012'!$A$8:$E$100,4,FALSE)</f>
        <v>#N/A</v>
      </c>
      <c r="R241" t="e">
        <f>VLOOKUP($A241,'CCR2004'!$A$8:$E$100,5,FALSE)</f>
        <v>#N/A</v>
      </c>
      <c r="S241" t="e">
        <f>VLOOKUP($A241,'CCR2005'!$A$8:$E$100,5,FALSE)</f>
        <v>#N/A</v>
      </c>
      <c r="T241" t="e">
        <f>VLOOKUP($A241,'CCR2006'!$A$8:$E$100,5,FALSE)</f>
        <v>#N/A</v>
      </c>
      <c r="U241" t="e">
        <f>VLOOKUP($A241,'CCR2007'!$A$8:$E$100,5,FALSE)</f>
        <v>#N/A</v>
      </c>
      <c r="V241" t="e">
        <f>VLOOKUP($A241,'CCR2010'!$A$8:$E$100,5,FALSE)</f>
        <v>#N/A</v>
      </c>
      <c r="W241" t="e">
        <f>VLOOKUP($A241,'CCR2011'!$A$8:$E$100,5,FALSE)</f>
        <v>#N/A</v>
      </c>
      <c r="X241" t="e">
        <f>VLOOKUP($A241,'CCR2012'!$A$8:$E$100,5,FALSE)</f>
        <v>#N/A</v>
      </c>
      <c r="Z241" t="e">
        <f>VLOOKUP($A241,AssignmentMatrix!$P$3:$Y$82,2,FALSE)</f>
        <v>#N/A</v>
      </c>
      <c r="AA241" t="e">
        <f>VLOOKUP($A241,AssignmentMatrix!$P$3:$Y$82,3,FALSE)</f>
        <v>#N/A</v>
      </c>
      <c r="AB241" t="e">
        <f>VLOOKUP($A241,AssignmentMatrix!$P$3:$Y$82,4,FALSE)</f>
        <v>#N/A</v>
      </c>
      <c r="AC241" t="e">
        <f>VLOOKUP($A241,AssignmentMatrix!$P$3:$Y$82,5,FALSE)</f>
        <v>#N/A</v>
      </c>
      <c r="AD241" t="e">
        <f>VLOOKUP($A241,AssignmentMatrix!$P$3:$Y$82,6,FALSE)</f>
        <v>#N/A</v>
      </c>
      <c r="AE241" t="e">
        <f>VLOOKUP($A241,AssignmentMatrix!$P$3:$Y$82,7,FALSE)</f>
        <v>#N/A</v>
      </c>
      <c r="AF241" t="e">
        <f>VLOOKUP($A241,AssignmentMatrix!$P$3:$Y$82,8,FALSE)</f>
        <v>#N/A</v>
      </c>
      <c r="AG241" t="e">
        <f>VLOOKUP($A241,AssignmentMatrix!$P$3:$Y$82,9,FALSE)</f>
        <v>#N/A</v>
      </c>
      <c r="AH241" t="e">
        <f>VLOOKUP($A241,AssignmentMatrix!$P$3:$Y$82,10,FALSE)</f>
        <v>#N/A</v>
      </c>
      <c r="AI241" t="e">
        <f>VLOOKUP($A241,AssignmentMatrix!$P$3:$Z$82,11,FALSE)</f>
        <v>#N/A</v>
      </c>
      <c r="AJ241" t="e">
        <f>VLOOKUP($A241,AssignmentMatrix!$P$3:$AB$82,12,FALSE)</f>
        <v>#N/A</v>
      </c>
    </row>
    <row r="242" spans="1:36" x14ac:dyDescent="0.35">
      <c r="A242" t="s">
        <v>237</v>
      </c>
      <c r="B242" t="e">
        <f>VLOOKUP($A242,'CCR2004'!$A$8:$E$100,3,FALSE)</f>
        <v>#N/A</v>
      </c>
      <c r="C242" t="e">
        <f>VLOOKUP($A242,'CCR2005'!$A$8:$E$100,3,FALSE)</f>
        <v>#N/A</v>
      </c>
      <c r="D242" t="e">
        <f>VLOOKUP($A242,'CCR2006'!$A$8:$E$100,3,FALSE)</f>
        <v>#N/A</v>
      </c>
      <c r="E242" t="e">
        <f>VLOOKUP($A242,'CCR2007'!$A$8:$E$100,3,FALSE)</f>
        <v>#N/A</v>
      </c>
      <c r="F242" t="e">
        <f>VLOOKUP($A242,'CCR2010'!$A$8:$E$100,3,FALSE)</f>
        <v>#N/A</v>
      </c>
      <c r="G242" t="e">
        <f>VLOOKUP($A242,'CCR2011'!$A$8:$E$100,3,FALSE)</f>
        <v>#N/A</v>
      </c>
      <c r="H242" t="e">
        <f>VLOOKUP($A242,'CCR2012'!$A$8:$E$100,3,FALSE)</f>
        <v>#N/A</v>
      </c>
      <c r="J242" t="e">
        <f>VLOOKUP($A242,'CCR2004'!$A$8:$E$100,4,FALSE)</f>
        <v>#N/A</v>
      </c>
      <c r="K242" t="e">
        <f>VLOOKUP($A242,'CCR2005'!$A$8:$E$100,4,FALSE)</f>
        <v>#N/A</v>
      </c>
      <c r="L242" t="e">
        <f>VLOOKUP($A242,'CCR2006'!$A$8:$E$100,4,FALSE)</f>
        <v>#N/A</v>
      </c>
      <c r="M242" t="e">
        <f>VLOOKUP($A242,'CCR2007'!$A$8:$E$100,4,FALSE)</f>
        <v>#N/A</v>
      </c>
      <c r="N242" t="e">
        <f>VLOOKUP($A242,'CCR2010'!$A$8:$E$100,4,FALSE)</f>
        <v>#N/A</v>
      </c>
      <c r="O242" t="e">
        <f>VLOOKUP($A242,'CCR2011'!$A$8:$E$100,4,FALSE)</f>
        <v>#N/A</v>
      </c>
      <c r="P242" t="e">
        <f>VLOOKUP($A242,'CCR2012'!$A$8:$E$100,4,FALSE)</f>
        <v>#N/A</v>
      </c>
      <c r="R242" t="e">
        <f>VLOOKUP($A242,'CCR2004'!$A$8:$E$100,5,FALSE)</f>
        <v>#N/A</v>
      </c>
      <c r="S242" t="e">
        <f>VLOOKUP($A242,'CCR2005'!$A$8:$E$100,5,FALSE)</f>
        <v>#N/A</v>
      </c>
      <c r="T242" t="e">
        <f>VLOOKUP($A242,'CCR2006'!$A$8:$E$100,5,FALSE)</f>
        <v>#N/A</v>
      </c>
      <c r="U242" t="e">
        <f>VLOOKUP($A242,'CCR2007'!$A$8:$E$100,5,FALSE)</f>
        <v>#N/A</v>
      </c>
      <c r="V242" t="e">
        <f>VLOOKUP($A242,'CCR2010'!$A$8:$E$100,5,FALSE)</f>
        <v>#N/A</v>
      </c>
      <c r="W242" t="e">
        <f>VLOOKUP($A242,'CCR2011'!$A$8:$E$100,5,FALSE)</f>
        <v>#N/A</v>
      </c>
      <c r="X242" t="e">
        <f>VLOOKUP($A242,'CCR2012'!$A$8:$E$100,5,FALSE)</f>
        <v>#N/A</v>
      </c>
      <c r="Z242" t="e">
        <f>VLOOKUP($A242,AssignmentMatrix!$P$3:$Y$82,2,FALSE)</f>
        <v>#N/A</v>
      </c>
      <c r="AA242" t="e">
        <f>VLOOKUP($A242,AssignmentMatrix!$P$3:$Y$82,3,FALSE)</f>
        <v>#N/A</v>
      </c>
      <c r="AB242" t="e">
        <f>VLOOKUP($A242,AssignmentMatrix!$P$3:$Y$82,4,FALSE)</f>
        <v>#N/A</v>
      </c>
      <c r="AC242" t="e">
        <f>VLOOKUP($A242,AssignmentMatrix!$P$3:$Y$82,5,FALSE)</f>
        <v>#N/A</v>
      </c>
      <c r="AD242" t="e">
        <f>VLOOKUP($A242,AssignmentMatrix!$P$3:$Y$82,6,FALSE)</f>
        <v>#N/A</v>
      </c>
      <c r="AE242" t="e">
        <f>VLOOKUP($A242,AssignmentMatrix!$P$3:$Y$82,7,FALSE)</f>
        <v>#N/A</v>
      </c>
      <c r="AF242" t="e">
        <f>VLOOKUP($A242,AssignmentMatrix!$P$3:$Y$82,8,FALSE)</f>
        <v>#N/A</v>
      </c>
      <c r="AG242" t="e">
        <f>VLOOKUP($A242,AssignmentMatrix!$P$3:$Y$82,9,FALSE)</f>
        <v>#N/A</v>
      </c>
      <c r="AH242" t="e">
        <f>VLOOKUP($A242,AssignmentMatrix!$P$3:$Y$82,10,FALSE)</f>
        <v>#N/A</v>
      </c>
      <c r="AI242" t="e">
        <f>VLOOKUP($A242,AssignmentMatrix!$P$3:$Z$82,11,FALSE)</f>
        <v>#N/A</v>
      </c>
      <c r="AJ242" t="e">
        <f>VLOOKUP($A242,AssignmentMatrix!$P$3:$AB$82,12,FALSE)</f>
        <v>#N/A</v>
      </c>
    </row>
    <row r="243" spans="1:36" x14ac:dyDescent="0.35">
      <c r="A243" t="s">
        <v>238</v>
      </c>
      <c r="B243" t="e">
        <f>VLOOKUP($A243,'CCR2004'!$A$8:$E$100,3,FALSE)</f>
        <v>#N/A</v>
      </c>
      <c r="C243" t="e">
        <f>VLOOKUP($A243,'CCR2005'!$A$8:$E$100,3,FALSE)</f>
        <v>#N/A</v>
      </c>
      <c r="D243" t="e">
        <f>VLOOKUP($A243,'CCR2006'!$A$8:$E$100,3,FALSE)</f>
        <v>#N/A</v>
      </c>
      <c r="E243" t="e">
        <f>VLOOKUP($A243,'CCR2007'!$A$8:$E$100,3,FALSE)</f>
        <v>#N/A</v>
      </c>
      <c r="F243" t="e">
        <f>VLOOKUP($A243,'CCR2010'!$A$8:$E$100,3,FALSE)</f>
        <v>#N/A</v>
      </c>
      <c r="G243" t="e">
        <f>VLOOKUP($A243,'CCR2011'!$A$8:$E$100,3,FALSE)</f>
        <v>#N/A</v>
      </c>
      <c r="H243" t="e">
        <f>VLOOKUP($A243,'CCR2012'!$A$8:$E$100,3,FALSE)</f>
        <v>#N/A</v>
      </c>
      <c r="J243" t="e">
        <f>VLOOKUP($A243,'CCR2004'!$A$8:$E$100,4,FALSE)</f>
        <v>#N/A</v>
      </c>
      <c r="K243" t="e">
        <f>VLOOKUP($A243,'CCR2005'!$A$8:$E$100,4,FALSE)</f>
        <v>#N/A</v>
      </c>
      <c r="L243" t="e">
        <f>VLOOKUP($A243,'CCR2006'!$A$8:$E$100,4,FALSE)</f>
        <v>#N/A</v>
      </c>
      <c r="M243" t="e">
        <f>VLOOKUP($A243,'CCR2007'!$A$8:$E$100,4,FALSE)</f>
        <v>#N/A</v>
      </c>
      <c r="N243" t="e">
        <f>VLOOKUP($A243,'CCR2010'!$A$8:$E$100,4,FALSE)</f>
        <v>#N/A</v>
      </c>
      <c r="O243" t="e">
        <f>VLOOKUP($A243,'CCR2011'!$A$8:$E$100,4,FALSE)</f>
        <v>#N/A</v>
      </c>
      <c r="P243" t="e">
        <f>VLOOKUP($A243,'CCR2012'!$A$8:$E$100,4,FALSE)</f>
        <v>#N/A</v>
      </c>
      <c r="R243" t="e">
        <f>VLOOKUP($A243,'CCR2004'!$A$8:$E$100,5,FALSE)</f>
        <v>#N/A</v>
      </c>
      <c r="S243" t="e">
        <f>VLOOKUP($A243,'CCR2005'!$A$8:$E$100,5,FALSE)</f>
        <v>#N/A</v>
      </c>
      <c r="T243" t="e">
        <f>VLOOKUP($A243,'CCR2006'!$A$8:$E$100,5,FALSE)</f>
        <v>#N/A</v>
      </c>
      <c r="U243" t="e">
        <f>VLOOKUP($A243,'CCR2007'!$A$8:$E$100,5,FALSE)</f>
        <v>#N/A</v>
      </c>
      <c r="V243" t="e">
        <f>VLOOKUP($A243,'CCR2010'!$A$8:$E$100,5,FALSE)</f>
        <v>#N/A</v>
      </c>
      <c r="W243" t="e">
        <f>VLOOKUP($A243,'CCR2011'!$A$8:$E$100,5,FALSE)</f>
        <v>#N/A</v>
      </c>
      <c r="X243" t="e">
        <f>VLOOKUP($A243,'CCR2012'!$A$8:$E$100,5,FALSE)</f>
        <v>#N/A</v>
      </c>
      <c r="Z243" t="e">
        <f>VLOOKUP($A243,AssignmentMatrix!$P$3:$Y$82,2,FALSE)</f>
        <v>#N/A</v>
      </c>
      <c r="AA243" t="e">
        <f>VLOOKUP($A243,AssignmentMatrix!$P$3:$Y$82,3,FALSE)</f>
        <v>#N/A</v>
      </c>
      <c r="AB243" t="e">
        <f>VLOOKUP($A243,AssignmentMatrix!$P$3:$Y$82,4,FALSE)</f>
        <v>#N/A</v>
      </c>
      <c r="AC243" t="e">
        <f>VLOOKUP($A243,AssignmentMatrix!$P$3:$Y$82,5,FALSE)</f>
        <v>#N/A</v>
      </c>
      <c r="AD243" t="e">
        <f>VLOOKUP($A243,AssignmentMatrix!$P$3:$Y$82,6,FALSE)</f>
        <v>#N/A</v>
      </c>
      <c r="AE243" t="e">
        <f>VLOOKUP($A243,AssignmentMatrix!$P$3:$Y$82,7,FALSE)</f>
        <v>#N/A</v>
      </c>
      <c r="AF243" t="e">
        <f>VLOOKUP($A243,AssignmentMatrix!$P$3:$Y$82,8,FALSE)</f>
        <v>#N/A</v>
      </c>
      <c r="AG243" t="e">
        <f>VLOOKUP($A243,AssignmentMatrix!$P$3:$Y$82,9,FALSE)</f>
        <v>#N/A</v>
      </c>
      <c r="AH243" t="e">
        <f>VLOOKUP($A243,AssignmentMatrix!$P$3:$Y$82,10,FALSE)</f>
        <v>#N/A</v>
      </c>
      <c r="AI243" t="e">
        <f>VLOOKUP($A243,AssignmentMatrix!$P$3:$Z$82,11,FALSE)</f>
        <v>#N/A</v>
      </c>
      <c r="AJ243" t="e">
        <f>VLOOKUP($A243,AssignmentMatrix!$P$3:$AB$82,12,FALSE)</f>
        <v>#N/A</v>
      </c>
    </row>
    <row r="244" spans="1:36" x14ac:dyDescent="0.35">
      <c r="A244" s="19" t="s">
        <v>239</v>
      </c>
      <c r="B244" t="e">
        <f>VLOOKUP($A244,'CCR2004'!$A$8:$E$100,3,FALSE)</f>
        <v>#N/A</v>
      </c>
      <c r="C244" t="e">
        <f>VLOOKUP($A244,'CCR2005'!$A$8:$E$100,3,FALSE)</f>
        <v>#N/A</v>
      </c>
      <c r="D244" t="e">
        <f>VLOOKUP($A244,'CCR2006'!$A$8:$E$100,3,FALSE)</f>
        <v>#N/A</v>
      </c>
      <c r="E244" t="e">
        <f>VLOOKUP($A244,'CCR2007'!$A$8:$E$100,3,FALSE)</f>
        <v>#N/A</v>
      </c>
      <c r="F244" t="e">
        <f>VLOOKUP($A244,'CCR2010'!$A$8:$E$100,3,FALSE)</f>
        <v>#N/A</v>
      </c>
      <c r="G244" t="e">
        <f>VLOOKUP($A244,'CCR2011'!$A$8:$E$100,3,FALSE)</f>
        <v>#N/A</v>
      </c>
      <c r="H244" t="e">
        <f>VLOOKUP($A244,'CCR2012'!$A$8:$E$100,3,FALSE)</f>
        <v>#N/A</v>
      </c>
      <c r="J244" t="e">
        <f>VLOOKUP($A244,'CCR2004'!$A$8:$E$100,4,FALSE)</f>
        <v>#N/A</v>
      </c>
      <c r="K244" t="e">
        <f>VLOOKUP($A244,'CCR2005'!$A$8:$E$100,4,FALSE)</f>
        <v>#N/A</v>
      </c>
      <c r="L244" t="e">
        <f>VLOOKUP($A244,'CCR2006'!$A$8:$E$100,4,FALSE)</f>
        <v>#N/A</v>
      </c>
      <c r="M244" t="e">
        <f>VLOOKUP($A244,'CCR2007'!$A$8:$E$100,4,FALSE)</f>
        <v>#N/A</v>
      </c>
      <c r="N244" t="e">
        <f>VLOOKUP($A244,'CCR2010'!$A$8:$E$100,4,FALSE)</f>
        <v>#N/A</v>
      </c>
      <c r="O244" t="e">
        <f>VLOOKUP($A244,'CCR2011'!$A$8:$E$100,4,FALSE)</f>
        <v>#N/A</v>
      </c>
      <c r="P244" t="e">
        <f>VLOOKUP($A244,'CCR2012'!$A$8:$E$100,4,FALSE)</f>
        <v>#N/A</v>
      </c>
      <c r="R244" t="e">
        <f>VLOOKUP($A244,'CCR2004'!$A$8:$E$100,5,FALSE)</f>
        <v>#N/A</v>
      </c>
      <c r="S244" t="e">
        <f>VLOOKUP($A244,'CCR2005'!$A$8:$E$100,5,FALSE)</f>
        <v>#N/A</v>
      </c>
      <c r="T244" t="e">
        <f>VLOOKUP($A244,'CCR2006'!$A$8:$E$100,5,FALSE)</f>
        <v>#N/A</v>
      </c>
      <c r="U244" t="e">
        <f>VLOOKUP($A244,'CCR2007'!$A$8:$E$100,5,FALSE)</f>
        <v>#N/A</v>
      </c>
      <c r="V244" t="e">
        <f>VLOOKUP($A244,'CCR2010'!$A$8:$E$100,5,FALSE)</f>
        <v>#N/A</v>
      </c>
      <c r="W244" t="e">
        <f>VLOOKUP($A244,'CCR2011'!$A$8:$E$100,5,FALSE)</f>
        <v>#N/A</v>
      </c>
      <c r="X244" t="e">
        <f>VLOOKUP($A244,'CCR2012'!$A$8:$E$100,5,FALSE)</f>
        <v>#N/A</v>
      </c>
      <c r="Z244" t="e">
        <f>VLOOKUP($A244,AssignmentMatrix!$P$3:$Y$82,2,FALSE)</f>
        <v>#N/A</v>
      </c>
      <c r="AA244" t="e">
        <f>VLOOKUP($A244,AssignmentMatrix!$P$3:$Y$82,3,FALSE)</f>
        <v>#N/A</v>
      </c>
      <c r="AB244" t="e">
        <f>VLOOKUP($A244,AssignmentMatrix!$P$3:$Y$82,4,FALSE)</f>
        <v>#N/A</v>
      </c>
      <c r="AC244" t="e">
        <f>VLOOKUP($A244,AssignmentMatrix!$P$3:$Y$82,5,FALSE)</f>
        <v>#N/A</v>
      </c>
      <c r="AD244" t="e">
        <f>VLOOKUP($A244,AssignmentMatrix!$P$3:$Y$82,6,FALSE)</f>
        <v>#N/A</v>
      </c>
      <c r="AE244" t="e">
        <f>VLOOKUP($A244,AssignmentMatrix!$P$3:$Y$82,7,FALSE)</f>
        <v>#N/A</v>
      </c>
      <c r="AF244" t="e">
        <f>VLOOKUP($A244,AssignmentMatrix!$P$3:$Y$82,8,FALSE)</f>
        <v>#N/A</v>
      </c>
      <c r="AG244" t="e">
        <f>VLOOKUP($A244,AssignmentMatrix!$P$3:$Y$82,9,FALSE)</f>
        <v>#N/A</v>
      </c>
      <c r="AH244" t="e">
        <f>VLOOKUP($A244,AssignmentMatrix!$P$3:$Y$82,10,FALSE)</f>
        <v>#N/A</v>
      </c>
      <c r="AI244" t="e">
        <f>VLOOKUP($A244,AssignmentMatrix!$P$3:$Z$82,11,FALSE)</f>
        <v>#N/A</v>
      </c>
      <c r="AJ244" t="e">
        <f>VLOOKUP($A244,AssignmentMatrix!$P$3:$AB$82,12,FALSE)</f>
        <v>#N/A</v>
      </c>
    </row>
    <row r="245" spans="1:36" x14ac:dyDescent="0.35">
      <c r="A245" t="s">
        <v>240</v>
      </c>
      <c r="B245" t="e">
        <f>VLOOKUP($A245,'CCR2004'!$A$8:$E$100,3,FALSE)</f>
        <v>#N/A</v>
      </c>
      <c r="C245" t="e">
        <f>VLOOKUP($A245,'CCR2005'!$A$8:$E$100,3,FALSE)</f>
        <v>#N/A</v>
      </c>
      <c r="D245" t="e">
        <f>VLOOKUP($A245,'CCR2006'!$A$8:$E$100,3,FALSE)</f>
        <v>#N/A</v>
      </c>
      <c r="E245" t="e">
        <f>VLOOKUP($A245,'CCR2007'!$A$8:$E$100,3,FALSE)</f>
        <v>#N/A</v>
      </c>
      <c r="F245" t="e">
        <f>VLOOKUP($A245,'CCR2010'!$A$8:$E$100,3,FALSE)</f>
        <v>#N/A</v>
      </c>
      <c r="G245" t="e">
        <f>VLOOKUP($A245,'CCR2011'!$A$8:$E$100,3,FALSE)</f>
        <v>#N/A</v>
      </c>
      <c r="H245" t="e">
        <f>VLOOKUP($A245,'CCR2012'!$A$8:$E$100,3,FALSE)</f>
        <v>#N/A</v>
      </c>
      <c r="J245" t="e">
        <f>VLOOKUP($A245,'CCR2004'!$A$8:$E$100,4,FALSE)</f>
        <v>#N/A</v>
      </c>
      <c r="K245" t="e">
        <f>VLOOKUP($A245,'CCR2005'!$A$8:$E$100,4,FALSE)</f>
        <v>#N/A</v>
      </c>
      <c r="L245" t="e">
        <f>VLOOKUP($A245,'CCR2006'!$A$8:$E$100,4,FALSE)</f>
        <v>#N/A</v>
      </c>
      <c r="M245" t="e">
        <f>VLOOKUP($A245,'CCR2007'!$A$8:$E$100,4,FALSE)</f>
        <v>#N/A</v>
      </c>
      <c r="N245" t="e">
        <f>VLOOKUP($A245,'CCR2010'!$A$8:$E$100,4,FALSE)</f>
        <v>#N/A</v>
      </c>
      <c r="O245" t="e">
        <f>VLOOKUP($A245,'CCR2011'!$A$8:$E$100,4,FALSE)</f>
        <v>#N/A</v>
      </c>
      <c r="P245" t="e">
        <f>VLOOKUP($A245,'CCR2012'!$A$8:$E$100,4,FALSE)</f>
        <v>#N/A</v>
      </c>
      <c r="R245" t="e">
        <f>VLOOKUP($A245,'CCR2004'!$A$8:$E$100,5,FALSE)</f>
        <v>#N/A</v>
      </c>
      <c r="S245" t="e">
        <f>VLOOKUP($A245,'CCR2005'!$A$8:$E$100,5,FALSE)</f>
        <v>#N/A</v>
      </c>
      <c r="T245" t="e">
        <f>VLOOKUP($A245,'CCR2006'!$A$8:$E$100,5,FALSE)</f>
        <v>#N/A</v>
      </c>
      <c r="U245" t="e">
        <f>VLOOKUP($A245,'CCR2007'!$A$8:$E$100,5,FALSE)</f>
        <v>#N/A</v>
      </c>
      <c r="V245" t="e">
        <f>VLOOKUP($A245,'CCR2010'!$A$8:$E$100,5,FALSE)</f>
        <v>#N/A</v>
      </c>
      <c r="W245" t="e">
        <f>VLOOKUP($A245,'CCR2011'!$A$8:$E$100,5,FALSE)</f>
        <v>#N/A</v>
      </c>
      <c r="X245" t="e">
        <f>VLOOKUP($A245,'CCR2012'!$A$8:$E$100,5,FALSE)</f>
        <v>#N/A</v>
      </c>
      <c r="Z245" t="e">
        <f>VLOOKUP($A245,AssignmentMatrix!$P$3:$Y$82,2,FALSE)</f>
        <v>#N/A</v>
      </c>
      <c r="AA245" t="e">
        <f>VLOOKUP($A245,AssignmentMatrix!$P$3:$Y$82,3,FALSE)</f>
        <v>#N/A</v>
      </c>
      <c r="AB245" t="e">
        <f>VLOOKUP($A245,AssignmentMatrix!$P$3:$Y$82,4,FALSE)</f>
        <v>#N/A</v>
      </c>
      <c r="AC245" t="e">
        <f>VLOOKUP($A245,AssignmentMatrix!$P$3:$Y$82,5,FALSE)</f>
        <v>#N/A</v>
      </c>
      <c r="AD245" t="e">
        <f>VLOOKUP($A245,AssignmentMatrix!$P$3:$Y$82,6,FALSE)</f>
        <v>#N/A</v>
      </c>
      <c r="AE245" t="e">
        <f>VLOOKUP($A245,AssignmentMatrix!$P$3:$Y$82,7,FALSE)</f>
        <v>#N/A</v>
      </c>
      <c r="AF245" t="e">
        <f>VLOOKUP($A245,AssignmentMatrix!$P$3:$Y$82,8,FALSE)</f>
        <v>#N/A</v>
      </c>
      <c r="AG245" t="e">
        <f>VLOOKUP($A245,AssignmentMatrix!$P$3:$Y$82,9,FALSE)</f>
        <v>#N/A</v>
      </c>
      <c r="AH245" t="e">
        <f>VLOOKUP($A245,AssignmentMatrix!$P$3:$Y$82,10,FALSE)</f>
        <v>#N/A</v>
      </c>
      <c r="AI245" t="e">
        <f>VLOOKUP($A245,AssignmentMatrix!$P$3:$Z$82,11,FALSE)</f>
        <v>#N/A</v>
      </c>
      <c r="AJ245" t="e">
        <f>VLOOKUP($A245,AssignmentMatrix!$P$3:$AB$82,12,FALSE)</f>
        <v>#N/A</v>
      </c>
    </row>
    <row r="246" spans="1:36" x14ac:dyDescent="0.35">
      <c r="A246" t="s">
        <v>241</v>
      </c>
      <c r="B246" t="e">
        <f>VLOOKUP($A246,'CCR2004'!$A$8:$E$100,3,FALSE)</f>
        <v>#N/A</v>
      </c>
      <c r="C246" t="e">
        <f>VLOOKUP($A246,'CCR2005'!$A$8:$E$100,3,FALSE)</f>
        <v>#N/A</v>
      </c>
      <c r="D246" t="e">
        <f>VLOOKUP($A246,'CCR2006'!$A$8:$E$100,3,FALSE)</f>
        <v>#N/A</v>
      </c>
      <c r="E246" t="e">
        <f>VLOOKUP($A246,'CCR2007'!$A$8:$E$100,3,FALSE)</f>
        <v>#N/A</v>
      </c>
      <c r="F246" t="e">
        <f>VLOOKUP($A246,'CCR2010'!$A$8:$E$100,3,FALSE)</f>
        <v>#N/A</v>
      </c>
      <c r="G246" t="e">
        <f>VLOOKUP($A246,'CCR2011'!$A$8:$E$100,3,FALSE)</f>
        <v>#N/A</v>
      </c>
      <c r="H246" t="e">
        <f>VLOOKUP($A246,'CCR2012'!$A$8:$E$100,3,FALSE)</f>
        <v>#N/A</v>
      </c>
      <c r="J246" t="e">
        <f>VLOOKUP($A246,'CCR2004'!$A$8:$E$100,4,FALSE)</f>
        <v>#N/A</v>
      </c>
      <c r="K246" t="e">
        <f>VLOOKUP($A246,'CCR2005'!$A$8:$E$100,4,FALSE)</f>
        <v>#N/A</v>
      </c>
      <c r="L246" t="e">
        <f>VLOOKUP($A246,'CCR2006'!$A$8:$E$100,4,FALSE)</f>
        <v>#N/A</v>
      </c>
      <c r="M246" t="e">
        <f>VLOOKUP($A246,'CCR2007'!$A$8:$E$100,4,FALSE)</f>
        <v>#N/A</v>
      </c>
      <c r="N246" t="e">
        <f>VLOOKUP($A246,'CCR2010'!$A$8:$E$100,4,FALSE)</f>
        <v>#N/A</v>
      </c>
      <c r="O246" t="e">
        <f>VLOOKUP($A246,'CCR2011'!$A$8:$E$100,4,FALSE)</f>
        <v>#N/A</v>
      </c>
      <c r="P246" t="e">
        <f>VLOOKUP($A246,'CCR2012'!$A$8:$E$100,4,FALSE)</f>
        <v>#N/A</v>
      </c>
      <c r="R246" t="e">
        <f>VLOOKUP($A246,'CCR2004'!$A$8:$E$100,5,FALSE)</f>
        <v>#N/A</v>
      </c>
      <c r="S246" t="e">
        <f>VLOOKUP($A246,'CCR2005'!$A$8:$E$100,5,FALSE)</f>
        <v>#N/A</v>
      </c>
      <c r="T246" t="e">
        <f>VLOOKUP($A246,'CCR2006'!$A$8:$E$100,5,FALSE)</f>
        <v>#N/A</v>
      </c>
      <c r="U246" t="e">
        <f>VLOOKUP($A246,'CCR2007'!$A$8:$E$100,5,FALSE)</f>
        <v>#N/A</v>
      </c>
      <c r="V246" t="e">
        <f>VLOOKUP($A246,'CCR2010'!$A$8:$E$100,5,FALSE)</f>
        <v>#N/A</v>
      </c>
      <c r="W246" t="e">
        <f>VLOOKUP($A246,'CCR2011'!$A$8:$E$100,5,FALSE)</f>
        <v>#N/A</v>
      </c>
      <c r="X246" t="e">
        <f>VLOOKUP($A246,'CCR2012'!$A$8:$E$100,5,FALSE)</f>
        <v>#N/A</v>
      </c>
      <c r="Z246" t="e">
        <f>VLOOKUP($A246,AssignmentMatrix!$P$3:$Y$82,2,FALSE)</f>
        <v>#N/A</v>
      </c>
      <c r="AA246" t="e">
        <f>VLOOKUP($A246,AssignmentMatrix!$P$3:$Y$82,3,FALSE)</f>
        <v>#N/A</v>
      </c>
      <c r="AB246" t="e">
        <f>VLOOKUP($A246,AssignmentMatrix!$P$3:$Y$82,4,FALSE)</f>
        <v>#N/A</v>
      </c>
      <c r="AC246" t="e">
        <f>VLOOKUP($A246,AssignmentMatrix!$P$3:$Y$82,5,FALSE)</f>
        <v>#N/A</v>
      </c>
      <c r="AD246" t="e">
        <f>VLOOKUP($A246,AssignmentMatrix!$P$3:$Y$82,6,FALSE)</f>
        <v>#N/A</v>
      </c>
      <c r="AE246" t="e">
        <f>VLOOKUP($A246,AssignmentMatrix!$P$3:$Y$82,7,FALSE)</f>
        <v>#N/A</v>
      </c>
      <c r="AF246" t="e">
        <f>VLOOKUP($A246,AssignmentMatrix!$P$3:$Y$82,8,FALSE)</f>
        <v>#N/A</v>
      </c>
      <c r="AG246" t="e">
        <f>VLOOKUP($A246,AssignmentMatrix!$P$3:$Y$82,9,FALSE)</f>
        <v>#N/A</v>
      </c>
      <c r="AH246" t="e">
        <f>VLOOKUP($A246,AssignmentMatrix!$P$3:$Y$82,10,FALSE)</f>
        <v>#N/A</v>
      </c>
      <c r="AI246" t="e">
        <f>VLOOKUP($A246,AssignmentMatrix!$P$3:$Z$82,11,FALSE)</f>
        <v>#N/A</v>
      </c>
      <c r="AJ246" t="e">
        <f>VLOOKUP($A246,AssignmentMatrix!$P$3:$AB$82,12,FALSE)</f>
        <v>#N/A</v>
      </c>
    </row>
    <row r="247" spans="1:36" x14ac:dyDescent="0.35">
      <c r="A247" t="s">
        <v>242</v>
      </c>
      <c r="B247">
        <f>VLOOKUP($A247,'CCR2004'!$A$8:$E$100,3,FALSE)</f>
        <v>0.48848639455782306</v>
      </c>
      <c r="C247" t="e">
        <f>VLOOKUP($A247,'CCR2005'!$A$8:$E$100,3,FALSE)</f>
        <v>#N/A</v>
      </c>
      <c r="D247">
        <f>VLOOKUP($A247,'CCR2006'!$A$8:$E$100,3,FALSE)</f>
        <v>0.42786989795918373</v>
      </c>
      <c r="E247" t="e">
        <f>VLOOKUP($A247,'CCR2007'!$A$8:$E$100,3,FALSE)</f>
        <v>#N/A</v>
      </c>
      <c r="F247">
        <f>VLOOKUP($A247,'CCR2010'!$A$8:$E$100,3,FALSE)</f>
        <v>0.35442176870748299</v>
      </c>
      <c r="G247" t="e">
        <f>VLOOKUP($A247,'CCR2011'!$A$8:$E$100,3,FALSE)</f>
        <v>#N/A</v>
      </c>
      <c r="H247">
        <f>VLOOKUP($A247,'CCR2012'!$A$8:$E$100,3,FALSE)</f>
        <v>0.30960884353741497</v>
      </c>
      <c r="J247">
        <f>VLOOKUP($A247,'CCR2004'!$A$8:$E$100,4,FALSE)</f>
        <v>0.49234693877551017</v>
      </c>
      <c r="K247" t="e">
        <f>VLOOKUP($A247,'CCR2005'!$A$8:$E$100,4,FALSE)</f>
        <v>#N/A</v>
      </c>
      <c r="L247">
        <f>VLOOKUP($A247,'CCR2006'!$A$8:$E$100,4,FALSE)</f>
        <v>0.4109523809523809</v>
      </c>
      <c r="M247" t="e">
        <f>VLOOKUP($A247,'CCR2007'!$A$8:$E$100,4,FALSE)</f>
        <v>#N/A</v>
      </c>
      <c r="N247">
        <f>VLOOKUP($A247,'CCR2010'!$A$8:$E$100,4,FALSE)</f>
        <v>0.35714285714285715</v>
      </c>
      <c r="O247" t="e">
        <f>VLOOKUP($A247,'CCR2011'!$A$8:$E$100,4,FALSE)</f>
        <v>#N/A</v>
      </c>
      <c r="P247">
        <f>VLOOKUP($A247,'CCR2012'!$A$8:$E$100,4,FALSE)</f>
        <v>0.27440476190476193</v>
      </c>
      <c r="R247">
        <f>VLOOKUP($A247,'CCR2004'!$A$8:$E$100,5,FALSE)</f>
        <v>0.2636904761904762</v>
      </c>
      <c r="S247" t="e">
        <f>VLOOKUP($A247,'CCR2005'!$A$8:$E$100,5,FALSE)</f>
        <v>#N/A</v>
      </c>
      <c r="T247">
        <f>VLOOKUP($A247,'CCR2006'!$A$8:$E$100,5,FALSE)</f>
        <v>0.27500000000000002</v>
      </c>
      <c r="U247" t="e">
        <f>VLOOKUP($A247,'CCR2007'!$A$8:$E$100,5,FALSE)</f>
        <v>#N/A</v>
      </c>
      <c r="V247">
        <f>VLOOKUP($A247,'CCR2010'!$A$8:$E$100,5,FALSE)</f>
        <v>0.27083333333333331</v>
      </c>
      <c r="W247" t="e">
        <f>VLOOKUP($A247,'CCR2011'!$A$8:$E$100,5,FALSE)</f>
        <v>#N/A</v>
      </c>
      <c r="X247">
        <f>VLOOKUP($A247,'CCR2012'!$A$8:$E$100,5,FALSE)</f>
        <v>0.29226190476190478</v>
      </c>
      <c r="Z247">
        <f>VLOOKUP($A247,AssignmentMatrix!$P$3:$Y$82,2,FALSE)</f>
        <v>2004</v>
      </c>
      <c r="AA247">
        <f>VLOOKUP($A247,AssignmentMatrix!$P$3:$Y$82,3,FALSE)</f>
        <v>2006</v>
      </c>
      <c r="AB247">
        <f>VLOOKUP($A247,AssignmentMatrix!$P$3:$Y$82,4,FALSE)</f>
        <v>2006</v>
      </c>
      <c r="AC247">
        <f>VLOOKUP($A247,AssignmentMatrix!$P$3:$Y$82,5,FALSE)</f>
        <v>2010</v>
      </c>
      <c r="AD247">
        <f>VLOOKUP($A247,AssignmentMatrix!$P$3:$Y$82,6,FALSE)</f>
        <v>2010</v>
      </c>
      <c r="AE247">
        <f>VLOOKUP($A247,AssignmentMatrix!$P$3:$Y$82,7,FALSE)</f>
        <v>2010</v>
      </c>
      <c r="AF247">
        <f>VLOOKUP($A247,AssignmentMatrix!$P$3:$Y$82,8,FALSE)</f>
        <v>2010</v>
      </c>
      <c r="AG247">
        <f>VLOOKUP($A247,AssignmentMatrix!$P$3:$Y$82,9,FALSE)</f>
        <v>2012</v>
      </c>
      <c r="AH247">
        <f>VLOOKUP($A247,AssignmentMatrix!$P$3:$Y$82,10,FALSE)</f>
        <v>2012</v>
      </c>
      <c r="AI247">
        <f>VLOOKUP($A247,AssignmentMatrix!$P$3:$Z$82,11,FALSE)</f>
        <v>2012</v>
      </c>
      <c r="AJ247">
        <f>VLOOKUP($A247,AssignmentMatrix!$P$3:$AB$82,12,FALSE)</f>
        <v>2012</v>
      </c>
    </row>
    <row r="248" spans="1:36" x14ac:dyDescent="0.35">
      <c r="A248" t="s">
        <v>243</v>
      </c>
      <c r="B248" t="e">
        <f>VLOOKUP($A248,'CCR2004'!$A$8:$E$100,3,FALSE)</f>
        <v>#N/A</v>
      </c>
      <c r="C248" t="e">
        <f>VLOOKUP($A248,'CCR2005'!$A$8:$E$100,3,FALSE)</f>
        <v>#N/A</v>
      </c>
      <c r="D248" t="e">
        <f>VLOOKUP($A248,'CCR2006'!$A$8:$E$100,3,FALSE)</f>
        <v>#N/A</v>
      </c>
      <c r="E248" t="e">
        <f>VLOOKUP($A248,'CCR2007'!$A$8:$E$100,3,FALSE)</f>
        <v>#N/A</v>
      </c>
      <c r="F248" t="e">
        <f>VLOOKUP($A248,'CCR2010'!$A$8:$E$100,3,FALSE)</f>
        <v>#N/A</v>
      </c>
      <c r="G248" t="e">
        <f>VLOOKUP($A248,'CCR2011'!$A$8:$E$100,3,FALSE)</f>
        <v>#N/A</v>
      </c>
      <c r="H248" t="e">
        <f>VLOOKUP($A248,'CCR2012'!$A$8:$E$100,3,FALSE)</f>
        <v>#N/A</v>
      </c>
      <c r="J248" t="e">
        <f>VLOOKUP($A248,'CCR2004'!$A$8:$E$100,4,FALSE)</f>
        <v>#N/A</v>
      </c>
      <c r="K248" t="e">
        <f>VLOOKUP($A248,'CCR2005'!$A$8:$E$100,4,FALSE)</f>
        <v>#N/A</v>
      </c>
      <c r="L248" t="e">
        <f>VLOOKUP($A248,'CCR2006'!$A$8:$E$100,4,FALSE)</f>
        <v>#N/A</v>
      </c>
      <c r="M248" t="e">
        <f>VLOOKUP($A248,'CCR2007'!$A$8:$E$100,4,FALSE)</f>
        <v>#N/A</v>
      </c>
      <c r="N248" t="e">
        <f>VLOOKUP($A248,'CCR2010'!$A$8:$E$100,4,FALSE)</f>
        <v>#N/A</v>
      </c>
      <c r="O248" t="e">
        <f>VLOOKUP($A248,'CCR2011'!$A$8:$E$100,4,FALSE)</f>
        <v>#N/A</v>
      </c>
      <c r="P248" t="e">
        <f>VLOOKUP($A248,'CCR2012'!$A$8:$E$100,4,FALSE)</f>
        <v>#N/A</v>
      </c>
      <c r="R248" t="e">
        <f>VLOOKUP($A248,'CCR2004'!$A$8:$E$100,5,FALSE)</f>
        <v>#N/A</v>
      </c>
      <c r="S248" t="e">
        <f>VLOOKUP($A248,'CCR2005'!$A$8:$E$100,5,FALSE)</f>
        <v>#N/A</v>
      </c>
      <c r="T248" t="e">
        <f>VLOOKUP($A248,'CCR2006'!$A$8:$E$100,5,FALSE)</f>
        <v>#N/A</v>
      </c>
      <c r="U248" t="e">
        <f>VLOOKUP($A248,'CCR2007'!$A$8:$E$100,5,FALSE)</f>
        <v>#N/A</v>
      </c>
      <c r="V248" t="e">
        <f>VLOOKUP($A248,'CCR2010'!$A$8:$E$100,5,FALSE)</f>
        <v>#N/A</v>
      </c>
      <c r="W248" t="e">
        <f>VLOOKUP($A248,'CCR2011'!$A$8:$E$100,5,FALSE)</f>
        <v>#N/A</v>
      </c>
      <c r="X248" t="e">
        <f>VLOOKUP($A248,'CCR2012'!$A$8:$E$100,5,FALSE)</f>
        <v>#N/A</v>
      </c>
      <c r="Z248" t="e">
        <f>VLOOKUP($A248,AssignmentMatrix!$P$3:$Y$82,2,FALSE)</f>
        <v>#N/A</v>
      </c>
      <c r="AA248" t="e">
        <f>VLOOKUP($A248,AssignmentMatrix!$P$3:$Y$82,3,FALSE)</f>
        <v>#N/A</v>
      </c>
      <c r="AB248" t="e">
        <f>VLOOKUP($A248,AssignmentMatrix!$P$3:$Y$82,4,FALSE)</f>
        <v>#N/A</v>
      </c>
      <c r="AC248" t="e">
        <f>VLOOKUP($A248,AssignmentMatrix!$P$3:$Y$82,5,FALSE)</f>
        <v>#N/A</v>
      </c>
      <c r="AD248" t="e">
        <f>VLOOKUP($A248,AssignmentMatrix!$P$3:$Y$82,6,FALSE)</f>
        <v>#N/A</v>
      </c>
      <c r="AE248" t="e">
        <f>VLOOKUP($A248,AssignmentMatrix!$P$3:$Y$82,7,FALSE)</f>
        <v>#N/A</v>
      </c>
      <c r="AF248" t="e">
        <f>VLOOKUP($A248,AssignmentMatrix!$P$3:$Y$82,8,FALSE)</f>
        <v>#N/A</v>
      </c>
      <c r="AG248" t="e">
        <f>VLOOKUP($A248,AssignmentMatrix!$P$3:$Y$82,9,FALSE)</f>
        <v>#N/A</v>
      </c>
      <c r="AH248" t="e">
        <f>VLOOKUP($A248,AssignmentMatrix!$P$3:$Y$82,10,FALSE)</f>
        <v>#N/A</v>
      </c>
      <c r="AI248" t="e">
        <f>VLOOKUP($A248,AssignmentMatrix!$P$3:$Z$82,11,FALSE)</f>
        <v>#N/A</v>
      </c>
      <c r="AJ248" t="e">
        <f>VLOOKUP($A248,AssignmentMatrix!$P$3:$AB$82,12,FALSE)</f>
        <v>#N/A</v>
      </c>
    </row>
    <row r="249" spans="1:36" x14ac:dyDescent="0.35">
      <c r="A249" t="s">
        <v>244</v>
      </c>
      <c r="B249" t="e">
        <f>VLOOKUP($A249,'CCR2004'!$A$8:$E$100,3,FALSE)</f>
        <v>#N/A</v>
      </c>
      <c r="C249" t="e">
        <f>VLOOKUP($A249,'CCR2005'!$A$8:$E$100,3,FALSE)</f>
        <v>#N/A</v>
      </c>
      <c r="D249" t="e">
        <f>VLOOKUP($A249,'CCR2006'!$A$8:$E$100,3,FALSE)</f>
        <v>#N/A</v>
      </c>
      <c r="E249" t="e">
        <f>VLOOKUP($A249,'CCR2007'!$A$8:$E$100,3,FALSE)</f>
        <v>#N/A</v>
      </c>
      <c r="F249" t="e">
        <f>VLOOKUP($A249,'CCR2010'!$A$8:$E$100,3,FALSE)</f>
        <v>#N/A</v>
      </c>
      <c r="G249" t="e">
        <f>VLOOKUP($A249,'CCR2011'!$A$8:$E$100,3,FALSE)</f>
        <v>#N/A</v>
      </c>
      <c r="H249" t="e">
        <f>VLOOKUP($A249,'CCR2012'!$A$8:$E$100,3,FALSE)</f>
        <v>#N/A</v>
      </c>
      <c r="J249" t="e">
        <f>VLOOKUP($A249,'CCR2004'!$A$8:$E$100,4,FALSE)</f>
        <v>#N/A</v>
      </c>
      <c r="K249" t="e">
        <f>VLOOKUP($A249,'CCR2005'!$A$8:$E$100,4,FALSE)</f>
        <v>#N/A</v>
      </c>
      <c r="L249" t="e">
        <f>VLOOKUP($A249,'CCR2006'!$A$8:$E$100,4,FALSE)</f>
        <v>#N/A</v>
      </c>
      <c r="M249" t="e">
        <f>VLOOKUP($A249,'CCR2007'!$A$8:$E$100,4,FALSE)</f>
        <v>#N/A</v>
      </c>
      <c r="N249" t="e">
        <f>VLOOKUP($A249,'CCR2010'!$A$8:$E$100,4,FALSE)</f>
        <v>#N/A</v>
      </c>
      <c r="O249" t="e">
        <f>VLOOKUP($A249,'CCR2011'!$A$8:$E$100,4,FALSE)</f>
        <v>#N/A</v>
      </c>
      <c r="P249" t="e">
        <f>VLOOKUP($A249,'CCR2012'!$A$8:$E$100,4,FALSE)</f>
        <v>#N/A</v>
      </c>
      <c r="R249" t="e">
        <f>VLOOKUP($A249,'CCR2004'!$A$8:$E$100,5,FALSE)</f>
        <v>#N/A</v>
      </c>
      <c r="S249" t="e">
        <f>VLOOKUP($A249,'CCR2005'!$A$8:$E$100,5,FALSE)</f>
        <v>#N/A</v>
      </c>
      <c r="T249" t="e">
        <f>VLOOKUP($A249,'CCR2006'!$A$8:$E$100,5,FALSE)</f>
        <v>#N/A</v>
      </c>
      <c r="U249" t="e">
        <f>VLOOKUP($A249,'CCR2007'!$A$8:$E$100,5,FALSE)</f>
        <v>#N/A</v>
      </c>
      <c r="V249" t="e">
        <f>VLOOKUP($A249,'CCR2010'!$A$8:$E$100,5,FALSE)</f>
        <v>#N/A</v>
      </c>
      <c r="W249" t="e">
        <f>VLOOKUP($A249,'CCR2011'!$A$8:$E$100,5,FALSE)</f>
        <v>#N/A</v>
      </c>
      <c r="X249" t="e">
        <f>VLOOKUP($A249,'CCR2012'!$A$8:$E$100,5,FALSE)</f>
        <v>#N/A</v>
      </c>
      <c r="Z249" t="e">
        <f>VLOOKUP($A249,AssignmentMatrix!$P$3:$Y$82,2,FALSE)</f>
        <v>#N/A</v>
      </c>
      <c r="AA249" t="e">
        <f>VLOOKUP($A249,AssignmentMatrix!$P$3:$Y$82,3,FALSE)</f>
        <v>#N/A</v>
      </c>
      <c r="AB249" t="e">
        <f>VLOOKUP($A249,AssignmentMatrix!$P$3:$Y$82,4,FALSE)</f>
        <v>#N/A</v>
      </c>
      <c r="AC249" t="e">
        <f>VLOOKUP($A249,AssignmentMatrix!$P$3:$Y$82,5,FALSE)</f>
        <v>#N/A</v>
      </c>
      <c r="AD249" t="e">
        <f>VLOOKUP($A249,AssignmentMatrix!$P$3:$Y$82,6,FALSE)</f>
        <v>#N/A</v>
      </c>
      <c r="AE249" t="e">
        <f>VLOOKUP($A249,AssignmentMatrix!$P$3:$Y$82,7,FALSE)</f>
        <v>#N/A</v>
      </c>
      <c r="AF249" t="e">
        <f>VLOOKUP($A249,AssignmentMatrix!$P$3:$Y$82,8,FALSE)</f>
        <v>#N/A</v>
      </c>
      <c r="AG249" t="e">
        <f>VLOOKUP($A249,AssignmentMatrix!$P$3:$Y$82,9,FALSE)</f>
        <v>#N/A</v>
      </c>
      <c r="AH249" t="e">
        <f>VLOOKUP($A249,AssignmentMatrix!$P$3:$Y$82,10,FALSE)</f>
        <v>#N/A</v>
      </c>
      <c r="AI249" t="e">
        <f>VLOOKUP($A249,AssignmentMatrix!$P$3:$Z$82,11,FALSE)</f>
        <v>#N/A</v>
      </c>
      <c r="AJ249" t="e">
        <f>VLOOKUP($A249,AssignmentMatrix!$P$3:$AB$82,12,FALSE)</f>
        <v>#N/A</v>
      </c>
    </row>
    <row r="250" spans="1:36" x14ac:dyDescent="0.35">
      <c r="A250" s="19" t="s">
        <v>245</v>
      </c>
      <c r="B250" t="e">
        <f>VLOOKUP($A250,'CCR2004'!$A$8:$E$100,3,FALSE)</f>
        <v>#N/A</v>
      </c>
      <c r="C250" t="e">
        <f>VLOOKUP($A250,'CCR2005'!$A$8:$E$100,3,FALSE)</f>
        <v>#N/A</v>
      </c>
      <c r="D250" t="e">
        <f>VLOOKUP($A250,'CCR2006'!$A$8:$E$100,3,FALSE)</f>
        <v>#N/A</v>
      </c>
      <c r="E250" t="e">
        <f>VLOOKUP($A250,'CCR2007'!$A$8:$E$100,3,FALSE)</f>
        <v>#N/A</v>
      </c>
      <c r="F250" t="e">
        <f>VLOOKUP($A250,'CCR2010'!$A$8:$E$100,3,FALSE)</f>
        <v>#N/A</v>
      </c>
      <c r="G250" t="e">
        <f>VLOOKUP($A250,'CCR2011'!$A$8:$E$100,3,FALSE)</f>
        <v>#N/A</v>
      </c>
      <c r="H250" t="e">
        <f>VLOOKUP($A250,'CCR2012'!$A$8:$E$100,3,FALSE)</f>
        <v>#N/A</v>
      </c>
      <c r="J250" t="e">
        <f>VLOOKUP($A250,'CCR2004'!$A$8:$E$100,4,FALSE)</f>
        <v>#N/A</v>
      </c>
      <c r="K250" t="e">
        <f>VLOOKUP($A250,'CCR2005'!$A$8:$E$100,4,FALSE)</f>
        <v>#N/A</v>
      </c>
      <c r="L250" t="e">
        <f>VLOOKUP($A250,'CCR2006'!$A$8:$E$100,4,FALSE)</f>
        <v>#N/A</v>
      </c>
      <c r="M250" t="e">
        <f>VLOOKUP($A250,'CCR2007'!$A$8:$E$100,4,FALSE)</f>
        <v>#N/A</v>
      </c>
      <c r="N250" t="e">
        <f>VLOOKUP($A250,'CCR2010'!$A$8:$E$100,4,FALSE)</f>
        <v>#N/A</v>
      </c>
      <c r="O250" t="e">
        <f>VLOOKUP($A250,'CCR2011'!$A$8:$E$100,4,FALSE)</f>
        <v>#N/A</v>
      </c>
      <c r="P250" t="e">
        <f>VLOOKUP($A250,'CCR2012'!$A$8:$E$100,4,FALSE)</f>
        <v>#N/A</v>
      </c>
      <c r="R250" t="e">
        <f>VLOOKUP($A250,'CCR2004'!$A$8:$E$100,5,FALSE)</f>
        <v>#N/A</v>
      </c>
      <c r="S250" t="e">
        <f>VLOOKUP($A250,'CCR2005'!$A$8:$E$100,5,FALSE)</f>
        <v>#N/A</v>
      </c>
      <c r="T250" t="e">
        <f>VLOOKUP($A250,'CCR2006'!$A$8:$E$100,5,FALSE)</f>
        <v>#N/A</v>
      </c>
      <c r="U250" t="e">
        <f>VLOOKUP($A250,'CCR2007'!$A$8:$E$100,5,FALSE)</f>
        <v>#N/A</v>
      </c>
      <c r="V250" t="e">
        <f>VLOOKUP($A250,'CCR2010'!$A$8:$E$100,5,FALSE)</f>
        <v>#N/A</v>
      </c>
      <c r="W250" t="e">
        <f>VLOOKUP($A250,'CCR2011'!$A$8:$E$100,5,FALSE)</f>
        <v>#N/A</v>
      </c>
      <c r="X250" t="e">
        <f>VLOOKUP($A250,'CCR2012'!$A$8:$E$100,5,FALSE)</f>
        <v>#N/A</v>
      </c>
      <c r="Z250" t="e">
        <f>VLOOKUP($A250,AssignmentMatrix!$P$3:$Y$82,2,FALSE)</f>
        <v>#N/A</v>
      </c>
      <c r="AA250" t="e">
        <f>VLOOKUP($A250,AssignmentMatrix!$P$3:$Y$82,3,FALSE)</f>
        <v>#N/A</v>
      </c>
      <c r="AB250" t="e">
        <f>VLOOKUP($A250,AssignmentMatrix!$P$3:$Y$82,4,FALSE)</f>
        <v>#N/A</v>
      </c>
      <c r="AC250" t="e">
        <f>VLOOKUP($A250,AssignmentMatrix!$P$3:$Y$82,5,FALSE)</f>
        <v>#N/A</v>
      </c>
      <c r="AD250" t="e">
        <f>VLOOKUP($A250,AssignmentMatrix!$P$3:$Y$82,6,FALSE)</f>
        <v>#N/A</v>
      </c>
      <c r="AE250" t="e">
        <f>VLOOKUP($A250,AssignmentMatrix!$P$3:$Y$82,7,FALSE)</f>
        <v>#N/A</v>
      </c>
      <c r="AF250" t="e">
        <f>VLOOKUP($A250,AssignmentMatrix!$P$3:$Y$82,8,FALSE)</f>
        <v>#N/A</v>
      </c>
      <c r="AG250" t="e">
        <f>VLOOKUP($A250,AssignmentMatrix!$P$3:$Y$82,9,FALSE)</f>
        <v>#N/A</v>
      </c>
      <c r="AH250" t="e">
        <f>VLOOKUP($A250,AssignmentMatrix!$P$3:$Y$82,10,FALSE)</f>
        <v>#N/A</v>
      </c>
      <c r="AI250" t="e">
        <f>VLOOKUP($A250,AssignmentMatrix!$P$3:$Z$82,11,FALSE)</f>
        <v>#N/A</v>
      </c>
      <c r="AJ250" t="e">
        <f>VLOOKUP($A250,AssignmentMatrix!$P$3:$AB$82,12,FALSE)</f>
        <v>#N/A</v>
      </c>
    </row>
    <row r="251" spans="1:36" x14ac:dyDescent="0.35">
      <c r="A251" t="s">
        <v>246</v>
      </c>
      <c r="B251" t="e">
        <f>VLOOKUP($A251,'CCR2004'!$A$8:$E$100,3,FALSE)</f>
        <v>#N/A</v>
      </c>
      <c r="C251" t="e">
        <f>VLOOKUP($A251,'CCR2005'!$A$8:$E$100,3,FALSE)</f>
        <v>#N/A</v>
      </c>
      <c r="D251">
        <f>VLOOKUP($A251,'CCR2006'!$A$8:$E$100,3,FALSE)</f>
        <v>0.71762755102040821</v>
      </c>
      <c r="E251" t="e">
        <f>VLOOKUP($A251,'CCR2007'!$A$8:$E$100,3,FALSE)</f>
        <v>#N/A</v>
      </c>
      <c r="F251">
        <f>VLOOKUP($A251,'CCR2010'!$A$8:$E$100,3,FALSE)</f>
        <v>0.71139455782312921</v>
      </c>
      <c r="G251" t="e">
        <f>VLOOKUP($A251,'CCR2011'!$A$8:$E$100,3,FALSE)</f>
        <v>#N/A</v>
      </c>
      <c r="H251">
        <f>VLOOKUP($A251,'CCR2012'!$A$8:$E$100,3,FALSE)</f>
        <v>0.70348639455782314</v>
      </c>
      <c r="J251" t="e">
        <f>VLOOKUP($A251,'CCR2004'!$A$8:$E$100,4,FALSE)</f>
        <v>#N/A</v>
      </c>
      <c r="K251" t="e">
        <f>VLOOKUP($A251,'CCR2005'!$A$8:$E$100,4,FALSE)</f>
        <v>#N/A</v>
      </c>
      <c r="L251">
        <f>VLOOKUP($A251,'CCR2006'!$A$8:$E$100,4,FALSE)</f>
        <v>0.63476190476190475</v>
      </c>
      <c r="M251" t="e">
        <f>VLOOKUP($A251,'CCR2007'!$A$8:$E$100,4,FALSE)</f>
        <v>#N/A</v>
      </c>
      <c r="N251">
        <f>VLOOKUP($A251,'CCR2010'!$A$8:$E$100,4,FALSE)</f>
        <v>0.61071428571428577</v>
      </c>
      <c r="O251" t="e">
        <f>VLOOKUP($A251,'CCR2011'!$A$8:$E$100,4,FALSE)</f>
        <v>#N/A</v>
      </c>
      <c r="P251">
        <f>VLOOKUP($A251,'CCR2012'!$A$8:$E$100,4,FALSE)</f>
        <v>0.62261904761904763</v>
      </c>
      <c r="R251" t="e">
        <f>VLOOKUP($A251,'CCR2004'!$A$8:$E$100,5,FALSE)</f>
        <v>#N/A</v>
      </c>
      <c r="S251" t="e">
        <f>VLOOKUP($A251,'CCR2005'!$A$8:$E$100,5,FALSE)</f>
        <v>#N/A</v>
      </c>
      <c r="T251">
        <f>VLOOKUP($A251,'CCR2006'!$A$8:$E$100,5,FALSE)</f>
        <v>0.55841836734693884</v>
      </c>
      <c r="U251" t="e">
        <f>VLOOKUP($A251,'CCR2007'!$A$8:$E$100,5,FALSE)</f>
        <v>#N/A</v>
      </c>
      <c r="V251">
        <f>VLOOKUP($A251,'CCR2010'!$A$8:$E$100,5,FALSE)</f>
        <v>0.55654761904761896</v>
      </c>
      <c r="W251" t="e">
        <f>VLOOKUP($A251,'CCR2011'!$A$8:$E$100,5,FALSE)</f>
        <v>#N/A</v>
      </c>
      <c r="X251">
        <f>VLOOKUP($A251,'CCR2012'!$A$8:$E$100,5,FALSE)</f>
        <v>0.55654761904761907</v>
      </c>
      <c r="Z251" t="str">
        <f>VLOOKUP($A251,AssignmentMatrix!$P$3:$Y$82,2,FALSE)</f>
        <v>..</v>
      </c>
      <c r="AA251" t="str">
        <f>VLOOKUP($A251,AssignmentMatrix!$P$3:$Y$82,3,FALSE)</f>
        <v>..</v>
      </c>
      <c r="AB251">
        <f>VLOOKUP($A251,AssignmentMatrix!$P$3:$Y$82,4,FALSE)</f>
        <v>2006</v>
      </c>
      <c r="AC251">
        <f>VLOOKUP($A251,AssignmentMatrix!$P$3:$Y$82,5,FALSE)</f>
        <v>2010</v>
      </c>
      <c r="AD251">
        <f>VLOOKUP($A251,AssignmentMatrix!$P$3:$Y$82,6,FALSE)</f>
        <v>2010</v>
      </c>
      <c r="AE251">
        <f>VLOOKUP($A251,AssignmentMatrix!$P$3:$Y$82,7,FALSE)</f>
        <v>2010</v>
      </c>
      <c r="AF251">
        <f>VLOOKUP($A251,AssignmentMatrix!$P$3:$Y$82,8,FALSE)</f>
        <v>2010</v>
      </c>
      <c r="AG251">
        <f>VLOOKUP($A251,AssignmentMatrix!$P$3:$Y$82,9,FALSE)</f>
        <v>2012</v>
      </c>
      <c r="AH251">
        <f>VLOOKUP($A251,AssignmentMatrix!$P$3:$Y$82,10,FALSE)</f>
        <v>2012</v>
      </c>
      <c r="AI251">
        <f>VLOOKUP($A251,AssignmentMatrix!$P$3:$Z$82,11,FALSE)</f>
        <v>2012</v>
      </c>
      <c r="AJ251">
        <f>VLOOKUP($A251,AssignmentMatrix!$P$3:$AB$82,12,FALSE)</f>
        <v>2012</v>
      </c>
    </row>
    <row r="252" spans="1:36" x14ac:dyDescent="0.35">
      <c r="A252" t="s">
        <v>247</v>
      </c>
      <c r="B252" t="e">
        <f>VLOOKUP($A252,'CCR2004'!$A$8:$E$100,3,FALSE)</f>
        <v>#N/A</v>
      </c>
      <c r="C252" t="e">
        <f>VLOOKUP($A252,'CCR2005'!$A$8:$E$100,3,FALSE)</f>
        <v>#N/A</v>
      </c>
      <c r="D252" t="e">
        <f>VLOOKUP($A252,'CCR2006'!$A$8:$E$100,3,FALSE)</f>
        <v>#N/A</v>
      </c>
      <c r="E252" t="e">
        <f>VLOOKUP($A252,'CCR2007'!$A$8:$E$100,3,FALSE)</f>
        <v>#N/A</v>
      </c>
      <c r="F252">
        <f>VLOOKUP($A252,'CCR2010'!$A$8:$E$100,3,FALSE)</f>
        <v>0.2505527210884354</v>
      </c>
      <c r="G252" t="e">
        <f>VLOOKUP($A252,'CCR2011'!$A$8:$E$100,3,FALSE)</f>
        <v>#N/A</v>
      </c>
      <c r="H252">
        <f>VLOOKUP($A252,'CCR2012'!$A$8:$E$100,3,FALSE)</f>
        <v>0.21717687074829933</v>
      </c>
      <c r="J252" t="e">
        <f>VLOOKUP($A252,'CCR2004'!$A$8:$E$100,4,FALSE)</f>
        <v>#N/A</v>
      </c>
      <c r="K252" t="e">
        <f>VLOOKUP($A252,'CCR2005'!$A$8:$E$100,4,FALSE)</f>
        <v>#N/A</v>
      </c>
      <c r="L252" t="e">
        <f>VLOOKUP($A252,'CCR2006'!$A$8:$E$100,4,FALSE)</f>
        <v>#N/A</v>
      </c>
      <c r="M252" t="e">
        <f>VLOOKUP($A252,'CCR2007'!$A$8:$E$100,4,FALSE)</f>
        <v>#N/A</v>
      </c>
      <c r="N252">
        <f>VLOOKUP($A252,'CCR2010'!$A$8:$E$100,4,FALSE)</f>
        <v>0.16428571428571428</v>
      </c>
      <c r="O252" t="e">
        <f>VLOOKUP($A252,'CCR2011'!$A$8:$E$100,4,FALSE)</f>
        <v>#N/A</v>
      </c>
      <c r="P252">
        <f>VLOOKUP($A252,'CCR2012'!$A$8:$E$100,4,FALSE)</f>
        <v>0.14821428571428572</v>
      </c>
      <c r="R252" t="e">
        <f>VLOOKUP($A252,'CCR2004'!$A$8:$E$100,5,FALSE)</f>
        <v>#N/A</v>
      </c>
      <c r="S252" t="e">
        <f>VLOOKUP($A252,'CCR2005'!$A$8:$E$100,5,FALSE)</f>
        <v>#N/A</v>
      </c>
      <c r="T252" t="e">
        <f>VLOOKUP($A252,'CCR2006'!$A$8:$E$100,5,FALSE)</f>
        <v>#N/A</v>
      </c>
      <c r="U252" t="e">
        <f>VLOOKUP($A252,'CCR2007'!$A$8:$E$100,5,FALSE)</f>
        <v>#N/A</v>
      </c>
      <c r="V252">
        <f>VLOOKUP($A252,'CCR2010'!$A$8:$E$100,5,FALSE)</f>
        <v>0.15178571428571427</v>
      </c>
      <c r="W252" t="e">
        <f>VLOOKUP($A252,'CCR2011'!$A$8:$E$100,5,FALSE)</f>
        <v>#N/A</v>
      </c>
      <c r="X252">
        <f>VLOOKUP($A252,'CCR2012'!$A$8:$E$100,5,FALSE)</f>
        <v>0.14345238095238094</v>
      </c>
      <c r="Z252" t="str">
        <f>VLOOKUP($A252,AssignmentMatrix!$P$3:$Y$82,2,FALSE)</f>
        <v>..</v>
      </c>
      <c r="AA252" t="str">
        <f>VLOOKUP($A252,AssignmentMatrix!$P$3:$Y$82,3,FALSE)</f>
        <v>..</v>
      </c>
      <c r="AB252" t="str">
        <f>VLOOKUP($A252,AssignmentMatrix!$P$3:$Y$82,4,FALSE)</f>
        <v>..</v>
      </c>
      <c r="AC252" t="str">
        <f>VLOOKUP($A252,AssignmentMatrix!$P$3:$Y$82,5,FALSE)</f>
        <v>..</v>
      </c>
      <c r="AD252" t="str">
        <f>VLOOKUP($A252,AssignmentMatrix!$P$3:$Y$82,6,FALSE)</f>
        <v>..</v>
      </c>
      <c r="AE252" t="str">
        <f>VLOOKUP($A252,AssignmentMatrix!$P$3:$Y$82,7,FALSE)</f>
        <v>..</v>
      </c>
      <c r="AF252">
        <f>VLOOKUP($A252,AssignmentMatrix!$P$3:$Y$82,8,FALSE)</f>
        <v>2010</v>
      </c>
      <c r="AG252">
        <f>VLOOKUP($A252,AssignmentMatrix!$P$3:$Y$82,9,FALSE)</f>
        <v>2012</v>
      </c>
      <c r="AH252">
        <f>VLOOKUP($A252,AssignmentMatrix!$P$3:$Y$82,10,FALSE)</f>
        <v>2012</v>
      </c>
      <c r="AI252">
        <f>VLOOKUP($A252,AssignmentMatrix!$P$3:$Z$82,11,FALSE)</f>
        <v>2012</v>
      </c>
      <c r="AJ252">
        <f>VLOOKUP($A252,AssignmentMatrix!$P$3:$AB$82,12,FALSE)</f>
        <v>2012</v>
      </c>
    </row>
    <row r="253" spans="1:36" x14ac:dyDescent="0.35">
      <c r="A253" t="s">
        <v>248</v>
      </c>
      <c r="B253" t="e">
        <f>VLOOKUP($A253,'CCR2004'!$A$8:$E$100,3,FALSE)</f>
        <v>#N/A</v>
      </c>
      <c r="C253">
        <f>VLOOKUP($A253,'CCR2005'!$A$8:$E$100,3,FALSE)</f>
        <v>0.58630952380952372</v>
      </c>
      <c r="D253" t="e">
        <f>VLOOKUP($A253,'CCR2006'!$A$8:$E$100,3,FALSE)</f>
        <v>#N/A</v>
      </c>
      <c r="E253">
        <f>VLOOKUP($A253,'CCR2007'!$A$8:$E$100,3,FALSE)</f>
        <v>0.62380952380952381</v>
      </c>
      <c r="F253" t="e">
        <f>VLOOKUP($A253,'CCR2010'!$A$8:$E$100,3,FALSE)</f>
        <v>#N/A</v>
      </c>
      <c r="G253">
        <f>VLOOKUP($A253,'CCR2011'!$A$8:$E$100,3,FALSE)</f>
        <v>0.59707857142857135</v>
      </c>
      <c r="H253" t="e">
        <f>VLOOKUP($A253,'CCR2012'!$A$8:$E$100,3,FALSE)</f>
        <v>#N/A</v>
      </c>
      <c r="J253" t="e">
        <f>VLOOKUP($A253,'CCR2004'!$A$8:$E$100,4,FALSE)</f>
        <v>#N/A</v>
      </c>
      <c r="K253">
        <f>VLOOKUP($A253,'CCR2005'!$A$8:$E$100,4,FALSE)</f>
        <v>0.6071428571428571</v>
      </c>
      <c r="L253" t="e">
        <f>VLOOKUP($A253,'CCR2006'!$A$8:$E$100,4,FALSE)</f>
        <v>#N/A</v>
      </c>
      <c r="M253">
        <f>VLOOKUP($A253,'CCR2007'!$A$8:$E$100,4,FALSE)</f>
        <v>0.59285714285714286</v>
      </c>
      <c r="N253" t="e">
        <f>VLOOKUP($A253,'CCR2010'!$A$8:$E$100,4,FALSE)</f>
        <v>#N/A</v>
      </c>
      <c r="O253">
        <f>VLOOKUP($A253,'CCR2011'!$A$8:$E$100,4,FALSE)</f>
        <v>0.58153571428571438</v>
      </c>
      <c r="P253" t="e">
        <f>VLOOKUP($A253,'CCR2012'!$A$8:$E$100,4,FALSE)</f>
        <v>#N/A</v>
      </c>
      <c r="R253" t="e">
        <f>VLOOKUP($A253,'CCR2004'!$A$8:$E$100,5,FALSE)</f>
        <v>#N/A</v>
      </c>
      <c r="S253">
        <f>VLOOKUP($A253,'CCR2005'!$A$8:$E$100,5,FALSE)</f>
        <v>0.49404761904761901</v>
      </c>
      <c r="T253" t="e">
        <f>VLOOKUP($A253,'CCR2006'!$A$8:$E$100,5,FALSE)</f>
        <v>#N/A</v>
      </c>
      <c r="U253">
        <f>VLOOKUP($A253,'CCR2007'!$A$8:$E$100,5,FALSE)</f>
        <v>0.49438775510204075</v>
      </c>
      <c r="V253" t="e">
        <f>VLOOKUP($A253,'CCR2010'!$A$8:$E$100,5,FALSE)</f>
        <v>#N/A</v>
      </c>
      <c r="W253">
        <f>VLOOKUP($A253,'CCR2011'!$A$8:$E$100,5,FALSE)</f>
        <v>0.46653571428571433</v>
      </c>
      <c r="X253" t="e">
        <f>VLOOKUP($A253,'CCR2012'!$A$8:$E$100,5,FALSE)</f>
        <v>#N/A</v>
      </c>
      <c r="Z253" t="str">
        <f>VLOOKUP($A253,AssignmentMatrix!$P$3:$Y$82,2,FALSE)</f>
        <v>..</v>
      </c>
      <c r="AA253">
        <f>VLOOKUP($A253,AssignmentMatrix!$P$3:$Y$82,3,FALSE)</f>
        <v>2005</v>
      </c>
      <c r="AB253">
        <f>VLOOKUP($A253,AssignmentMatrix!$P$3:$Y$82,4,FALSE)</f>
        <v>2007</v>
      </c>
      <c r="AC253">
        <f>VLOOKUP($A253,AssignmentMatrix!$P$3:$Y$82,5,FALSE)</f>
        <v>2007</v>
      </c>
      <c r="AD253">
        <f>VLOOKUP($A253,AssignmentMatrix!$P$3:$Y$82,6,FALSE)</f>
        <v>2011</v>
      </c>
      <c r="AE253">
        <f>VLOOKUP($A253,AssignmentMatrix!$P$3:$Y$82,7,FALSE)</f>
        <v>2011</v>
      </c>
      <c r="AF253">
        <f>VLOOKUP($A253,AssignmentMatrix!$P$3:$Y$82,8,FALSE)</f>
        <v>2011</v>
      </c>
      <c r="AG253">
        <f>VLOOKUP($A253,AssignmentMatrix!$P$3:$Y$82,9,FALSE)</f>
        <v>2011</v>
      </c>
      <c r="AH253">
        <f>VLOOKUP($A253,AssignmentMatrix!$P$3:$Y$82,10,FALSE)</f>
        <v>2011</v>
      </c>
      <c r="AI253">
        <f>VLOOKUP($A253,AssignmentMatrix!$P$3:$Z$82,11,FALSE)</f>
        <v>2011</v>
      </c>
      <c r="AJ253">
        <f>VLOOKUP($A253,AssignmentMatrix!$P$3:$AB$82,12,FALSE)</f>
        <v>2011</v>
      </c>
    </row>
    <row r="254" spans="1:36" x14ac:dyDescent="0.35">
      <c r="A254" t="s">
        <v>249</v>
      </c>
      <c r="B254">
        <f>VLOOKUP($A254,'CCR2004'!$A$8:$E$100,3,FALSE)</f>
        <v>0.37363095238095245</v>
      </c>
      <c r="C254" t="e">
        <f>VLOOKUP($A254,'CCR2005'!$A$8:$E$100,3,FALSE)</f>
        <v>#N/A</v>
      </c>
      <c r="D254">
        <f>VLOOKUP($A254,'CCR2006'!$A$8:$E$100,3,FALSE)</f>
        <v>0.25150085034013603</v>
      </c>
      <c r="E254" t="e">
        <f>VLOOKUP($A254,'CCR2007'!$A$8:$E$100,3,FALSE)</f>
        <v>#N/A</v>
      </c>
      <c r="F254">
        <f>VLOOKUP($A254,'CCR2010'!$A$8:$E$100,3,FALSE)</f>
        <v>0.25276360544217685</v>
      </c>
      <c r="G254" t="e">
        <f>VLOOKUP($A254,'CCR2011'!$A$8:$E$100,3,FALSE)</f>
        <v>#N/A</v>
      </c>
      <c r="H254">
        <f>VLOOKUP($A254,'CCR2012'!$A$8:$E$100,3,FALSE)</f>
        <v>0.27797619047619049</v>
      </c>
      <c r="J254">
        <f>VLOOKUP($A254,'CCR2004'!$A$8:$E$100,4,FALSE)</f>
        <v>0.35459183673469391</v>
      </c>
      <c r="K254" t="e">
        <f>VLOOKUP($A254,'CCR2005'!$A$8:$E$100,4,FALSE)</f>
        <v>#N/A</v>
      </c>
      <c r="L254">
        <f>VLOOKUP($A254,'CCR2006'!$A$8:$E$100,4,FALSE)</f>
        <v>0.1795238095238095</v>
      </c>
      <c r="M254" t="e">
        <f>VLOOKUP($A254,'CCR2007'!$A$8:$E$100,4,FALSE)</f>
        <v>#N/A</v>
      </c>
      <c r="N254">
        <f>VLOOKUP($A254,'CCR2010'!$A$8:$E$100,4,FALSE)</f>
        <v>0.15119047619047618</v>
      </c>
      <c r="O254" t="e">
        <f>VLOOKUP($A254,'CCR2011'!$A$8:$E$100,4,FALSE)</f>
        <v>#N/A</v>
      </c>
      <c r="P254">
        <f>VLOOKUP($A254,'CCR2012'!$A$8:$E$100,4,FALSE)</f>
        <v>0.15119047619047618</v>
      </c>
      <c r="R254">
        <f>VLOOKUP($A254,'CCR2004'!$A$8:$E$100,5,FALSE)</f>
        <v>0.26607142857142857</v>
      </c>
      <c r="S254" t="e">
        <f>VLOOKUP($A254,'CCR2005'!$A$8:$E$100,5,FALSE)</f>
        <v>#N/A</v>
      </c>
      <c r="T254">
        <f>VLOOKUP($A254,'CCR2006'!$A$8:$E$100,5,FALSE)</f>
        <v>0.12551020408163266</v>
      </c>
      <c r="U254" t="e">
        <f>VLOOKUP($A254,'CCR2007'!$A$8:$E$100,5,FALSE)</f>
        <v>#N/A</v>
      </c>
      <c r="V254">
        <f>VLOOKUP($A254,'CCR2010'!$A$8:$E$100,5,FALSE)</f>
        <v>0.14880952380952381</v>
      </c>
      <c r="W254" t="e">
        <f>VLOOKUP($A254,'CCR2011'!$A$8:$E$100,5,FALSE)</f>
        <v>#N/A</v>
      </c>
      <c r="X254">
        <f>VLOOKUP($A254,'CCR2012'!$A$8:$E$100,5,FALSE)</f>
        <v>0.15773809523809526</v>
      </c>
      <c r="Z254">
        <f>VLOOKUP($A254,AssignmentMatrix!$P$3:$Y$82,2,FALSE)</f>
        <v>2004</v>
      </c>
      <c r="AA254">
        <f>VLOOKUP($A254,AssignmentMatrix!$P$3:$Y$82,3,FALSE)</f>
        <v>2006</v>
      </c>
      <c r="AB254">
        <f>VLOOKUP($A254,AssignmentMatrix!$P$3:$Y$82,4,FALSE)</f>
        <v>2006</v>
      </c>
      <c r="AC254">
        <f>VLOOKUP($A254,AssignmentMatrix!$P$3:$Y$82,5,FALSE)</f>
        <v>2010</v>
      </c>
      <c r="AD254">
        <f>VLOOKUP($A254,AssignmentMatrix!$P$3:$Y$82,6,FALSE)</f>
        <v>2010</v>
      </c>
      <c r="AE254">
        <f>VLOOKUP($A254,AssignmentMatrix!$P$3:$Y$82,7,FALSE)</f>
        <v>2010</v>
      </c>
      <c r="AF254">
        <f>VLOOKUP($A254,AssignmentMatrix!$P$3:$Y$82,8,FALSE)</f>
        <v>2010</v>
      </c>
      <c r="AG254">
        <f>VLOOKUP($A254,AssignmentMatrix!$P$3:$Y$82,9,FALSE)</f>
        <v>2012</v>
      </c>
      <c r="AH254">
        <f>VLOOKUP($A254,AssignmentMatrix!$P$3:$Y$82,10,FALSE)</f>
        <v>2012</v>
      </c>
      <c r="AI254">
        <f>VLOOKUP($A254,AssignmentMatrix!$P$3:$Z$82,11,FALSE)</f>
        <v>2012</v>
      </c>
      <c r="AJ254">
        <f>VLOOKUP($A254,AssignmentMatrix!$P$3:$AB$82,12,FALSE)</f>
        <v>2012</v>
      </c>
    </row>
    <row r="256" spans="1:36" x14ac:dyDescent="0.35">
      <c r="Z256">
        <f>COUNT(Z5:Z254)</f>
        <v>21</v>
      </c>
      <c r="AA256">
        <f>COUNT(AA5:AA254)</f>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
  <sheetViews>
    <sheetView workbookViewId="0">
      <pane xSplit="2" ySplit="2" topLeftCell="M27" activePane="bottomRight" state="frozen"/>
      <selection pane="topRight" activeCell="C1" sqref="C1"/>
      <selection pane="bottomLeft" activeCell="A3" sqref="A3"/>
      <selection pane="bottomRight" activeCell="V44" sqref="V44"/>
    </sheetView>
  </sheetViews>
  <sheetFormatPr defaultRowHeight="14.5" x14ac:dyDescent="0.35"/>
  <cols>
    <col min="2" max="2" width="16.453125" customWidth="1"/>
  </cols>
  <sheetData>
    <row r="1" spans="1:27" x14ac:dyDescent="0.35">
      <c r="C1" t="s">
        <v>404</v>
      </c>
    </row>
    <row r="2" spans="1:27" x14ac:dyDescent="0.35">
      <c r="B2" t="s">
        <v>251</v>
      </c>
      <c r="C2">
        <v>2003</v>
      </c>
      <c r="D2">
        <v>2004</v>
      </c>
      <c r="E2">
        <v>2005</v>
      </c>
      <c r="F2">
        <v>2006</v>
      </c>
      <c r="G2">
        <v>2007</v>
      </c>
      <c r="H2">
        <v>2008</v>
      </c>
      <c r="I2">
        <v>2009</v>
      </c>
      <c r="J2">
        <v>2010</v>
      </c>
      <c r="K2">
        <v>2011</v>
      </c>
      <c r="L2">
        <v>2012</v>
      </c>
      <c r="M2">
        <v>2013</v>
      </c>
      <c r="N2" t="s">
        <v>403</v>
      </c>
      <c r="Q2">
        <v>2003</v>
      </c>
      <c r="R2">
        <v>2004</v>
      </c>
      <c r="S2">
        <v>2005</v>
      </c>
      <c r="T2">
        <v>2006</v>
      </c>
      <c r="U2">
        <v>2007</v>
      </c>
      <c r="V2">
        <v>2008</v>
      </c>
      <c r="W2">
        <v>2009</v>
      </c>
      <c r="X2">
        <v>2010</v>
      </c>
      <c r="Y2">
        <v>2011</v>
      </c>
      <c r="Z2">
        <v>2012</v>
      </c>
      <c r="AA2">
        <v>2013</v>
      </c>
    </row>
    <row r="3" spans="1:27" x14ac:dyDescent="0.35">
      <c r="A3" t="s">
        <v>64</v>
      </c>
      <c r="B3" s="1" t="s">
        <v>252</v>
      </c>
      <c r="C3" s="17" t="s">
        <v>333</v>
      </c>
      <c r="D3" s="17">
        <v>2005</v>
      </c>
      <c r="E3" s="2">
        <v>2007</v>
      </c>
      <c r="F3" s="17">
        <v>2007</v>
      </c>
      <c r="G3" s="2">
        <v>2011</v>
      </c>
      <c r="H3" s="2">
        <v>2011</v>
      </c>
      <c r="I3" s="2">
        <v>2011</v>
      </c>
      <c r="J3" s="17">
        <v>2011</v>
      </c>
      <c r="K3" s="3">
        <v>2011</v>
      </c>
      <c r="L3" s="2">
        <v>2011</v>
      </c>
      <c r="M3" s="2">
        <v>2011</v>
      </c>
      <c r="P3" t="s">
        <v>64</v>
      </c>
      <c r="Q3" t="str">
        <f>IF($N3="DROP","..",C3)</f>
        <v>..</v>
      </c>
      <c r="R3">
        <f t="shared" ref="R3:R66" si="0">IF($N3="DROP","..",D3)</f>
        <v>2005</v>
      </c>
      <c r="S3">
        <f t="shared" ref="S3:S66" si="1">IF($N3="DROP","..",E3)</f>
        <v>2007</v>
      </c>
      <c r="T3">
        <f t="shared" ref="T3:T66" si="2">IF($N3="DROP","..",F3)</f>
        <v>2007</v>
      </c>
      <c r="U3">
        <f t="shared" ref="U3:U66" si="3">IF($N3="DROP","..",G3)</f>
        <v>2011</v>
      </c>
      <c r="V3">
        <f t="shared" ref="V3:V66" si="4">IF($N3="DROP","..",H3)</f>
        <v>2011</v>
      </c>
      <c r="W3">
        <f t="shared" ref="W3:W66" si="5">IF($N3="DROP","..",I3)</f>
        <v>2011</v>
      </c>
      <c r="X3">
        <f t="shared" ref="X3:X66" si="6">IF($N3="DROP","..",J3)</f>
        <v>2011</v>
      </c>
      <c r="Y3">
        <f>IF($N3="DROP","..",K3)</f>
        <v>2011</v>
      </c>
      <c r="Z3">
        <f>IF($N3="DROP","..",L3)</f>
        <v>2011</v>
      </c>
      <c r="AA3">
        <f>IF($N3="DROP","..",M3)</f>
        <v>2011</v>
      </c>
    </row>
    <row r="4" spans="1:27" x14ac:dyDescent="0.35">
      <c r="A4" t="s">
        <v>3</v>
      </c>
      <c r="B4" s="1" t="s">
        <v>253</v>
      </c>
      <c r="C4" s="17" t="s">
        <v>333</v>
      </c>
      <c r="D4" s="17">
        <v>2005</v>
      </c>
      <c r="E4" s="2">
        <f>2007</f>
        <v>2007</v>
      </c>
      <c r="F4" s="17">
        <v>2007</v>
      </c>
      <c r="G4" s="2">
        <v>2011</v>
      </c>
      <c r="H4" s="2">
        <v>2011</v>
      </c>
      <c r="I4" s="2">
        <v>2011</v>
      </c>
      <c r="J4" s="17">
        <v>2011</v>
      </c>
      <c r="K4" s="3">
        <v>2011</v>
      </c>
      <c r="L4" s="2">
        <v>2011</v>
      </c>
      <c r="M4" s="2">
        <v>2011</v>
      </c>
      <c r="P4" t="s">
        <v>3</v>
      </c>
      <c r="Q4" t="str">
        <f t="shared" ref="Q4:Q67" si="7">IF($N4="DROP","..",C4)</f>
        <v>..</v>
      </c>
      <c r="R4">
        <f t="shared" si="0"/>
        <v>2005</v>
      </c>
      <c r="S4">
        <f t="shared" si="1"/>
        <v>2007</v>
      </c>
      <c r="T4">
        <f t="shared" si="2"/>
        <v>2007</v>
      </c>
      <c r="U4">
        <f t="shared" si="3"/>
        <v>2011</v>
      </c>
      <c r="V4">
        <f t="shared" si="4"/>
        <v>2011</v>
      </c>
      <c r="W4">
        <f t="shared" si="5"/>
        <v>2011</v>
      </c>
      <c r="X4">
        <f t="shared" si="6"/>
        <v>2011</v>
      </c>
      <c r="Y4">
        <f t="shared" ref="Y4:Y66" si="8">IF($N4="DROP","..",K4)</f>
        <v>2011</v>
      </c>
      <c r="Z4">
        <f t="shared" ref="Z4:Z67" si="9">IF($N4="DROP","..",L4)</f>
        <v>2011</v>
      </c>
      <c r="AA4">
        <f t="shared" ref="AA4:AA67" si="10">IF($N4="DROP","..",M4)</f>
        <v>2011</v>
      </c>
    </row>
    <row r="5" spans="1:27" x14ac:dyDescent="0.35">
      <c r="A5" t="s">
        <v>8</v>
      </c>
      <c r="B5" s="1" t="s">
        <v>254</v>
      </c>
      <c r="C5" s="17" t="s">
        <v>333</v>
      </c>
      <c r="D5" s="17" t="s">
        <v>333</v>
      </c>
      <c r="E5" s="17" t="s">
        <v>333</v>
      </c>
      <c r="F5" s="17" t="s">
        <v>333</v>
      </c>
      <c r="G5" s="17" t="s">
        <v>333</v>
      </c>
      <c r="H5" s="17" t="s">
        <v>333</v>
      </c>
      <c r="I5" s="17">
        <v>2010</v>
      </c>
      <c r="J5" s="3">
        <v>2010</v>
      </c>
      <c r="K5" s="3">
        <v>2010</v>
      </c>
      <c r="L5" s="2">
        <v>2010</v>
      </c>
      <c r="M5" s="2">
        <v>2010</v>
      </c>
      <c r="P5" t="s">
        <v>8</v>
      </c>
      <c r="Q5" t="str">
        <f t="shared" si="7"/>
        <v>..</v>
      </c>
      <c r="R5" t="str">
        <f t="shared" si="0"/>
        <v>..</v>
      </c>
      <c r="S5" t="str">
        <f t="shared" si="1"/>
        <v>..</v>
      </c>
      <c r="T5" t="str">
        <f t="shared" si="2"/>
        <v>..</v>
      </c>
      <c r="U5" t="str">
        <f t="shared" si="3"/>
        <v>..</v>
      </c>
      <c r="V5" t="str">
        <f t="shared" si="4"/>
        <v>..</v>
      </c>
      <c r="W5">
        <f t="shared" si="5"/>
        <v>2010</v>
      </c>
      <c r="X5">
        <f t="shared" si="6"/>
        <v>2010</v>
      </c>
      <c r="Y5">
        <f t="shared" si="8"/>
        <v>2010</v>
      </c>
      <c r="Z5">
        <f t="shared" si="9"/>
        <v>2010</v>
      </c>
      <c r="AA5">
        <f t="shared" si="10"/>
        <v>2010</v>
      </c>
    </row>
    <row r="6" spans="1:27" x14ac:dyDescent="0.35">
      <c r="A6" t="s">
        <v>9</v>
      </c>
      <c r="B6" s="1" t="s">
        <v>255</v>
      </c>
      <c r="C6" s="17">
        <v>2004</v>
      </c>
      <c r="D6" s="2" t="s">
        <v>333</v>
      </c>
      <c r="E6" s="17">
        <v>2006</v>
      </c>
      <c r="F6" s="17" t="s">
        <v>333</v>
      </c>
      <c r="G6" s="17" t="s">
        <v>333</v>
      </c>
      <c r="H6" s="17" t="s">
        <v>333</v>
      </c>
      <c r="I6" s="17" t="s">
        <v>333</v>
      </c>
      <c r="J6" s="17" t="s">
        <v>333</v>
      </c>
      <c r="K6" s="17" t="s">
        <v>333</v>
      </c>
      <c r="L6" s="17" t="s">
        <v>333</v>
      </c>
      <c r="M6" s="17" t="s">
        <v>333</v>
      </c>
      <c r="N6" s="1" t="s">
        <v>403</v>
      </c>
      <c r="O6" s="1"/>
      <c r="P6" t="s">
        <v>9</v>
      </c>
      <c r="Q6" t="str">
        <f t="shared" si="7"/>
        <v>..</v>
      </c>
      <c r="R6" t="str">
        <f t="shared" si="0"/>
        <v>..</v>
      </c>
      <c r="S6" t="str">
        <f t="shared" si="1"/>
        <v>..</v>
      </c>
      <c r="T6" t="str">
        <f t="shared" si="2"/>
        <v>..</v>
      </c>
      <c r="U6" t="str">
        <f t="shared" si="3"/>
        <v>..</v>
      </c>
      <c r="V6" t="str">
        <f t="shared" si="4"/>
        <v>..</v>
      </c>
      <c r="W6" t="str">
        <f t="shared" si="5"/>
        <v>..</v>
      </c>
      <c r="X6" t="str">
        <f t="shared" si="6"/>
        <v>..</v>
      </c>
      <c r="Y6" t="str">
        <f t="shared" si="8"/>
        <v>..</v>
      </c>
      <c r="Z6" t="str">
        <f t="shared" si="9"/>
        <v>..</v>
      </c>
      <c r="AA6" t="str">
        <f t="shared" si="10"/>
        <v>..</v>
      </c>
    </row>
    <row r="7" spans="1:27" x14ac:dyDescent="0.35">
      <c r="A7" t="s">
        <v>14</v>
      </c>
      <c r="B7" s="1" t="s">
        <v>256</v>
      </c>
      <c r="C7" s="17">
        <v>2004</v>
      </c>
      <c r="D7" s="2" t="s">
        <v>333</v>
      </c>
      <c r="E7" s="17">
        <v>2006</v>
      </c>
      <c r="F7" s="17" t="s">
        <v>333</v>
      </c>
      <c r="G7" s="17" t="s">
        <v>333</v>
      </c>
      <c r="H7" s="17" t="s">
        <v>333</v>
      </c>
      <c r="I7" s="17" t="s">
        <v>333</v>
      </c>
      <c r="J7" s="17" t="s">
        <v>333</v>
      </c>
      <c r="K7" s="17" t="s">
        <v>333</v>
      </c>
      <c r="L7" s="17" t="s">
        <v>333</v>
      </c>
      <c r="M7" s="17" t="s">
        <v>333</v>
      </c>
      <c r="N7" s="1" t="s">
        <v>403</v>
      </c>
      <c r="O7" s="1"/>
      <c r="P7" t="s">
        <v>14</v>
      </c>
      <c r="Q7" t="str">
        <f t="shared" si="7"/>
        <v>..</v>
      </c>
      <c r="R7" t="str">
        <f t="shared" si="0"/>
        <v>..</v>
      </c>
      <c r="S7" t="str">
        <f t="shared" si="1"/>
        <v>..</v>
      </c>
      <c r="T7" t="str">
        <f t="shared" si="2"/>
        <v>..</v>
      </c>
      <c r="U7" t="str">
        <f t="shared" si="3"/>
        <v>..</v>
      </c>
      <c r="V7" t="str">
        <f t="shared" si="4"/>
        <v>..</v>
      </c>
      <c r="W7" t="str">
        <f t="shared" si="5"/>
        <v>..</v>
      </c>
      <c r="X7" t="str">
        <f t="shared" si="6"/>
        <v>..</v>
      </c>
      <c r="Y7" t="str">
        <f t="shared" si="8"/>
        <v>..</v>
      </c>
      <c r="Z7" t="str">
        <f t="shared" si="9"/>
        <v>..</v>
      </c>
      <c r="AA7" t="str">
        <f t="shared" si="10"/>
        <v>..</v>
      </c>
    </row>
    <row r="8" spans="1:27" x14ac:dyDescent="0.35">
      <c r="A8" t="s">
        <v>21</v>
      </c>
      <c r="B8" s="1" t="s">
        <v>257</v>
      </c>
      <c r="C8" s="17">
        <v>2004</v>
      </c>
      <c r="D8" s="2">
        <v>2006</v>
      </c>
      <c r="E8" s="17">
        <v>2006</v>
      </c>
      <c r="F8" s="2">
        <v>2010</v>
      </c>
      <c r="G8" s="2">
        <v>2010</v>
      </c>
      <c r="H8" s="2">
        <v>2010</v>
      </c>
      <c r="I8" s="17">
        <v>2010</v>
      </c>
      <c r="J8" s="2">
        <v>2012</v>
      </c>
      <c r="K8" s="60">
        <v>2012</v>
      </c>
      <c r="L8" s="60">
        <v>2012</v>
      </c>
      <c r="M8" s="60">
        <v>2012</v>
      </c>
      <c r="P8" t="s">
        <v>21</v>
      </c>
      <c r="Q8">
        <f t="shared" si="7"/>
        <v>2004</v>
      </c>
      <c r="R8">
        <f t="shared" si="0"/>
        <v>2006</v>
      </c>
      <c r="S8">
        <f t="shared" si="1"/>
        <v>2006</v>
      </c>
      <c r="T8">
        <f t="shared" si="2"/>
        <v>2010</v>
      </c>
      <c r="U8">
        <f t="shared" si="3"/>
        <v>2010</v>
      </c>
      <c r="V8">
        <f t="shared" si="4"/>
        <v>2010</v>
      </c>
      <c r="W8">
        <f t="shared" si="5"/>
        <v>2010</v>
      </c>
      <c r="X8">
        <f t="shared" si="6"/>
        <v>2012</v>
      </c>
      <c r="Y8">
        <f t="shared" si="8"/>
        <v>2012</v>
      </c>
      <c r="Z8">
        <f t="shared" si="9"/>
        <v>2012</v>
      </c>
      <c r="AA8">
        <f t="shared" si="10"/>
        <v>2012</v>
      </c>
    </row>
    <row r="9" spans="1:27" x14ac:dyDescent="0.35">
      <c r="A9" t="s">
        <v>19</v>
      </c>
      <c r="B9" s="1" t="s">
        <v>258</v>
      </c>
      <c r="C9" s="17" t="s">
        <v>333</v>
      </c>
      <c r="D9" s="17">
        <v>2005</v>
      </c>
      <c r="E9" s="2">
        <v>2007</v>
      </c>
      <c r="F9" s="17">
        <v>2007</v>
      </c>
      <c r="G9" s="2">
        <v>2011</v>
      </c>
      <c r="H9" s="2">
        <v>2011</v>
      </c>
      <c r="I9" s="2">
        <v>2011</v>
      </c>
      <c r="J9" s="17">
        <v>2011</v>
      </c>
      <c r="K9" s="3">
        <v>2011</v>
      </c>
      <c r="L9" s="2">
        <v>2011</v>
      </c>
      <c r="M9" s="2">
        <v>2011</v>
      </c>
      <c r="P9" t="s">
        <v>19</v>
      </c>
      <c r="Q9" t="str">
        <f t="shared" si="7"/>
        <v>..</v>
      </c>
      <c r="R9">
        <f t="shared" si="0"/>
        <v>2005</v>
      </c>
      <c r="S9">
        <f t="shared" si="1"/>
        <v>2007</v>
      </c>
      <c r="T9">
        <f t="shared" si="2"/>
        <v>2007</v>
      </c>
      <c r="U9">
        <f t="shared" si="3"/>
        <v>2011</v>
      </c>
      <c r="V9">
        <f t="shared" si="4"/>
        <v>2011</v>
      </c>
      <c r="W9">
        <f t="shared" si="5"/>
        <v>2011</v>
      </c>
      <c r="X9">
        <f t="shared" si="6"/>
        <v>2011</v>
      </c>
      <c r="Y9">
        <f t="shared" si="8"/>
        <v>2011</v>
      </c>
      <c r="Z9">
        <f t="shared" si="9"/>
        <v>2011</v>
      </c>
      <c r="AA9">
        <f t="shared" si="10"/>
        <v>2011</v>
      </c>
    </row>
    <row r="10" spans="1:27" x14ac:dyDescent="0.35">
      <c r="A10" t="s">
        <v>32</v>
      </c>
      <c r="B10" s="1" t="s">
        <v>259</v>
      </c>
      <c r="C10" s="17" t="s">
        <v>333</v>
      </c>
      <c r="D10" s="17">
        <v>2005</v>
      </c>
      <c r="E10" s="2">
        <v>2007</v>
      </c>
      <c r="F10" s="17">
        <v>2007</v>
      </c>
      <c r="G10" s="2">
        <v>2011</v>
      </c>
      <c r="H10" s="2">
        <v>2011</v>
      </c>
      <c r="I10" s="2">
        <v>2011</v>
      </c>
      <c r="J10" s="17">
        <v>2011</v>
      </c>
      <c r="K10" s="3">
        <v>2011</v>
      </c>
      <c r="L10" s="2">
        <v>2011</v>
      </c>
      <c r="M10" s="2">
        <v>2011</v>
      </c>
      <c r="P10" t="s">
        <v>32</v>
      </c>
      <c r="Q10" t="str">
        <f t="shared" si="7"/>
        <v>..</v>
      </c>
      <c r="R10">
        <f t="shared" si="0"/>
        <v>2005</v>
      </c>
      <c r="S10">
        <f t="shared" si="1"/>
        <v>2007</v>
      </c>
      <c r="T10">
        <f t="shared" si="2"/>
        <v>2007</v>
      </c>
      <c r="U10">
        <f t="shared" si="3"/>
        <v>2011</v>
      </c>
      <c r="V10">
        <f t="shared" si="4"/>
        <v>2011</v>
      </c>
      <c r="W10">
        <f t="shared" si="5"/>
        <v>2011</v>
      </c>
      <c r="X10">
        <f t="shared" si="6"/>
        <v>2011</v>
      </c>
      <c r="Y10">
        <f t="shared" si="8"/>
        <v>2011</v>
      </c>
      <c r="Z10">
        <f t="shared" si="9"/>
        <v>2011</v>
      </c>
      <c r="AA10">
        <f t="shared" si="10"/>
        <v>2011</v>
      </c>
    </row>
    <row r="11" spans="1:27" x14ac:dyDescent="0.35">
      <c r="A11" t="s">
        <v>28</v>
      </c>
      <c r="B11" s="1" t="s">
        <v>260</v>
      </c>
      <c r="C11" s="17" t="s">
        <v>333</v>
      </c>
      <c r="D11" s="17">
        <v>2005</v>
      </c>
      <c r="E11" s="2">
        <v>2007</v>
      </c>
      <c r="F11" s="17">
        <v>2007</v>
      </c>
      <c r="G11" s="2">
        <v>2011</v>
      </c>
      <c r="H11" s="2">
        <v>2011</v>
      </c>
      <c r="I11" s="2">
        <v>2011</v>
      </c>
      <c r="J11" s="17">
        <v>2011</v>
      </c>
      <c r="K11" s="3">
        <v>2011</v>
      </c>
      <c r="L11" s="2">
        <v>2011</v>
      </c>
      <c r="M11" s="2">
        <v>2011</v>
      </c>
      <c r="P11" t="s">
        <v>28</v>
      </c>
      <c r="Q11" t="str">
        <f t="shared" si="7"/>
        <v>..</v>
      </c>
      <c r="R11">
        <f t="shared" si="0"/>
        <v>2005</v>
      </c>
      <c r="S11">
        <f t="shared" si="1"/>
        <v>2007</v>
      </c>
      <c r="T11">
        <f t="shared" si="2"/>
        <v>2007</v>
      </c>
      <c r="U11">
        <f t="shared" si="3"/>
        <v>2011</v>
      </c>
      <c r="V11">
        <f t="shared" si="4"/>
        <v>2011</v>
      </c>
      <c r="W11">
        <f t="shared" si="5"/>
        <v>2011</v>
      </c>
      <c r="X11">
        <f t="shared" si="6"/>
        <v>2011</v>
      </c>
      <c r="Y11">
        <f t="shared" si="8"/>
        <v>2011</v>
      </c>
      <c r="Z11">
        <f t="shared" si="9"/>
        <v>2011</v>
      </c>
      <c r="AA11">
        <f t="shared" si="10"/>
        <v>2011</v>
      </c>
    </row>
    <row r="12" spans="1:27" x14ac:dyDescent="0.35">
      <c r="A12" t="s">
        <v>29</v>
      </c>
      <c r="B12" s="1" t="s">
        <v>261</v>
      </c>
      <c r="C12" s="17" t="s">
        <v>333</v>
      </c>
      <c r="D12" s="17" t="s">
        <v>333</v>
      </c>
      <c r="E12" s="17" t="s">
        <v>333</v>
      </c>
      <c r="F12" s="17" t="s">
        <v>333</v>
      </c>
      <c r="G12" s="17" t="s">
        <v>333</v>
      </c>
      <c r="H12" s="17" t="s">
        <v>333</v>
      </c>
      <c r="I12" s="17">
        <v>2010</v>
      </c>
      <c r="J12" s="2">
        <v>2012</v>
      </c>
      <c r="K12" s="17">
        <v>2012</v>
      </c>
      <c r="L12" s="17">
        <v>2012</v>
      </c>
      <c r="M12" s="17">
        <v>2012</v>
      </c>
      <c r="P12" t="s">
        <v>29</v>
      </c>
      <c r="Q12" t="str">
        <f t="shared" si="7"/>
        <v>..</v>
      </c>
      <c r="R12" t="str">
        <f t="shared" si="0"/>
        <v>..</v>
      </c>
      <c r="S12" t="str">
        <f t="shared" si="1"/>
        <v>..</v>
      </c>
      <c r="T12" t="str">
        <f t="shared" si="2"/>
        <v>..</v>
      </c>
      <c r="U12" t="str">
        <f t="shared" si="3"/>
        <v>..</v>
      </c>
      <c r="V12" t="str">
        <f t="shared" si="4"/>
        <v>..</v>
      </c>
      <c r="W12">
        <f t="shared" si="5"/>
        <v>2010</v>
      </c>
      <c r="X12">
        <f t="shared" si="6"/>
        <v>2012</v>
      </c>
      <c r="Y12">
        <f t="shared" si="8"/>
        <v>2012</v>
      </c>
      <c r="Z12">
        <f t="shared" si="9"/>
        <v>2012</v>
      </c>
      <c r="AA12">
        <f t="shared" si="10"/>
        <v>2012</v>
      </c>
    </row>
    <row r="13" spans="1:27" x14ac:dyDescent="0.35">
      <c r="A13" t="s">
        <v>18</v>
      </c>
      <c r="B13" s="1" t="s">
        <v>262</v>
      </c>
      <c r="C13" s="17" t="s">
        <v>333</v>
      </c>
      <c r="D13" s="17">
        <v>2005</v>
      </c>
      <c r="E13" s="4">
        <v>2007</v>
      </c>
      <c r="F13" s="17">
        <v>2007</v>
      </c>
      <c r="G13" s="2">
        <v>2011</v>
      </c>
      <c r="H13" s="2">
        <v>2011</v>
      </c>
      <c r="I13" s="2">
        <v>2011</v>
      </c>
      <c r="J13" s="17">
        <v>2011</v>
      </c>
      <c r="K13" s="3">
        <v>2011</v>
      </c>
      <c r="L13" s="2">
        <v>2011</v>
      </c>
      <c r="M13" s="2">
        <v>2011</v>
      </c>
      <c r="P13" t="s">
        <v>18</v>
      </c>
      <c r="Q13" t="str">
        <f t="shared" si="7"/>
        <v>..</v>
      </c>
      <c r="R13">
        <f t="shared" si="0"/>
        <v>2005</v>
      </c>
      <c r="S13">
        <f t="shared" si="1"/>
        <v>2007</v>
      </c>
      <c r="T13">
        <f t="shared" si="2"/>
        <v>2007</v>
      </c>
      <c r="U13">
        <f t="shared" si="3"/>
        <v>2011</v>
      </c>
      <c r="V13">
        <f t="shared" si="4"/>
        <v>2011</v>
      </c>
      <c r="W13">
        <f t="shared" si="5"/>
        <v>2011</v>
      </c>
      <c r="X13">
        <f t="shared" si="6"/>
        <v>2011</v>
      </c>
      <c r="Y13">
        <f t="shared" si="8"/>
        <v>2011</v>
      </c>
      <c r="Z13">
        <f t="shared" si="9"/>
        <v>2011</v>
      </c>
      <c r="AA13">
        <f t="shared" si="10"/>
        <v>2011</v>
      </c>
    </row>
    <row r="14" spans="1:27" x14ac:dyDescent="0.35">
      <c r="A14" t="s">
        <v>117</v>
      </c>
      <c r="B14" s="1" t="s">
        <v>263</v>
      </c>
      <c r="C14" s="17">
        <v>2004</v>
      </c>
      <c r="D14" s="2">
        <v>2006</v>
      </c>
      <c r="E14" s="17">
        <v>2006</v>
      </c>
      <c r="F14" s="2">
        <v>2010</v>
      </c>
      <c r="G14" s="2">
        <v>2010</v>
      </c>
      <c r="H14" s="2">
        <v>2010</v>
      </c>
      <c r="I14" s="17">
        <v>2010</v>
      </c>
      <c r="J14" s="2">
        <v>2012</v>
      </c>
      <c r="K14" s="60">
        <v>2012</v>
      </c>
      <c r="L14" s="60">
        <v>2012</v>
      </c>
      <c r="M14" s="60">
        <v>2012</v>
      </c>
      <c r="P14" t="s">
        <v>117</v>
      </c>
      <c r="Q14">
        <f t="shared" si="7"/>
        <v>2004</v>
      </c>
      <c r="R14">
        <f t="shared" si="0"/>
        <v>2006</v>
      </c>
      <c r="S14">
        <f t="shared" si="1"/>
        <v>2006</v>
      </c>
      <c r="T14">
        <f t="shared" si="2"/>
        <v>2010</v>
      </c>
      <c r="U14">
        <f t="shared" si="3"/>
        <v>2010</v>
      </c>
      <c r="V14">
        <f t="shared" si="4"/>
        <v>2010</v>
      </c>
      <c r="W14">
        <f t="shared" si="5"/>
        <v>2010</v>
      </c>
      <c r="X14">
        <f t="shared" si="6"/>
        <v>2012</v>
      </c>
      <c r="Y14">
        <f t="shared" si="8"/>
        <v>2012</v>
      </c>
      <c r="Z14">
        <f t="shared" si="9"/>
        <v>2012</v>
      </c>
      <c r="AA14">
        <f t="shared" si="10"/>
        <v>2012</v>
      </c>
    </row>
    <row r="15" spans="1:27" x14ac:dyDescent="0.35">
      <c r="A15" t="s">
        <v>41</v>
      </c>
      <c r="B15" s="1" t="s">
        <v>264</v>
      </c>
      <c r="C15" s="17" t="s">
        <v>333</v>
      </c>
      <c r="D15" s="17">
        <v>2005</v>
      </c>
      <c r="E15" s="2">
        <v>2007</v>
      </c>
      <c r="F15" s="17">
        <v>2007</v>
      </c>
      <c r="G15" s="2">
        <v>2011</v>
      </c>
      <c r="H15" s="2">
        <v>2011</v>
      </c>
      <c r="I15" s="2">
        <v>2011</v>
      </c>
      <c r="J15" s="17">
        <v>2011</v>
      </c>
      <c r="K15" s="3">
        <v>2011</v>
      </c>
      <c r="L15" s="2">
        <v>2011</v>
      </c>
      <c r="M15" s="2">
        <v>2011</v>
      </c>
      <c r="P15" t="s">
        <v>41</v>
      </c>
      <c r="Q15" t="str">
        <f t="shared" si="7"/>
        <v>..</v>
      </c>
      <c r="R15">
        <f t="shared" si="0"/>
        <v>2005</v>
      </c>
      <c r="S15">
        <f t="shared" si="1"/>
        <v>2007</v>
      </c>
      <c r="T15">
        <f t="shared" si="2"/>
        <v>2007</v>
      </c>
      <c r="U15">
        <f t="shared" si="3"/>
        <v>2011</v>
      </c>
      <c r="V15">
        <f t="shared" si="4"/>
        <v>2011</v>
      </c>
      <c r="W15">
        <f t="shared" si="5"/>
        <v>2011</v>
      </c>
      <c r="X15">
        <f t="shared" si="6"/>
        <v>2011</v>
      </c>
      <c r="Y15">
        <f t="shared" si="8"/>
        <v>2011</v>
      </c>
      <c r="Z15">
        <f t="shared" si="9"/>
        <v>2011</v>
      </c>
      <c r="AA15">
        <f t="shared" si="10"/>
        <v>2011</v>
      </c>
    </row>
    <row r="16" spans="1:27" x14ac:dyDescent="0.35">
      <c r="A16" t="s">
        <v>46</v>
      </c>
      <c r="B16" s="1" t="s">
        <v>265</v>
      </c>
      <c r="C16" s="17" t="s">
        <v>333</v>
      </c>
      <c r="D16" s="17">
        <v>2005</v>
      </c>
      <c r="E16" s="2">
        <v>2007</v>
      </c>
      <c r="F16" s="17">
        <v>2007</v>
      </c>
      <c r="G16" s="2">
        <v>2011</v>
      </c>
      <c r="H16" s="2">
        <v>2011</v>
      </c>
      <c r="I16" s="2">
        <v>2011</v>
      </c>
      <c r="J16" s="17">
        <v>2011</v>
      </c>
      <c r="K16" s="3">
        <v>2011</v>
      </c>
      <c r="L16" s="2">
        <v>2011</v>
      </c>
      <c r="M16" s="2">
        <v>2011</v>
      </c>
      <c r="P16" t="s">
        <v>46</v>
      </c>
      <c r="Q16" t="str">
        <f t="shared" si="7"/>
        <v>..</v>
      </c>
      <c r="R16">
        <f t="shared" si="0"/>
        <v>2005</v>
      </c>
      <c r="S16">
        <f t="shared" si="1"/>
        <v>2007</v>
      </c>
      <c r="T16">
        <f t="shared" si="2"/>
        <v>2007</v>
      </c>
      <c r="U16">
        <f t="shared" si="3"/>
        <v>2011</v>
      </c>
      <c r="V16">
        <f t="shared" si="4"/>
        <v>2011</v>
      </c>
      <c r="W16">
        <f t="shared" si="5"/>
        <v>2011</v>
      </c>
      <c r="X16">
        <f t="shared" si="6"/>
        <v>2011</v>
      </c>
      <c r="Y16">
        <f t="shared" si="8"/>
        <v>2011</v>
      </c>
      <c r="Z16">
        <f t="shared" si="9"/>
        <v>2011</v>
      </c>
      <c r="AA16">
        <f t="shared" si="10"/>
        <v>2011</v>
      </c>
    </row>
    <row r="17" spans="1:27" x14ac:dyDescent="0.35">
      <c r="A17" t="s">
        <v>247</v>
      </c>
      <c r="B17" s="1" t="s">
        <v>266</v>
      </c>
      <c r="C17" s="17" t="s">
        <v>333</v>
      </c>
      <c r="D17" s="17" t="s">
        <v>333</v>
      </c>
      <c r="E17" s="17" t="s">
        <v>333</v>
      </c>
      <c r="F17" s="17" t="s">
        <v>333</v>
      </c>
      <c r="G17" s="17" t="s">
        <v>333</v>
      </c>
      <c r="H17" s="17" t="s">
        <v>333</v>
      </c>
      <c r="I17" s="17">
        <v>2010</v>
      </c>
      <c r="J17" s="2">
        <v>2012</v>
      </c>
      <c r="K17" s="17">
        <v>2012</v>
      </c>
      <c r="L17" s="2">
        <v>2012</v>
      </c>
      <c r="M17" s="2">
        <v>2012</v>
      </c>
      <c r="P17" t="s">
        <v>247</v>
      </c>
      <c r="Q17" t="str">
        <f t="shared" si="7"/>
        <v>..</v>
      </c>
      <c r="R17" t="str">
        <f t="shared" si="0"/>
        <v>..</v>
      </c>
      <c r="S17" t="str">
        <f t="shared" si="1"/>
        <v>..</v>
      </c>
      <c r="T17" t="str">
        <f t="shared" si="2"/>
        <v>..</v>
      </c>
      <c r="U17" t="str">
        <f t="shared" si="3"/>
        <v>..</v>
      </c>
      <c r="V17" t="str">
        <f t="shared" si="4"/>
        <v>..</v>
      </c>
      <c r="W17">
        <f t="shared" si="5"/>
        <v>2010</v>
      </c>
      <c r="X17">
        <f t="shared" si="6"/>
        <v>2012</v>
      </c>
      <c r="Y17">
        <f t="shared" si="8"/>
        <v>2012</v>
      </c>
      <c r="Z17">
        <f t="shared" si="9"/>
        <v>2012</v>
      </c>
      <c r="AA17">
        <f t="shared" si="10"/>
        <v>2012</v>
      </c>
    </row>
    <row r="18" spans="1:27" x14ac:dyDescent="0.35">
      <c r="A18" t="s">
        <v>42</v>
      </c>
      <c r="B18" s="1" t="s">
        <v>267</v>
      </c>
      <c r="C18" s="17" t="s">
        <v>333</v>
      </c>
      <c r="D18" s="17" t="s">
        <v>333</v>
      </c>
      <c r="E18" s="17" t="s">
        <v>333</v>
      </c>
      <c r="F18" s="17" t="s">
        <v>333</v>
      </c>
      <c r="G18" s="17" t="s">
        <v>333</v>
      </c>
      <c r="H18" s="17" t="s">
        <v>333</v>
      </c>
      <c r="I18" s="17">
        <v>2010</v>
      </c>
      <c r="J18" s="3">
        <v>2010</v>
      </c>
      <c r="K18" s="3">
        <v>2010</v>
      </c>
      <c r="L18" s="2">
        <v>2010</v>
      </c>
      <c r="M18" s="2">
        <v>2010</v>
      </c>
      <c r="P18" t="s">
        <v>42</v>
      </c>
      <c r="Q18" t="str">
        <f t="shared" si="7"/>
        <v>..</v>
      </c>
      <c r="R18" t="str">
        <f t="shared" si="0"/>
        <v>..</v>
      </c>
      <c r="S18" t="str">
        <f t="shared" si="1"/>
        <v>..</v>
      </c>
      <c r="T18" t="str">
        <f t="shared" si="2"/>
        <v>..</v>
      </c>
      <c r="U18" t="str">
        <f t="shared" si="3"/>
        <v>..</v>
      </c>
      <c r="V18" t="str">
        <f t="shared" si="4"/>
        <v>..</v>
      </c>
      <c r="W18">
        <f t="shared" si="5"/>
        <v>2010</v>
      </c>
      <c r="X18">
        <f t="shared" si="6"/>
        <v>2010</v>
      </c>
      <c r="Y18">
        <f t="shared" si="8"/>
        <v>2010</v>
      </c>
      <c r="Z18">
        <f t="shared" si="9"/>
        <v>2010</v>
      </c>
      <c r="AA18">
        <f t="shared" si="10"/>
        <v>2010</v>
      </c>
    </row>
    <row r="19" spans="1:27" x14ac:dyDescent="0.35">
      <c r="A19" t="s">
        <v>65</v>
      </c>
      <c r="B19" s="1" t="s">
        <v>268</v>
      </c>
      <c r="C19" s="17" t="s">
        <v>333</v>
      </c>
      <c r="D19" s="17">
        <v>2005</v>
      </c>
      <c r="E19" s="2">
        <v>2007</v>
      </c>
      <c r="F19" s="17">
        <v>2007</v>
      </c>
      <c r="G19" s="2">
        <v>2011</v>
      </c>
      <c r="H19" s="2">
        <v>2011</v>
      </c>
      <c r="I19" s="2">
        <v>2011</v>
      </c>
      <c r="J19" s="17">
        <v>2011</v>
      </c>
      <c r="K19" s="3">
        <v>2011</v>
      </c>
      <c r="L19" s="2">
        <v>2011</v>
      </c>
      <c r="M19" s="2">
        <v>2011</v>
      </c>
      <c r="P19" t="s">
        <v>65</v>
      </c>
      <c r="Q19" t="str">
        <f t="shared" si="7"/>
        <v>..</v>
      </c>
      <c r="R19">
        <f t="shared" si="0"/>
        <v>2005</v>
      </c>
      <c r="S19">
        <f t="shared" si="1"/>
        <v>2007</v>
      </c>
      <c r="T19">
        <f t="shared" si="2"/>
        <v>2007</v>
      </c>
      <c r="U19">
        <f t="shared" si="3"/>
        <v>2011</v>
      </c>
      <c r="V19">
        <f t="shared" si="4"/>
        <v>2011</v>
      </c>
      <c r="W19">
        <f t="shared" si="5"/>
        <v>2011</v>
      </c>
      <c r="X19">
        <f t="shared" si="6"/>
        <v>2011</v>
      </c>
      <c r="Y19">
        <f t="shared" si="8"/>
        <v>2011</v>
      </c>
      <c r="Z19">
        <f t="shared" si="9"/>
        <v>2011</v>
      </c>
      <c r="AA19">
        <f t="shared" si="10"/>
        <v>2011</v>
      </c>
    </row>
    <row r="20" spans="1:27" x14ac:dyDescent="0.35">
      <c r="A20" t="s">
        <v>66</v>
      </c>
      <c r="B20" s="1" t="s">
        <v>269</v>
      </c>
      <c r="C20" s="17" t="s">
        <v>333</v>
      </c>
      <c r="D20" s="17">
        <v>2005</v>
      </c>
      <c r="E20" s="2">
        <v>2007</v>
      </c>
      <c r="F20" s="17">
        <v>2007</v>
      </c>
      <c r="G20" s="2">
        <v>2011</v>
      </c>
      <c r="H20" s="2">
        <v>2011</v>
      </c>
      <c r="I20" s="2">
        <v>2011</v>
      </c>
      <c r="J20" s="17">
        <v>2011</v>
      </c>
      <c r="K20" s="17">
        <v>2012</v>
      </c>
      <c r="L20" s="2">
        <v>2012</v>
      </c>
      <c r="M20" s="2">
        <v>2012</v>
      </c>
      <c r="P20" t="s">
        <v>66</v>
      </c>
      <c r="Q20" t="str">
        <f t="shared" si="7"/>
        <v>..</v>
      </c>
      <c r="R20">
        <f t="shared" si="0"/>
        <v>2005</v>
      </c>
      <c r="S20">
        <f t="shared" si="1"/>
        <v>2007</v>
      </c>
      <c r="T20">
        <f t="shared" si="2"/>
        <v>2007</v>
      </c>
      <c r="U20">
        <f t="shared" si="3"/>
        <v>2011</v>
      </c>
      <c r="V20">
        <f t="shared" si="4"/>
        <v>2011</v>
      </c>
      <c r="W20">
        <f t="shared" si="5"/>
        <v>2011</v>
      </c>
      <c r="X20">
        <f t="shared" si="6"/>
        <v>2011</v>
      </c>
      <c r="Y20">
        <f t="shared" si="8"/>
        <v>2012</v>
      </c>
      <c r="Z20">
        <f t="shared" si="9"/>
        <v>2012</v>
      </c>
      <c r="AA20">
        <f t="shared" si="10"/>
        <v>2012</v>
      </c>
    </row>
    <row r="21" spans="1:27" x14ac:dyDescent="0.35">
      <c r="A21" t="s">
        <v>196</v>
      </c>
      <c r="B21" s="1" t="s">
        <v>270</v>
      </c>
      <c r="C21" s="17" t="s">
        <v>333</v>
      </c>
      <c r="D21" s="17" t="s">
        <v>333</v>
      </c>
      <c r="E21" s="17" t="s">
        <v>333</v>
      </c>
      <c r="F21" s="17" t="s">
        <v>333</v>
      </c>
      <c r="G21" s="17" t="s">
        <v>333</v>
      </c>
      <c r="H21" s="17" t="s">
        <v>333</v>
      </c>
      <c r="I21" s="17">
        <v>2010</v>
      </c>
      <c r="J21" s="3">
        <v>2010</v>
      </c>
      <c r="K21" s="3">
        <v>2010</v>
      </c>
      <c r="L21" s="2">
        <v>2010</v>
      </c>
      <c r="M21" s="2">
        <v>2010</v>
      </c>
      <c r="P21" t="s">
        <v>196</v>
      </c>
      <c r="Q21" t="str">
        <f t="shared" si="7"/>
        <v>..</v>
      </c>
      <c r="R21" t="str">
        <f t="shared" si="0"/>
        <v>..</v>
      </c>
      <c r="S21" t="str">
        <f t="shared" si="1"/>
        <v>..</v>
      </c>
      <c r="T21" t="str">
        <f t="shared" si="2"/>
        <v>..</v>
      </c>
      <c r="U21" t="str">
        <f t="shared" si="3"/>
        <v>..</v>
      </c>
      <c r="V21" t="str">
        <f t="shared" si="4"/>
        <v>..</v>
      </c>
      <c r="W21">
        <f t="shared" si="5"/>
        <v>2010</v>
      </c>
      <c r="X21">
        <f t="shared" si="6"/>
        <v>2010</v>
      </c>
      <c r="Y21">
        <f t="shared" si="8"/>
        <v>2010</v>
      </c>
      <c r="Z21">
        <f t="shared" si="9"/>
        <v>2010</v>
      </c>
      <c r="AA21">
        <f t="shared" si="10"/>
        <v>2010</v>
      </c>
    </row>
    <row r="22" spans="1:27" x14ac:dyDescent="0.35">
      <c r="A22" t="s">
        <v>67</v>
      </c>
      <c r="B22" s="1" t="s">
        <v>271</v>
      </c>
      <c r="C22" s="17" t="s">
        <v>333</v>
      </c>
      <c r="D22" s="17">
        <v>2005</v>
      </c>
      <c r="E22" s="2">
        <v>2007</v>
      </c>
      <c r="F22" s="17">
        <v>2007</v>
      </c>
      <c r="G22" s="2">
        <v>2011</v>
      </c>
      <c r="H22" s="2">
        <v>2011</v>
      </c>
      <c r="I22" s="2">
        <v>2011</v>
      </c>
      <c r="J22" s="17">
        <v>2011</v>
      </c>
      <c r="K22" s="3">
        <v>2011</v>
      </c>
      <c r="L22" s="2">
        <v>2011</v>
      </c>
      <c r="M22" s="2">
        <v>2011</v>
      </c>
      <c r="P22" t="s">
        <v>67</v>
      </c>
      <c r="Q22" t="str">
        <f t="shared" si="7"/>
        <v>..</v>
      </c>
      <c r="R22">
        <f t="shared" si="0"/>
        <v>2005</v>
      </c>
      <c r="S22">
        <f t="shared" si="1"/>
        <v>2007</v>
      </c>
      <c r="T22">
        <f t="shared" si="2"/>
        <v>2007</v>
      </c>
      <c r="U22">
        <f t="shared" si="3"/>
        <v>2011</v>
      </c>
      <c r="V22">
        <f t="shared" si="4"/>
        <v>2011</v>
      </c>
      <c r="W22">
        <f t="shared" si="5"/>
        <v>2011</v>
      </c>
      <c r="X22">
        <f t="shared" si="6"/>
        <v>2011</v>
      </c>
      <c r="Y22">
        <f t="shared" si="8"/>
        <v>2011</v>
      </c>
      <c r="Z22">
        <f t="shared" si="9"/>
        <v>2011</v>
      </c>
      <c r="AA22">
        <f t="shared" si="10"/>
        <v>2011</v>
      </c>
    </row>
    <row r="23" spans="1:27" x14ac:dyDescent="0.35">
      <c r="A23" t="s">
        <v>71</v>
      </c>
      <c r="B23" s="1" t="s">
        <v>272</v>
      </c>
      <c r="C23" s="17" t="s">
        <v>333</v>
      </c>
      <c r="D23" s="17">
        <v>2005</v>
      </c>
      <c r="E23" s="2">
        <v>2007</v>
      </c>
      <c r="F23" s="17">
        <v>2007</v>
      </c>
      <c r="G23" s="2">
        <v>2011</v>
      </c>
      <c r="H23" s="2">
        <v>2011</v>
      </c>
      <c r="I23" s="2">
        <v>2011</v>
      </c>
      <c r="J23" s="17">
        <v>2011</v>
      </c>
      <c r="K23" s="3">
        <v>2011</v>
      </c>
      <c r="L23" s="2">
        <v>2011</v>
      </c>
      <c r="M23" s="2">
        <v>2011</v>
      </c>
      <c r="P23" t="s">
        <v>71</v>
      </c>
      <c r="Q23" t="str">
        <f t="shared" si="7"/>
        <v>..</v>
      </c>
      <c r="R23">
        <f t="shared" si="0"/>
        <v>2005</v>
      </c>
      <c r="S23">
        <f t="shared" si="1"/>
        <v>2007</v>
      </c>
      <c r="T23">
        <f t="shared" si="2"/>
        <v>2007</v>
      </c>
      <c r="U23">
        <f t="shared" si="3"/>
        <v>2011</v>
      </c>
      <c r="V23">
        <f t="shared" si="4"/>
        <v>2011</v>
      </c>
      <c r="W23">
        <f t="shared" si="5"/>
        <v>2011</v>
      </c>
      <c r="X23">
        <f t="shared" si="6"/>
        <v>2011</v>
      </c>
      <c r="Y23">
        <f t="shared" si="8"/>
        <v>2011</v>
      </c>
      <c r="Z23">
        <f t="shared" si="9"/>
        <v>2011</v>
      </c>
      <c r="AA23">
        <f t="shared" si="10"/>
        <v>2011</v>
      </c>
    </row>
    <row r="24" spans="1:27" x14ac:dyDescent="0.35">
      <c r="A24" t="s">
        <v>80</v>
      </c>
      <c r="B24" s="1" t="s">
        <v>273</v>
      </c>
      <c r="C24" s="17">
        <v>2004</v>
      </c>
      <c r="D24" s="2" t="s">
        <v>333</v>
      </c>
      <c r="E24" s="17">
        <v>2006</v>
      </c>
      <c r="F24" s="17" t="s">
        <v>333</v>
      </c>
      <c r="G24" s="17" t="s">
        <v>333</v>
      </c>
      <c r="H24" s="17" t="s">
        <v>333</v>
      </c>
      <c r="I24" s="17" t="s">
        <v>333</v>
      </c>
      <c r="J24" s="17" t="s">
        <v>333</v>
      </c>
      <c r="K24" s="17" t="s">
        <v>333</v>
      </c>
      <c r="L24" s="17" t="s">
        <v>333</v>
      </c>
      <c r="M24" s="17" t="s">
        <v>333</v>
      </c>
      <c r="N24" s="1" t="s">
        <v>403</v>
      </c>
      <c r="O24" s="1"/>
      <c r="P24" t="s">
        <v>80</v>
      </c>
      <c r="Q24" t="str">
        <f t="shared" si="7"/>
        <v>..</v>
      </c>
      <c r="R24" t="str">
        <f t="shared" si="0"/>
        <v>..</v>
      </c>
      <c r="S24" t="str">
        <f t="shared" si="1"/>
        <v>..</v>
      </c>
      <c r="T24" t="str">
        <f t="shared" si="2"/>
        <v>..</v>
      </c>
      <c r="U24" t="str">
        <f t="shared" si="3"/>
        <v>..</v>
      </c>
      <c r="V24" t="str">
        <f t="shared" si="4"/>
        <v>..</v>
      </c>
      <c r="W24" t="str">
        <f t="shared" si="5"/>
        <v>..</v>
      </c>
      <c r="X24" t="str">
        <f t="shared" si="6"/>
        <v>..</v>
      </c>
      <c r="Y24" t="str">
        <f t="shared" si="8"/>
        <v>..</v>
      </c>
      <c r="Z24" t="str">
        <f t="shared" si="9"/>
        <v>..</v>
      </c>
      <c r="AA24" t="str">
        <f t="shared" si="10"/>
        <v>..</v>
      </c>
    </row>
    <row r="25" spans="1:27" x14ac:dyDescent="0.35">
      <c r="A25" t="s">
        <v>81</v>
      </c>
      <c r="B25" s="1" t="s">
        <v>274</v>
      </c>
      <c r="C25" s="17" t="s">
        <v>333</v>
      </c>
      <c r="D25" s="17" t="s">
        <v>333</v>
      </c>
      <c r="E25" s="17" t="s">
        <v>333</v>
      </c>
      <c r="F25" s="17" t="s">
        <v>333</v>
      </c>
      <c r="G25" s="17" t="s">
        <v>333</v>
      </c>
      <c r="H25" s="17" t="s">
        <v>333</v>
      </c>
      <c r="I25" s="17">
        <v>2010</v>
      </c>
      <c r="J25" s="2">
        <v>2012</v>
      </c>
      <c r="K25" s="17">
        <v>2012</v>
      </c>
      <c r="L25" s="2">
        <v>2012</v>
      </c>
      <c r="M25" s="2">
        <v>2012</v>
      </c>
      <c r="P25" t="s">
        <v>81</v>
      </c>
      <c r="Q25" t="str">
        <f t="shared" si="7"/>
        <v>..</v>
      </c>
      <c r="R25" t="str">
        <f t="shared" si="0"/>
        <v>..</v>
      </c>
      <c r="S25" t="str">
        <f t="shared" si="1"/>
        <v>..</v>
      </c>
      <c r="T25" t="str">
        <f t="shared" si="2"/>
        <v>..</v>
      </c>
      <c r="U25" t="str">
        <f t="shared" si="3"/>
        <v>..</v>
      </c>
      <c r="V25" t="str">
        <f t="shared" si="4"/>
        <v>..</v>
      </c>
      <c r="W25">
        <f t="shared" si="5"/>
        <v>2010</v>
      </c>
      <c r="X25">
        <f t="shared" si="6"/>
        <v>2012</v>
      </c>
      <c r="Y25">
        <f t="shared" si="8"/>
        <v>2012</v>
      </c>
      <c r="Z25">
        <f t="shared" si="9"/>
        <v>2012</v>
      </c>
      <c r="AA25">
        <f t="shared" si="10"/>
        <v>2012</v>
      </c>
    </row>
    <row r="26" spans="1:27" x14ac:dyDescent="0.35">
      <c r="A26" t="s">
        <v>88</v>
      </c>
      <c r="B26" s="1" t="s">
        <v>275</v>
      </c>
      <c r="C26" s="17" t="s">
        <v>333</v>
      </c>
      <c r="D26" s="17" t="s">
        <v>333</v>
      </c>
      <c r="E26" s="17" t="s">
        <v>333</v>
      </c>
      <c r="F26" s="17" t="s">
        <v>333</v>
      </c>
      <c r="G26" s="17" t="s">
        <v>333</v>
      </c>
      <c r="H26" s="17" t="s">
        <v>333</v>
      </c>
      <c r="I26" s="17" t="s">
        <v>333</v>
      </c>
      <c r="J26" s="17">
        <v>2011</v>
      </c>
      <c r="K26" s="3">
        <v>2011</v>
      </c>
      <c r="L26" s="2">
        <v>2011</v>
      </c>
      <c r="M26" s="2">
        <v>2011</v>
      </c>
      <c r="P26" t="s">
        <v>88</v>
      </c>
      <c r="Q26" t="str">
        <f t="shared" si="7"/>
        <v>..</v>
      </c>
      <c r="R26" t="str">
        <f t="shared" si="0"/>
        <v>..</v>
      </c>
      <c r="S26" t="str">
        <f t="shared" si="1"/>
        <v>..</v>
      </c>
      <c r="T26" t="str">
        <f t="shared" si="2"/>
        <v>..</v>
      </c>
      <c r="U26" t="str">
        <f t="shared" si="3"/>
        <v>..</v>
      </c>
      <c r="V26" t="str">
        <f t="shared" si="4"/>
        <v>..</v>
      </c>
      <c r="W26" t="str">
        <f t="shared" si="5"/>
        <v>..</v>
      </c>
      <c r="X26">
        <f t="shared" si="6"/>
        <v>2011</v>
      </c>
      <c r="Y26">
        <f t="shared" si="8"/>
        <v>2011</v>
      </c>
      <c r="Z26">
        <f t="shared" si="9"/>
        <v>2011</v>
      </c>
      <c r="AA26">
        <f t="shared" si="10"/>
        <v>2011</v>
      </c>
    </row>
    <row r="27" spans="1:27" x14ac:dyDescent="0.35">
      <c r="A27" t="s">
        <v>91</v>
      </c>
      <c r="B27" s="1" t="s">
        <v>276</v>
      </c>
      <c r="C27" s="17">
        <v>2004</v>
      </c>
      <c r="D27" s="2">
        <v>2006</v>
      </c>
      <c r="E27" s="17">
        <v>2006</v>
      </c>
      <c r="F27" s="2">
        <v>2010</v>
      </c>
      <c r="G27" s="2">
        <v>2010</v>
      </c>
      <c r="H27" s="2">
        <v>2010</v>
      </c>
      <c r="I27" s="17">
        <v>2010</v>
      </c>
      <c r="J27" s="2">
        <v>2012</v>
      </c>
      <c r="K27" s="60">
        <v>2012</v>
      </c>
      <c r="L27" s="2">
        <v>2012</v>
      </c>
      <c r="M27" s="2">
        <v>2012</v>
      </c>
      <c r="P27" t="s">
        <v>91</v>
      </c>
      <c r="Q27">
        <f t="shared" si="7"/>
        <v>2004</v>
      </c>
      <c r="R27">
        <f t="shared" si="0"/>
        <v>2006</v>
      </c>
      <c r="S27">
        <f t="shared" si="1"/>
        <v>2006</v>
      </c>
      <c r="T27">
        <f t="shared" si="2"/>
        <v>2010</v>
      </c>
      <c r="U27">
        <f t="shared" si="3"/>
        <v>2010</v>
      </c>
      <c r="V27">
        <f t="shared" si="4"/>
        <v>2010</v>
      </c>
      <c r="W27">
        <f t="shared" si="5"/>
        <v>2010</v>
      </c>
      <c r="X27">
        <f t="shared" si="6"/>
        <v>2012</v>
      </c>
      <c r="Y27">
        <f t="shared" si="8"/>
        <v>2012</v>
      </c>
      <c r="Z27">
        <f t="shared" si="9"/>
        <v>2012</v>
      </c>
      <c r="AA27">
        <f t="shared" si="10"/>
        <v>2012</v>
      </c>
    </row>
    <row r="28" spans="1:27" x14ac:dyDescent="0.35">
      <c r="A28" t="s">
        <v>94</v>
      </c>
      <c r="B28" s="1" t="s">
        <v>277</v>
      </c>
      <c r="C28" s="17" t="s">
        <v>333</v>
      </c>
      <c r="D28" s="17" t="s">
        <v>333</v>
      </c>
      <c r="E28" s="17">
        <v>2006</v>
      </c>
      <c r="F28" s="2">
        <v>2011</v>
      </c>
      <c r="G28" s="2">
        <v>2011</v>
      </c>
      <c r="H28" s="2">
        <v>2011</v>
      </c>
      <c r="I28" s="2">
        <v>2011</v>
      </c>
      <c r="J28" s="17">
        <v>2011</v>
      </c>
      <c r="K28" s="3">
        <v>2011</v>
      </c>
      <c r="L28" s="2">
        <v>2011</v>
      </c>
      <c r="M28" s="2">
        <v>2011</v>
      </c>
      <c r="P28" t="s">
        <v>94</v>
      </c>
      <c r="Q28" t="str">
        <f t="shared" si="7"/>
        <v>..</v>
      </c>
      <c r="R28" t="str">
        <f t="shared" si="0"/>
        <v>..</v>
      </c>
      <c r="S28">
        <f t="shared" si="1"/>
        <v>2006</v>
      </c>
      <c r="T28">
        <f t="shared" si="2"/>
        <v>2011</v>
      </c>
      <c r="U28">
        <f t="shared" si="3"/>
        <v>2011</v>
      </c>
      <c r="V28">
        <f t="shared" si="4"/>
        <v>2011</v>
      </c>
      <c r="W28">
        <f t="shared" si="5"/>
        <v>2011</v>
      </c>
      <c r="X28">
        <f t="shared" si="6"/>
        <v>2011</v>
      </c>
      <c r="Y28">
        <f t="shared" si="8"/>
        <v>2011</v>
      </c>
      <c r="Z28">
        <f t="shared" si="9"/>
        <v>2011</v>
      </c>
      <c r="AA28">
        <f t="shared" si="10"/>
        <v>2011</v>
      </c>
    </row>
    <row r="29" spans="1:27" x14ac:dyDescent="0.35">
      <c r="A29" t="s">
        <v>99</v>
      </c>
      <c r="B29" s="1" t="s">
        <v>278</v>
      </c>
      <c r="C29" s="17">
        <v>2004</v>
      </c>
      <c r="D29" s="2">
        <v>2010</v>
      </c>
      <c r="E29" s="2">
        <v>2010</v>
      </c>
      <c r="F29" s="2">
        <v>2010</v>
      </c>
      <c r="G29" s="2">
        <v>2010</v>
      </c>
      <c r="H29" s="2">
        <v>2010</v>
      </c>
      <c r="I29" s="17">
        <v>2010</v>
      </c>
      <c r="J29" s="2">
        <v>2012</v>
      </c>
      <c r="K29" s="60">
        <v>2012</v>
      </c>
      <c r="L29" s="2">
        <v>2012</v>
      </c>
      <c r="M29" s="2">
        <v>2012</v>
      </c>
      <c r="P29" t="s">
        <v>99</v>
      </c>
      <c r="Q29">
        <f t="shared" si="7"/>
        <v>2004</v>
      </c>
      <c r="R29">
        <f t="shared" si="0"/>
        <v>2010</v>
      </c>
      <c r="S29">
        <f t="shared" si="1"/>
        <v>2010</v>
      </c>
      <c r="T29">
        <f t="shared" si="2"/>
        <v>2010</v>
      </c>
      <c r="U29">
        <f t="shared" si="3"/>
        <v>2010</v>
      </c>
      <c r="V29">
        <f t="shared" si="4"/>
        <v>2010</v>
      </c>
      <c r="W29">
        <f t="shared" si="5"/>
        <v>2010</v>
      </c>
      <c r="X29">
        <f t="shared" si="6"/>
        <v>2012</v>
      </c>
      <c r="Y29">
        <f t="shared" si="8"/>
        <v>2012</v>
      </c>
      <c r="Z29">
        <f t="shared" si="9"/>
        <v>2012</v>
      </c>
      <c r="AA29">
        <f t="shared" si="10"/>
        <v>2012</v>
      </c>
    </row>
    <row r="30" spans="1:27" x14ac:dyDescent="0.35">
      <c r="A30" t="s">
        <v>97</v>
      </c>
      <c r="B30" s="1" t="s">
        <v>279</v>
      </c>
      <c r="C30" s="17" t="s">
        <v>333</v>
      </c>
      <c r="D30" s="17">
        <v>2005</v>
      </c>
      <c r="E30" s="2">
        <v>2007</v>
      </c>
      <c r="F30" s="17">
        <v>2007</v>
      </c>
      <c r="G30" s="2">
        <v>2010</v>
      </c>
      <c r="H30" s="2">
        <v>2010</v>
      </c>
      <c r="I30" s="17">
        <v>2010</v>
      </c>
      <c r="J30" s="2">
        <v>2012</v>
      </c>
      <c r="K30" s="60">
        <v>2012</v>
      </c>
      <c r="L30" s="2">
        <v>2012</v>
      </c>
      <c r="M30" s="2">
        <v>2012</v>
      </c>
      <c r="P30" t="s">
        <v>97</v>
      </c>
      <c r="Q30" t="str">
        <f t="shared" si="7"/>
        <v>..</v>
      </c>
      <c r="R30">
        <f t="shared" si="0"/>
        <v>2005</v>
      </c>
      <c r="S30">
        <f t="shared" si="1"/>
        <v>2007</v>
      </c>
      <c r="T30">
        <f t="shared" si="2"/>
        <v>2007</v>
      </c>
      <c r="U30">
        <f t="shared" si="3"/>
        <v>2010</v>
      </c>
      <c r="V30">
        <f t="shared" si="4"/>
        <v>2010</v>
      </c>
      <c r="W30">
        <f t="shared" si="5"/>
        <v>2010</v>
      </c>
      <c r="X30">
        <f t="shared" si="6"/>
        <v>2012</v>
      </c>
      <c r="Y30">
        <f t="shared" si="8"/>
        <v>2012</v>
      </c>
      <c r="Z30">
        <f t="shared" si="9"/>
        <v>2012</v>
      </c>
      <c r="AA30">
        <f t="shared" si="10"/>
        <v>2012</v>
      </c>
    </row>
    <row r="31" spans="1:27" x14ac:dyDescent="0.35">
      <c r="A31" t="s">
        <v>101</v>
      </c>
      <c r="B31" s="1" t="s">
        <v>280</v>
      </c>
      <c r="C31" s="17">
        <v>2004</v>
      </c>
      <c r="D31" s="2">
        <v>2006</v>
      </c>
      <c r="E31" s="17">
        <v>2006</v>
      </c>
      <c r="F31" s="2">
        <v>2010</v>
      </c>
      <c r="G31" s="2">
        <v>2010</v>
      </c>
      <c r="H31" s="2">
        <v>2010</v>
      </c>
      <c r="I31" s="17">
        <v>2010</v>
      </c>
      <c r="J31" s="2">
        <v>2012</v>
      </c>
      <c r="K31" s="60">
        <v>2012</v>
      </c>
      <c r="L31" s="2">
        <v>2012</v>
      </c>
      <c r="M31" s="2">
        <v>2012</v>
      </c>
      <c r="P31" t="s">
        <v>101</v>
      </c>
      <c r="Q31">
        <f t="shared" si="7"/>
        <v>2004</v>
      </c>
      <c r="R31">
        <f t="shared" si="0"/>
        <v>2006</v>
      </c>
      <c r="S31">
        <f t="shared" si="1"/>
        <v>2006</v>
      </c>
      <c r="T31">
        <f t="shared" si="2"/>
        <v>2010</v>
      </c>
      <c r="U31">
        <f t="shared" si="3"/>
        <v>2010</v>
      </c>
      <c r="V31">
        <f t="shared" si="4"/>
        <v>2010</v>
      </c>
      <c r="W31">
        <f t="shared" si="5"/>
        <v>2010</v>
      </c>
      <c r="X31">
        <f t="shared" si="6"/>
        <v>2012</v>
      </c>
      <c r="Y31">
        <f t="shared" si="8"/>
        <v>2012</v>
      </c>
      <c r="Z31">
        <f t="shared" si="9"/>
        <v>2012</v>
      </c>
      <c r="AA31">
        <f t="shared" si="10"/>
        <v>2012</v>
      </c>
    </row>
    <row r="32" spans="1:27" x14ac:dyDescent="0.35">
      <c r="A32" t="s">
        <v>105</v>
      </c>
      <c r="B32" s="1" t="s">
        <v>281</v>
      </c>
      <c r="C32" s="17" t="s">
        <v>333</v>
      </c>
      <c r="D32" s="17">
        <v>2005</v>
      </c>
      <c r="E32" s="2">
        <v>2007</v>
      </c>
      <c r="F32" s="17">
        <v>2007</v>
      </c>
      <c r="G32" s="2">
        <v>2012</v>
      </c>
      <c r="H32" s="2">
        <v>2012</v>
      </c>
      <c r="I32" s="2">
        <v>2012</v>
      </c>
      <c r="J32" s="2">
        <v>2012</v>
      </c>
      <c r="K32" s="60">
        <v>2012</v>
      </c>
      <c r="L32" s="2">
        <v>2012</v>
      </c>
      <c r="M32" s="2">
        <v>2012</v>
      </c>
      <c r="P32" t="s">
        <v>105</v>
      </c>
      <c r="Q32" t="str">
        <f t="shared" si="7"/>
        <v>..</v>
      </c>
      <c r="R32">
        <f t="shared" si="0"/>
        <v>2005</v>
      </c>
      <c r="S32">
        <f t="shared" si="1"/>
        <v>2007</v>
      </c>
      <c r="T32">
        <f t="shared" si="2"/>
        <v>2007</v>
      </c>
      <c r="U32">
        <f t="shared" si="3"/>
        <v>2012</v>
      </c>
      <c r="V32">
        <f t="shared" si="4"/>
        <v>2012</v>
      </c>
      <c r="W32">
        <f t="shared" si="5"/>
        <v>2012</v>
      </c>
      <c r="X32">
        <f t="shared" si="6"/>
        <v>2012</v>
      </c>
      <c r="Y32">
        <f t="shared" si="8"/>
        <v>2012</v>
      </c>
      <c r="Z32">
        <f t="shared" si="9"/>
        <v>2012</v>
      </c>
      <c r="AA32">
        <f t="shared" si="10"/>
        <v>2012</v>
      </c>
    </row>
    <row r="33" spans="1:27" x14ac:dyDescent="0.35">
      <c r="A33" t="s">
        <v>109</v>
      </c>
      <c r="B33" s="1" t="s">
        <v>282</v>
      </c>
      <c r="C33" s="17" t="s">
        <v>333</v>
      </c>
      <c r="D33" s="17" t="s">
        <v>333</v>
      </c>
      <c r="E33" s="17" t="s">
        <v>333</v>
      </c>
      <c r="F33" s="17" t="s">
        <v>333</v>
      </c>
      <c r="G33" s="17" t="s">
        <v>333</v>
      </c>
      <c r="H33" s="17" t="s">
        <v>333</v>
      </c>
      <c r="I33" s="17" t="s">
        <v>333</v>
      </c>
      <c r="J33" s="17">
        <v>2011</v>
      </c>
      <c r="K33" s="3">
        <v>2011</v>
      </c>
      <c r="L33" s="2">
        <v>2011</v>
      </c>
      <c r="M33" s="2">
        <v>2011</v>
      </c>
      <c r="P33" t="s">
        <v>109</v>
      </c>
      <c r="Q33" t="str">
        <f t="shared" si="7"/>
        <v>..</v>
      </c>
      <c r="R33" t="str">
        <f t="shared" si="0"/>
        <v>..</v>
      </c>
      <c r="S33" t="str">
        <f t="shared" si="1"/>
        <v>..</v>
      </c>
      <c r="T33" t="str">
        <f t="shared" si="2"/>
        <v>..</v>
      </c>
      <c r="U33" t="str">
        <f t="shared" si="3"/>
        <v>..</v>
      </c>
      <c r="V33" t="str">
        <f t="shared" si="4"/>
        <v>..</v>
      </c>
      <c r="W33" t="str">
        <f t="shared" si="5"/>
        <v>..</v>
      </c>
      <c r="X33">
        <f t="shared" si="6"/>
        <v>2011</v>
      </c>
      <c r="Y33">
        <f t="shared" si="8"/>
        <v>2011</v>
      </c>
      <c r="Z33">
        <f t="shared" si="9"/>
        <v>2011</v>
      </c>
      <c r="AA33">
        <f t="shared" si="10"/>
        <v>2011</v>
      </c>
    </row>
    <row r="34" spans="1:27" x14ac:dyDescent="0.35">
      <c r="A34" t="s">
        <v>111</v>
      </c>
      <c r="B34" s="1" t="s">
        <v>283</v>
      </c>
      <c r="C34" s="17">
        <v>2004</v>
      </c>
      <c r="D34" s="2">
        <v>2006</v>
      </c>
      <c r="E34" s="17">
        <v>2006</v>
      </c>
      <c r="F34" s="2">
        <f>2010*1</f>
        <v>2010</v>
      </c>
      <c r="G34" s="2">
        <v>2010</v>
      </c>
      <c r="H34" s="2">
        <v>2010</v>
      </c>
      <c r="I34" s="17">
        <v>2010</v>
      </c>
      <c r="J34" s="2">
        <v>2012</v>
      </c>
      <c r="K34" s="60">
        <v>2012</v>
      </c>
      <c r="L34" s="2">
        <v>2012</v>
      </c>
      <c r="M34" s="2">
        <v>2012</v>
      </c>
      <c r="P34" t="s">
        <v>111</v>
      </c>
      <c r="Q34">
        <f t="shared" si="7"/>
        <v>2004</v>
      </c>
      <c r="R34">
        <f t="shared" si="0"/>
        <v>2006</v>
      </c>
      <c r="S34">
        <f t="shared" si="1"/>
        <v>2006</v>
      </c>
      <c r="T34">
        <f t="shared" si="2"/>
        <v>2010</v>
      </c>
      <c r="U34">
        <f t="shared" si="3"/>
        <v>2010</v>
      </c>
      <c r="V34">
        <f t="shared" si="4"/>
        <v>2010</v>
      </c>
      <c r="W34">
        <f t="shared" si="5"/>
        <v>2010</v>
      </c>
      <c r="X34">
        <f t="shared" si="6"/>
        <v>2012</v>
      </c>
      <c r="Y34">
        <f t="shared" si="8"/>
        <v>2012</v>
      </c>
      <c r="Z34">
        <f t="shared" si="9"/>
        <v>2012</v>
      </c>
      <c r="AA34">
        <f t="shared" si="10"/>
        <v>2012</v>
      </c>
    </row>
    <row r="35" spans="1:27" x14ac:dyDescent="0.35">
      <c r="A35" t="s">
        <v>114</v>
      </c>
      <c r="B35" s="1" t="s">
        <v>284</v>
      </c>
      <c r="C35" s="17">
        <v>2004</v>
      </c>
      <c r="D35" s="2" t="s">
        <v>333</v>
      </c>
      <c r="E35" s="17">
        <v>2006</v>
      </c>
      <c r="F35" s="17" t="s">
        <v>333</v>
      </c>
      <c r="G35" s="17" t="s">
        <v>333</v>
      </c>
      <c r="H35" s="17" t="s">
        <v>333</v>
      </c>
      <c r="I35" s="17" t="s">
        <v>333</v>
      </c>
      <c r="J35" s="17" t="s">
        <v>333</v>
      </c>
      <c r="K35" s="17" t="s">
        <v>333</v>
      </c>
      <c r="L35" s="17" t="s">
        <v>333</v>
      </c>
      <c r="M35" s="17" t="s">
        <v>333</v>
      </c>
      <c r="N35" s="1" t="s">
        <v>403</v>
      </c>
      <c r="O35" s="1"/>
      <c r="P35" t="s">
        <v>114</v>
      </c>
      <c r="Q35" t="str">
        <f t="shared" si="7"/>
        <v>..</v>
      </c>
      <c r="R35" t="str">
        <f t="shared" si="0"/>
        <v>..</v>
      </c>
      <c r="S35" t="str">
        <f t="shared" si="1"/>
        <v>..</v>
      </c>
      <c r="T35" t="str">
        <f t="shared" si="2"/>
        <v>..</v>
      </c>
      <c r="U35" t="str">
        <f t="shared" si="3"/>
        <v>..</v>
      </c>
      <c r="V35" t="str">
        <f t="shared" si="4"/>
        <v>..</v>
      </c>
      <c r="W35" t="str">
        <f t="shared" si="5"/>
        <v>..</v>
      </c>
      <c r="X35" t="str">
        <f t="shared" si="6"/>
        <v>..</v>
      </c>
      <c r="Y35" t="str">
        <f t="shared" si="8"/>
        <v>..</v>
      </c>
      <c r="Z35" t="str">
        <f t="shared" si="9"/>
        <v>..</v>
      </c>
      <c r="AA35" t="str">
        <f t="shared" si="10"/>
        <v>..</v>
      </c>
    </row>
    <row r="36" spans="1:27" x14ac:dyDescent="0.35">
      <c r="A36" t="s">
        <v>115</v>
      </c>
      <c r="B36" s="1" t="s">
        <v>285</v>
      </c>
      <c r="C36" s="17">
        <v>2004</v>
      </c>
      <c r="D36" s="2">
        <v>2006</v>
      </c>
      <c r="E36" s="17">
        <v>2006</v>
      </c>
      <c r="F36" s="2">
        <v>2010</v>
      </c>
      <c r="G36" s="2">
        <v>2010</v>
      </c>
      <c r="H36" s="2">
        <v>2010</v>
      </c>
      <c r="I36" s="17">
        <v>2010</v>
      </c>
      <c r="J36" s="2">
        <v>2012</v>
      </c>
      <c r="K36" s="60">
        <v>2012</v>
      </c>
      <c r="L36" s="2">
        <v>2012</v>
      </c>
      <c r="M36" s="2">
        <v>2012</v>
      </c>
      <c r="P36" t="s">
        <v>115</v>
      </c>
      <c r="Q36">
        <f t="shared" si="7"/>
        <v>2004</v>
      </c>
      <c r="R36">
        <f t="shared" si="0"/>
        <v>2006</v>
      </c>
      <c r="S36">
        <f t="shared" si="1"/>
        <v>2006</v>
      </c>
      <c r="T36">
        <f t="shared" si="2"/>
        <v>2010</v>
      </c>
      <c r="U36">
        <f t="shared" si="3"/>
        <v>2010</v>
      </c>
      <c r="V36">
        <f t="shared" si="4"/>
        <v>2010</v>
      </c>
      <c r="W36">
        <f t="shared" si="5"/>
        <v>2010</v>
      </c>
      <c r="X36">
        <f t="shared" si="6"/>
        <v>2012</v>
      </c>
      <c r="Y36">
        <f t="shared" si="8"/>
        <v>2012</v>
      </c>
      <c r="Z36">
        <f t="shared" si="9"/>
        <v>2012</v>
      </c>
      <c r="AA36">
        <f t="shared" si="10"/>
        <v>2012</v>
      </c>
    </row>
    <row r="37" spans="1:27" x14ac:dyDescent="0.35">
      <c r="A37" t="s">
        <v>116</v>
      </c>
      <c r="B37" s="1" t="s">
        <v>286</v>
      </c>
      <c r="C37" s="17">
        <v>2004</v>
      </c>
      <c r="D37" s="2" t="s">
        <v>333</v>
      </c>
      <c r="E37" s="17">
        <v>2006</v>
      </c>
      <c r="F37" s="17" t="s">
        <v>333</v>
      </c>
      <c r="G37" s="17" t="s">
        <v>333</v>
      </c>
      <c r="H37" s="17" t="s">
        <v>333</v>
      </c>
      <c r="I37" s="17" t="s">
        <v>333</v>
      </c>
      <c r="J37" s="17" t="s">
        <v>333</v>
      </c>
      <c r="K37" s="17" t="s">
        <v>333</v>
      </c>
      <c r="L37" s="17" t="s">
        <v>333</v>
      </c>
      <c r="M37" s="17" t="s">
        <v>333</v>
      </c>
      <c r="N37" s="1" t="s">
        <v>403</v>
      </c>
      <c r="O37" s="1"/>
      <c r="P37" t="s">
        <v>116</v>
      </c>
      <c r="Q37" t="str">
        <f t="shared" si="7"/>
        <v>..</v>
      </c>
      <c r="R37" t="str">
        <f t="shared" si="0"/>
        <v>..</v>
      </c>
      <c r="S37" t="str">
        <f t="shared" si="1"/>
        <v>..</v>
      </c>
      <c r="T37" t="str">
        <f t="shared" si="2"/>
        <v>..</v>
      </c>
      <c r="U37" t="str">
        <f t="shared" si="3"/>
        <v>..</v>
      </c>
      <c r="V37" t="str">
        <f t="shared" si="4"/>
        <v>..</v>
      </c>
      <c r="W37" t="str">
        <f t="shared" si="5"/>
        <v>..</v>
      </c>
      <c r="X37" t="str">
        <f t="shared" si="6"/>
        <v>..</v>
      </c>
      <c r="Y37" t="str">
        <f t="shared" si="8"/>
        <v>..</v>
      </c>
      <c r="Z37" t="str">
        <f t="shared" si="9"/>
        <v>..</v>
      </c>
      <c r="AA37" t="str">
        <f t="shared" si="10"/>
        <v>..</v>
      </c>
    </row>
    <row r="38" spans="1:27" x14ac:dyDescent="0.35">
      <c r="A38" t="s">
        <v>122</v>
      </c>
      <c r="B38" s="1" t="s">
        <v>287</v>
      </c>
      <c r="C38" s="17" t="s">
        <v>333</v>
      </c>
      <c r="D38" s="17">
        <v>2005</v>
      </c>
      <c r="E38" s="2">
        <v>2007</v>
      </c>
      <c r="F38" s="17">
        <v>2007</v>
      </c>
      <c r="G38" s="2">
        <v>2011</v>
      </c>
      <c r="H38" s="2">
        <v>2011</v>
      </c>
      <c r="I38" s="2">
        <v>2011</v>
      </c>
      <c r="J38" s="17">
        <v>2011</v>
      </c>
      <c r="K38" s="3">
        <v>2011</v>
      </c>
      <c r="L38" s="2">
        <v>2011</v>
      </c>
      <c r="M38" s="2">
        <v>2011</v>
      </c>
      <c r="P38" t="s">
        <v>122</v>
      </c>
      <c r="Q38" t="str">
        <f t="shared" si="7"/>
        <v>..</v>
      </c>
      <c r="R38">
        <f t="shared" si="0"/>
        <v>2005</v>
      </c>
      <c r="S38">
        <f t="shared" si="1"/>
        <v>2007</v>
      </c>
      <c r="T38">
        <f t="shared" si="2"/>
        <v>2007</v>
      </c>
      <c r="U38">
        <f t="shared" si="3"/>
        <v>2011</v>
      </c>
      <c r="V38">
        <f t="shared" si="4"/>
        <v>2011</v>
      </c>
      <c r="W38">
        <f t="shared" si="5"/>
        <v>2011</v>
      </c>
      <c r="X38">
        <f t="shared" si="6"/>
        <v>2011</v>
      </c>
      <c r="Y38">
        <f t="shared" si="8"/>
        <v>2011</v>
      </c>
      <c r="Z38">
        <f t="shared" si="9"/>
        <v>2011</v>
      </c>
      <c r="AA38">
        <f t="shared" si="10"/>
        <v>2011</v>
      </c>
    </row>
    <row r="39" spans="1:27" x14ac:dyDescent="0.35">
      <c r="A39" t="s">
        <v>123</v>
      </c>
      <c r="B39" s="1" t="s">
        <v>288</v>
      </c>
      <c r="C39" s="17" t="s">
        <v>333</v>
      </c>
      <c r="D39" s="17" t="s">
        <v>333</v>
      </c>
      <c r="E39" s="17" t="s">
        <v>333</v>
      </c>
      <c r="F39" s="17" t="s">
        <v>333</v>
      </c>
      <c r="G39" s="17" t="s">
        <v>333</v>
      </c>
      <c r="H39" s="17" t="s">
        <v>333</v>
      </c>
      <c r="I39" s="17">
        <v>2010</v>
      </c>
      <c r="J39" s="2">
        <v>2012</v>
      </c>
      <c r="K39" s="17">
        <v>2012</v>
      </c>
      <c r="L39" s="2">
        <v>2012</v>
      </c>
      <c r="M39" s="2">
        <v>2012</v>
      </c>
      <c r="P39" t="s">
        <v>123</v>
      </c>
      <c r="Q39" t="str">
        <f t="shared" si="7"/>
        <v>..</v>
      </c>
      <c r="R39" t="str">
        <f t="shared" si="0"/>
        <v>..</v>
      </c>
      <c r="S39" t="str">
        <f t="shared" si="1"/>
        <v>..</v>
      </c>
      <c r="T39" t="str">
        <f t="shared" si="2"/>
        <v>..</v>
      </c>
      <c r="U39" t="str">
        <f t="shared" si="3"/>
        <v>..</v>
      </c>
      <c r="V39" t="str">
        <f t="shared" si="4"/>
        <v>..</v>
      </c>
      <c r="W39">
        <f t="shared" si="5"/>
        <v>2010</v>
      </c>
      <c r="X39">
        <f t="shared" si="6"/>
        <v>2012</v>
      </c>
      <c r="Y39">
        <f t="shared" si="8"/>
        <v>2012</v>
      </c>
      <c r="Z39">
        <f t="shared" si="9"/>
        <v>2012</v>
      </c>
      <c r="AA39">
        <f t="shared" si="10"/>
        <v>2012</v>
      </c>
    </row>
    <row r="40" spans="1:27" x14ac:dyDescent="0.35">
      <c r="A40" t="s">
        <v>124</v>
      </c>
      <c r="B40" s="1" t="s">
        <v>289</v>
      </c>
      <c r="C40" s="17" t="s">
        <v>333</v>
      </c>
      <c r="D40" s="17" t="s">
        <v>333</v>
      </c>
      <c r="E40" s="17" t="s">
        <v>333</v>
      </c>
      <c r="F40" s="17" t="s">
        <v>333</v>
      </c>
      <c r="G40" s="17" t="s">
        <v>333</v>
      </c>
      <c r="H40" s="17" t="s">
        <v>333</v>
      </c>
      <c r="I40" s="17">
        <v>2010</v>
      </c>
      <c r="J40" s="2">
        <v>2012</v>
      </c>
      <c r="K40" s="17">
        <v>2012</v>
      </c>
      <c r="L40" s="2">
        <v>2012</v>
      </c>
      <c r="M40" s="2">
        <v>2012</v>
      </c>
      <c r="P40" t="s">
        <v>124</v>
      </c>
      <c r="Q40" t="str">
        <f t="shared" si="7"/>
        <v>..</v>
      </c>
      <c r="R40" t="str">
        <f t="shared" si="0"/>
        <v>..</v>
      </c>
      <c r="S40" t="str">
        <f t="shared" si="1"/>
        <v>..</v>
      </c>
      <c r="T40" t="str">
        <f t="shared" si="2"/>
        <v>..</v>
      </c>
      <c r="U40" t="str">
        <f t="shared" si="3"/>
        <v>..</v>
      </c>
      <c r="V40" t="str">
        <f t="shared" si="4"/>
        <v>..</v>
      </c>
      <c r="W40">
        <f t="shared" si="5"/>
        <v>2010</v>
      </c>
      <c r="X40">
        <f t="shared" si="6"/>
        <v>2012</v>
      </c>
      <c r="Y40">
        <f t="shared" si="8"/>
        <v>2012</v>
      </c>
      <c r="Z40">
        <f t="shared" si="9"/>
        <v>2012</v>
      </c>
      <c r="AA40">
        <f t="shared" si="10"/>
        <v>2012</v>
      </c>
    </row>
    <row r="41" spans="1:27" x14ac:dyDescent="0.35">
      <c r="A41" t="s">
        <v>125</v>
      </c>
      <c r="B41" s="1" t="s">
        <v>290</v>
      </c>
      <c r="C41" s="17" t="s">
        <v>333</v>
      </c>
      <c r="D41" s="17">
        <v>2005</v>
      </c>
      <c r="E41" s="2">
        <v>2007</v>
      </c>
      <c r="F41" s="17">
        <v>2007</v>
      </c>
      <c r="G41" s="2">
        <v>2011</v>
      </c>
      <c r="H41" s="2">
        <v>2011</v>
      </c>
      <c r="I41" s="2">
        <v>2011</v>
      </c>
      <c r="J41" s="17">
        <v>2011</v>
      </c>
      <c r="K41" s="3">
        <v>2011</v>
      </c>
      <c r="L41" s="2">
        <v>2011</v>
      </c>
      <c r="M41" s="2">
        <v>2011</v>
      </c>
      <c r="P41" t="s">
        <v>125</v>
      </c>
      <c r="Q41" t="str">
        <f t="shared" si="7"/>
        <v>..</v>
      </c>
      <c r="R41">
        <f t="shared" si="0"/>
        <v>2005</v>
      </c>
      <c r="S41">
        <f t="shared" si="1"/>
        <v>2007</v>
      </c>
      <c r="T41">
        <f t="shared" si="2"/>
        <v>2007</v>
      </c>
      <c r="U41">
        <f t="shared" si="3"/>
        <v>2011</v>
      </c>
      <c r="V41">
        <f t="shared" si="4"/>
        <v>2011</v>
      </c>
      <c r="W41">
        <f t="shared" si="5"/>
        <v>2011</v>
      </c>
      <c r="X41">
        <f t="shared" si="6"/>
        <v>2011</v>
      </c>
      <c r="Y41">
        <f t="shared" si="8"/>
        <v>2011</v>
      </c>
      <c r="Z41">
        <f t="shared" si="9"/>
        <v>2011</v>
      </c>
      <c r="AA41">
        <f t="shared" si="10"/>
        <v>2011</v>
      </c>
    </row>
    <row r="42" spans="1:27" x14ac:dyDescent="0.35">
      <c r="A42" t="s">
        <v>138</v>
      </c>
      <c r="B42" s="1" t="s">
        <v>291</v>
      </c>
      <c r="C42" s="17" t="s">
        <v>333</v>
      </c>
      <c r="D42" s="17" t="s">
        <v>333</v>
      </c>
      <c r="E42" s="17" t="s">
        <v>333</v>
      </c>
      <c r="F42" s="17" t="s">
        <v>333</v>
      </c>
      <c r="G42" s="17" t="s">
        <v>333</v>
      </c>
      <c r="H42" s="17" t="s">
        <v>333</v>
      </c>
      <c r="I42" s="17" t="s">
        <v>333</v>
      </c>
      <c r="J42" s="17">
        <v>2011</v>
      </c>
      <c r="K42" s="3">
        <v>2011</v>
      </c>
      <c r="L42" s="2">
        <v>2011</v>
      </c>
      <c r="M42" s="2">
        <v>2011</v>
      </c>
      <c r="P42" t="s">
        <v>138</v>
      </c>
      <c r="Q42" t="str">
        <f t="shared" si="7"/>
        <v>..</v>
      </c>
      <c r="R42" t="str">
        <f t="shared" si="0"/>
        <v>..</v>
      </c>
      <c r="S42" t="str">
        <f t="shared" si="1"/>
        <v>..</v>
      </c>
      <c r="T42" t="str">
        <f t="shared" si="2"/>
        <v>..</v>
      </c>
      <c r="U42" t="str">
        <f t="shared" si="3"/>
        <v>..</v>
      </c>
      <c r="V42" t="str">
        <f t="shared" si="4"/>
        <v>..</v>
      </c>
      <c r="W42" t="str">
        <f t="shared" si="5"/>
        <v>..</v>
      </c>
      <c r="X42">
        <f t="shared" si="6"/>
        <v>2011</v>
      </c>
      <c r="Y42">
        <f t="shared" si="8"/>
        <v>2011</v>
      </c>
      <c r="Z42">
        <f t="shared" si="9"/>
        <v>2011</v>
      </c>
      <c r="AA42">
        <f t="shared" si="10"/>
        <v>2011</v>
      </c>
    </row>
    <row r="43" spans="1:27" x14ac:dyDescent="0.35">
      <c r="A43" t="s">
        <v>153</v>
      </c>
      <c r="B43" s="1" t="s">
        <v>292</v>
      </c>
      <c r="C43" s="17" t="s">
        <v>333</v>
      </c>
      <c r="D43" s="17" t="s">
        <v>333</v>
      </c>
      <c r="E43" s="17">
        <v>2006</v>
      </c>
      <c r="F43" s="2">
        <v>2010</v>
      </c>
      <c r="G43" s="2">
        <v>2010</v>
      </c>
      <c r="H43" s="2">
        <v>2010</v>
      </c>
      <c r="I43" s="17">
        <v>2010</v>
      </c>
      <c r="J43" s="2">
        <v>2012</v>
      </c>
      <c r="K43" s="60">
        <v>2012</v>
      </c>
      <c r="L43" s="2">
        <v>2012</v>
      </c>
      <c r="M43" s="2">
        <v>2012</v>
      </c>
      <c r="P43" t="s">
        <v>153</v>
      </c>
      <c r="Q43" t="str">
        <f t="shared" si="7"/>
        <v>..</v>
      </c>
      <c r="R43" t="str">
        <f t="shared" si="0"/>
        <v>..</v>
      </c>
      <c r="S43">
        <f t="shared" si="1"/>
        <v>2006</v>
      </c>
      <c r="T43">
        <f t="shared" si="2"/>
        <v>2010</v>
      </c>
      <c r="U43">
        <f t="shared" si="3"/>
        <v>2010</v>
      </c>
      <c r="V43">
        <f t="shared" si="4"/>
        <v>2010</v>
      </c>
      <c r="W43">
        <f t="shared" si="5"/>
        <v>2010</v>
      </c>
      <c r="X43">
        <f t="shared" si="6"/>
        <v>2012</v>
      </c>
      <c r="Y43">
        <f t="shared" si="8"/>
        <v>2012</v>
      </c>
      <c r="Z43">
        <f t="shared" si="9"/>
        <v>2012</v>
      </c>
      <c r="AA43">
        <f t="shared" si="10"/>
        <v>2012</v>
      </c>
    </row>
    <row r="44" spans="1:27" x14ac:dyDescent="0.35">
      <c r="A44" t="s">
        <v>154</v>
      </c>
      <c r="B44" s="1" t="s">
        <v>293</v>
      </c>
      <c r="C44" s="17">
        <v>2004</v>
      </c>
      <c r="D44" s="2">
        <v>2006</v>
      </c>
      <c r="E44" s="17">
        <v>2006</v>
      </c>
      <c r="F44" s="2">
        <v>2010</v>
      </c>
      <c r="G44" s="2">
        <v>2010</v>
      </c>
      <c r="H44" s="2">
        <v>2010</v>
      </c>
      <c r="I44" s="17">
        <v>2010</v>
      </c>
      <c r="J44" s="2">
        <v>2012</v>
      </c>
      <c r="K44" s="60">
        <v>2012</v>
      </c>
      <c r="L44" s="2">
        <v>2012</v>
      </c>
      <c r="M44" s="2">
        <v>2012</v>
      </c>
      <c r="P44" t="s">
        <v>154</v>
      </c>
      <c r="Q44">
        <f t="shared" si="7"/>
        <v>2004</v>
      </c>
      <c r="R44">
        <f t="shared" si="0"/>
        <v>2006</v>
      </c>
      <c r="S44">
        <f t="shared" si="1"/>
        <v>2006</v>
      </c>
      <c r="T44">
        <f t="shared" si="2"/>
        <v>2010</v>
      </c>
      <c r="U44">
        <f t="shared" si="3"/>
        <v>2010</v>
      </c>
      <c r="V44">
        <f t="shared" si="4"/>
        <v>2010</v>
      </c>
      <c r="W44">
        <f t="shared" si="5"/>
        <v>2010</v>
      </c>
      <c r="X44">
        <f t="shared" si="6"/>
        <v>2012</v>
      </c>
      <c r="Y44">
        <f t="shared" si="8"/>
        <v>2012</v>
      </c>
      <c r="Z44">
        <f t="shared" si="9"/>
        <v>2012</v>
      </c>
      <c r="AA44">
        <f t="shared" si="10"/>
        <v>2012</v>
      </c>
    </row>
    <row r="45" spans="1:27" x14ac:dyDescent="0.35">
      <c r="A45" t="s">
        <v>143</v>
      </c>
      <c r="B45" s="1" t="s">
        <v>294</v>
      </c>
      <c r="C45" s="17" t="s">
        <v>333</v>
      </c>
      <c r="D45" s="17" t="s">
        <v>333</v>
      </c>
      <c r="E45" s="17" t="s">
        <v>333</v>
      </c>
      <c r="F45" s="17" t="s">
        <v>333</v>
      </c>
      <c r="G45" s="17" t="s">
        <v>333</v>
      </c>
      <c r="H45" s="17" t="s">
        <v>333</v>
      </c>
      <c r="I45" s="17" t="s">
        <v>333</v>
      </c>
      <c r="J45" s="17">
        <v>2011</v>
      </c>
      <c r="K45" s="3">
        <v>2011</v>
      </c>
      <c r="L45" s="2">
        <v>2011</v>
      </c>
      <c r="M45" s="2">
        <v>2011</v>
      </c>
      <c r="P45" t="s">
        <v>143</v>
      </c>
      <c r="Q45" t="str">
        <f t="shared" si="7"/>
        <v>..</v>
      </c>
      <c r="R45" t="str">
        <f t="shared" si="0"/>
        <v>..</v>
      </c>
      <c r="S45" t="str">
        <f t="shared" si="1"/>
        <v>..</v>
      </c>
      <c r="T45" t="str">
        <f t="shared" si="2"/>
        <v>..</v>
      </c>
      <c r="U45" t="str">
        <f t="shared" si="3"/>
        <v>..</v>
      </c>
      <c r="V45" t="str">
        <f t="shared" si="4"/>
        <v>..</v>
      </c>
      <c r="W45" t="str">
        <f t="shared" si="5"/>
        <v>..</v>
      </c>
      <c r="X45">
        <f t="shared" si="6"/>
        <v>2011</v>
      </c>
      <c r="Y45">
        <f t="shared" si="8"/>
        <v>2011</v>
      </c>
      <c r="Z45">
        <f t="shared" si="9"/>
        <v>2011</v>
      </c>
      <c r="AA45">
        <f t="shared" si="10"/>
        <v>2011</v>
      </c>
    </row>
    <row r="46" spans="1:27" x14ac:dyDescent="0.35">
      <c r="A46" t="s">
        <v>149</v>
      </c>
      <c r="B46" s="1" t="s">
        <v>295</v>
      </c>
      <c r="C46" s="17" t="s">
        <v>333</v>
      </c>
      <c r="D46" s="17">
        <v>2005</v>
      </c>
      <c r="E46" s="2">
        <v>2007</v>
      </c>
      <c r="F46" s="17">
        <v>2007</v>
      </c>
      <c r="G46" s="2">
        <v>2011</v>
      </c>
      <c r="H46" s="2">
        <v>2011</v>
      </c>
      <c r="I46" s="2">
        <v>2011</v>
      </c>
      <c r="J46" s="17">
        <v>2011</v>
      </c>
      <c r="K46" s="3">
        <v>2011</v>
      </c>
      <c r="L46" s="2">
        <v>2011</v>
      </c>
      <c r="M46" s="2">
        <v>2011</v>
      </c>
      <c r="P46" t="s">
        <v>149</v>
      </c>
      <c r="Q46" t="str">
        <f t="shared" si="7"/>
        <v>..</v>
      </c>
      <c r="R46">
        <f t="shared" si="0"/>
        <v>2005</v>
      </c>
      <c r="S46">
        <f t="shared" si="1"/>
        <v>2007</v>
      </c>
      <c r="T46">
        <f t="shared" si="2"/>
        <v>2007</v>
      </c>
      <c r="U46">
        <f t="shared" si="3"/>
        <v>2011</v>
      </c>
      <c r="V46">
        <f t="shared" si="4"/>
        <v>2011</v>
      </c>
      <c r="W46">
        <f t="shared" si="5"/>
        <v>2011</v>
      </c>
      <c r="X46">
        <f t="shared" si="6"/>
        <v>2011</v>
      </c>
      <c r="Y46">
        <f t="shared" si="8"/>
        <v>2011</v>
      </c>
      <c r="Z46">
        <f t="shared" si="9"/>
        <v>2011</v>
      </c>
      <c r="AA46">
        <f t="shared" si="10"/>
        <v>2011</v>
      </c>
    </row>
    <row r="47" spans="1:27" x14ac:dyDescent="0.35">
      <c r="A47" t="s">
        <v>140</v>
      </c>
      <c r="B47" s="1" t="s">
        <v>296</v>
      </c>
      <c r="C47" s="17" t="s">
        <v>333</v>
      </c>
      <c r="D47" s="17" t="s">
        <v>333</v>
      </c>
      <c r="E47" s="17" t="s">
        <v>333</v>
      </c>
      <c r="F47" s="17" t="s">
        <v>333</v>
      </c>
      <c r="G47" s="17" t="s">
        <v>333</v>
      </c>
      <c r="H47" s="17" t="s">
        <v>333</v>
      </c>
      <c r="I47" s="17">
        <v>2010</v>
      </c>
      <c r="J47" s="2">
        <v>2012</v>
      </c>
      <c r="K47" s="17">
        <v>2012</v>
      </c>
      <c r="L47" s="2">
        <v>2012</v>
      </c>
      <c r="M47" s="2">
        <v>2012</v>
      </c>
      <c r="P47" t="s">
        <v>140</v>
      </c>
      <c r="Q47" t="str">
        <f t="shared" si="7"/>
        <v>..</v>
      </c>
      <c r="R47" t="str">
        <f t="shared" si="0"/>
        <v>..</v>
      </c>
      <c r="S47" t="str">
        <f t="shared" si="1"/>
        <v>..</v>
      </c>
      <c r="T47" t="str">
        <f t="shared" si="2"/>
        <v>..</v>
      </c>
      <c r="U47" t="str">
        <f t="shared" si="3"/>
        <v>..</v>
      </c>
      <c r="V47" t="str">
        <f t="shared" si="4"/>
        <v>..</v>
      </c>
      <c r="W47">
        <f t="shared" si="5"/>
        <v>2010</v>
      </c>
      <c r="X47">
        <f t="shared" si="6"/>
        <v>2012</v>
      </c>
      <c r="Y47">
        <f t="shared" si="8"/>
        <v>2012</v>
      </c>
      <c r="Z47">
        <f t="shared" si="9"/>
        <v>2012</v>
      </c>
      <c r="AA47">
        <f t="shared" si="10"/>
        <v>2012</v>
      </c>
    </row>
    <row r="48" spans="1:27" x14ac:dyDescent="0.35">
      <c r="A48" t="s">
        <v>135</v>
      </c>
      <c r="B48" s="1" t="s">
        <v>297</v>
      </c>
      <c r="C48" s="17">
        <v>2004</v>
      </c>
      <c r="D48" s="2">
        <v>2006</v>
      </c>
      <c r="E48" s="17">
        <v>2006</v>
      </c>
      <c r="F48" s="2">
        <v>2011</v>
      </c>
      <c r="G48" s="2">
        <v>2011</v>
      </c>
      <c r="H48" s="2">
        <v>2011</v>
      </c>
      <c r="I48" s="2">
        <v>2011</v>
      </c>
      <c r="J48" s="17">
        <v>2011</v>
      </c>
      <c r="K48" s="3">
        <v>2011</v>
      </c>
      <c r="L48" s="2">
        <v>2011</v>
      </c>
      <c r="M48" s="2">
        <v>2011</v>
      </c>
      <c r="P48" t="s">
        <v>135</v>
      </c>
      <c r="Q48">
        <f t="shared" si="7"/>
        <v>2004</v>
      </c>
      <c r="R48">
        <f t="shared" si="0"/>
        <v>2006</v>
      </c>
      <c r="S48">
        <f t="shared" si="1"/>
        <v>2006</v>
      </c>
      <c r="T48">
        <f t="shared" si="2"/>
        <v>2011</v>
      </c>
      <c r="U48">
        <f t="shared" si="3"/>
        <v>2011</v>
      </c>
      <c r="V48">
        <f t="shared" si="4"/>
        <v>2011</v>
      </c>
      <c r="W48">
        <f t="shared" si="5"/>
        <v>2011</v>
      </c>
      <c r="X48">
        <f t="shared" si="6"/>
        <v>2011</v>
      </c>
      <c r="Y48">
        <f t="shared" si="8"/>
        <v>2011</v>
      </c>
      <c r="Z48">
        <f t="shared" si="9"/>
        <v>2011</v>
      </c>
      <c r="AA48">
        <f t="shared" si="10"/>
        <v>2011</v>
      </c>
    </row>
    <row r="49" spans="1:27" x14ac:dyDescent="0.35">
      <c r="A49" t="s">
        <v>148</v>
      </c>
      <c r="B49" s="1" t="s">
        <v>298</v>
      </c>
      <c r="C49" s="17" t="s">
        <v>333</v>
      </c>
      <c r="D49" s="17">
        <v>2005</v>
      </c>
      <c r="E49" s="2">
        <v>2007</v>
      </c>
      <c r="F49" s="17">
        <v>2007</v>
      </c>
      <c r="G49" s="2">
        <v>2011</v>
      </c>
      <c r="H49" s="2">
        <v>2011</v>
      </c>
      <c r="I49" s="2">
        <v>2011</v>
      </c>
      <c r="J49" s="17">
        <v>2011</v>
      </c>
      <c r="K49" s="3">
        <v>2011</v>
      </c>
      <c r="L49" s="2">
        <v>2011</v>
      </c>
      <c r="M49" s="2">
        <v>2011</v>
      </c>
      <c r="P49" t="s">
        <v>148</v>
      </c>
      <c r="Q49" t="str">
        <f t="shared" si="7"/>
        <v>..</v>
      </c>
      <c r="R49">
        <f t="shared" si="0"/>
        <v>2005</v>
      </c>
      <c r="S49">
        <f t="shared" si="1"/>
        <v>2007</v>
      </c>
      <c r="T49">
        <f t="shared" si="2"/>
        <v>2007</v>
      </c>
      <c r="U49">
        <f t="shared" si="3"/>
        <v>2011</v>
      </c>
      <c r="V49">
        <f t="shared" si="4"/>
        <v>2011</v>
      </c>
      <c r="W49">
        <f t="shared" si="5"/>
        <v>2011</v>
      </c>
      <c r="X49">
        <f t="shared" si="6"/>
        <v>2011</v>
      </c>
      <c r="Y49">
        <f t="shared" si="8"/>
        <v>2011</v>
      </c>
      <c r="Z49">
        <f t="shared" si="9"/>
        <v>2011</v>
      </c>
      <c r="AA49">
        <f t="shared" si="10"/>
        <v>2011</v>
      </c>
    </row>
    <row r="50" spans="1:27" x14ac:dyDescent="0.35">
      <c r="A50" t="s">
        <v>145</v>
      </c>
      <c r="B50" s="1" t="s">
        <v>370</v>
      </c>
      <c r="C50" s="17" t="s">
        <v>333</v>
      </c>
      <c r="D50" s="17" t="s">
        <v>333</v>
      </c>
      <c r="E50" s="17" t="s">
        <v>333</v>
      </c>
      <c r="F50" s="17" t="s">
        <v>333</v>
      </c>
      <c r="G50" s="17" t="s">
        <v>333</v>
      </c>
      <c r="H50" s="17" t="s">
        <v>333</v>
      </c>
      <c r="I50" s="17" t="s">
        <v>333</v>
      </c>
      <c r="J50" s="17" t="s">
        <v>333</v>
      </c>
      <c r="K50" s="60">
        <v>2012</v>
      </c>
      <c r="L50" s="2">
        <v>2012</v>
      </c>
      <c r="M50" s="2">
        <v>2012</v>
      </c>
      <c r="P50" t="s">
        <v>145</v>
      </c>
      <c r="Q50" t="str">
        <f t="shared" si="7"/>
        <v>..</v>
      </c>
      <c r="R50" t="str">
        <f t="shared" si="0"/>
        <v>..</v>
      </c>
      <c r="S50" t="str">
        <f t="shared" si="1"/>
        <v>..</v>
      </c>
      <c r="T50" t="str">
        <f t="shared" si="2"/>
        <v>..</v>
      </c>
      <c r="U50" t="str">
        <f t="shared" si="3"/>
        <v>..</v>
      </c>
      <c r="V50" t="str">
        <f t="shared" si="4"/>
        <v>..</v>
      </c>
      <c r="W50" t="str">
        <f t="shared" si="5"/>
        <v>..</v>
      </c>
      <c r="X50" t="str">
        <f t="shared" si="6"/>
        <v>..</v>
      </c>
      <c r="Y50">
        <f t="shared" si="8"/>
        <v>2012</v>
      </c>
      <c r="Z50">
        <f t="shared" si="9"/>
        <v>2012</v>
      </c>
      <c r="AA50">
        <f t="shared" si="10"/>
        <v>2012</v>
      </c>
    </row>
    <row r="51" spans="1:27" x14ac:dyDescent="0.35">
      <c r="A51" t="s">
        <v>165</v>
      </c>
      <c r="B51" s="1" t="s">
        <v>299</v>
      </c>
      <c r="C51" s="17">
        <v>2004</v>
      </c>
      <c r="D51" s="2">
        <v>2006</v>
      </c>
      <c r="E51" s="17">
        <v>2006</v>
      </c>
      <c r="F51" s="2">
        <v>2010</v>
      </c>
      <c r="G51" s="2">
        <v>2010</v>
      </c>
      <c r="H51" s="2">
        <v>2010</v>
      </c>
      <c r="I51" s="17">
        <v>2010</v>
      </c>
      <c r="J51" s="2">
        <v>2012</v>
      </c>
      <c r="K51" s="60">
        <v>2012</v>
      </c>
      <c r="L51" s="2">
        <v>2012</v>
      </c>
      <c r="M51" s="2">
        <v>2012</v>
      </c>
      <c r="P51" t="s">
        <v>165</v>
      </c>
      <c r="Q51">
        <f t="shared" si="7"/>
        <v>2004</v>
      </c>
      <c r="R51">
        <f t="shared" si="0"/>
        <v>2006</v>
      </c>
      <c r="S51">
        <f t="shared" si="1"/>
        <v>2006</v>
      </c>
      <c r="T51">
        <f t="shared" si="2"/>
        <v>2010</v>
      </c>
      <c r="U51">
        <f t="shared" si="3"/>
        <v>2010</v>
      </c>
      <c r="V51">
        <f t="shared" si="4"/>
        <v>2010</v>
      </c>
      <c r="W51">
        <f t="shared" si="5"/>
        <v>2010</v>
      </c>
      <c r="X51">
        <f t="shared" si="6"/>
        <v>2012</v>
      </c>
      <c r="Y51">
        <f t="shared" si="8"/>
        <v>2012</v>
      </c>
      <c r="Z51">
        <f t="shared" si="9"/>
        <v>2012</v>
      </c>
      <c r="AA51">
        <f t="shared" si="10"/>
        <v>2012</v>
      </c>
    </row>
    <row r="52" spans="1:27" x14ac:dyDescent="0.35">
      <c r="A52" t="s">
        <v>161</v>
      </c>
      <c r="B52" s="1" t="s">
        <v>300</v>
      </c>
      <c r="C52" s="17">
        <v>2004</v>
      </c>
      <c r="D52" s="2">
        <v>2006</v>
      </c>
      <c r="E52" s="17">
        <v>2006</v>
      </c>
      <c r="F52" s="2">
        <v>2010</v>
      </c>
      <c r="G52" s="2">
        <v>2010</v>
      </c>
      <c r="H52" s="2">
        <v>2010</v>
      </c>
      <c r="I52" s="17">
        <v>2010</v>
      </c>
      <c r="J52" s="2">
        <v>2012</v>
      </c>
      <c r="K52" s="60">
        <v>2012</v>
      </c>
      <c r="L52" s="2">
        <v>2012</v>
      </c>
      <c r="M52" s="2">
        <v>2012</v>
      </c>
      <c r="P52" t="s">
        <v>161</v>
      </c>
      <c r="Q52">
        <f t="shared" si="7"/>
        <v>2004</v>
      </c>
      <c r="R52">
        <f t="shared" si="0"/>
        <v>2006</v>
      </c>
      <c r="S52">
        <f t="shared" si="1"/>
        <v>2006</v>
      </c>
      <c r="T52">
        <f t="shared" si="2"/>
        <v>2010</v>
      </c>
      <c r="U52">
        <f t="shared" si="3"/>
        <v>2010</v>
      </c>
      <c r="V52">
        <f t="shared" si="4"/>
        <v>2010</v>
      </c>
      <c r="W52">
        <f t="shared" si="5"/>
        <v>2010</v>
      </c>
      <c r="X52">
        <f t="shared" si="6"/>
        <v>2012</v>
      </c>
      <c r="Y52">
        <f t="shared" si="8"/>
        <v>2012</v>
      </c>
      <c r="Z52">
        <f t="shared" si="9"/>
        <v>2012</v>
      </c>
      <c r="AA52">
        <f t="shared" si="10"/>
        <v>2012</v>
      </c>
    </row>
    <row r="53" spans="1:27" x14ac:dyDescent="0.35">
      <c r="A53" t="s">
        <v>160</v>
      </c>
      <c r="B53" s="1" t="s">
        <v>301</v>
      </c>
      <c r="C53" s="17">
        <v>2004</v>
      </c>
      <c r="D53" s="2">
        <v>2006</v>
      </c>
      <c r="E53" s="17">
        <v>2006</v>
      </c>
      <c r="F53" s="2">
        <v>2010</v>
      </c>
      <c r="G53" s="2">
        <v>2010</v>
      </c>
      <c r="H53" s="2">
        <v>2010</v>
      </c>
      <c r="I53" s="17">
        <v>2010</v>
      </c>
      <c r="J53" s="2">
        <v>2012</v>
      </c>
      <c r="K53" s="60">
        <v>2012</v>
      </c>
      <c r="L53" s="2">
        <v>2012</v>
      </c>
      <c r="M53" s="2">
        <v>2012</v>
      </c>
      <c r="P53" t="s">
        <v>160</v>
      </c>
      <c r="Q53">
        <f t="shared" si="7"/>
        <v>2004</v>
      </c>
      <c r="R53">
        <f t="shared" si="0"/>
        <v>2006</v>
      </c>
      <c r="S53">
        <f t="shared" si="1"/>
        <v>2006</v>
      </c>
      <c r="T53">
        <f t="shared" si="2"/>
        <v>2010</v>
      </c>
      <c r="U53">
        <f t="shared" si="3"/>
        <v>2010</v>
      </c>
      <c r="V53">
        <f t="shared" si="4"/>
        <v>2010</v>
      </c>
      <c r="W53">
        <f t="shared" si="5"/>
        <v>2010</v>
      </c>
      <c r="X53">
        <f t="shared" si="6"/>
        <v>2012</v>
      </c>
      <c r="Y53">
        <f t="shared" si="8"/>
        <v>2012</v>
      </c>
      <c r="Z53">
        <f t="shared" si="9"/>
        <v>2012</v>
      </c>
      <c r="AA53">
        <f t="shared" si="10"/>
        <v>2012</v>
      </c>
    </row>
    <row r="54" spans="1:27" x14ac:dyDescent="0.35">
      <c r="A54" t="s">
        <v>169</v>
      </c>
      <c r="B54" s="1" t="s">
        <v>302</v>
      </c>
      <c r="C54" s="17">
        <v>2004</v>
      </c>
      <c r="D54" s="2">
        <v>2006</v>
      </c>
      <c r="E54" s="17">
        <v>2006</v>
      </c>
      <c r="F54" s="2">
        <v>2011</v>
      </c>
      <c r="G54" s="2">
        <v>2011</v>
      </c>
      <c r="H54" s="2">
        <v>2011</v>
      </c>
      <c r="I54" s="2">
        <v>2011</v>
      </c>
      <c r="J54" s="17">
        <v>2011</v>
      </c>
      <c r="K54" s="3">
        <v>2011</v>
      </c>
      <c r="L54" s="2">
        <v>2011</v>
      </c>
      <c r="M54" s="2">
        <v>2011</v>
      </c>
      <c r="P54" t="s">
        <v>169</v>
      </c>
      <c r="Q54">
        <f t="shared" si="7"/>
        <v>2004</v>
      </c>
      <c r="R54">
        <f t="shared" si="0"/>
        <v>2006</v>
      </c>
      <c r="S54">
        <f t="shared" si="1"/>
        <v>2006</v>
      </c>
      <c r="T54">
        <f t="shared" si="2"/>
        <v>2011</v>
      </c>
      <c r="U54">
        <f t="shared" si="3"/>
        <v>2011</v>
      </c>
      <c r="V54">
        <f t="shared" si="4"/>
        <v>2011</v>
      </c>
      <c r="W54">
        <f t="shared" si="5"/>
        <v>2011</v>
      </c>
      <c r="X54">
        <f t="shared" si="6"/>
        <v>2011</v>
      </c>
      <c r="Y54">
        <f t="shared" si="8"/>
        <v>2011</v>
      </c>
      <c r="Z54">
        <f t="shared" si="9"/>
        <v>2011</v>
      </c>
      <c r="AA54">
        <f t="shared" si="10"/>
        <v>2011</v>
      </c>
    </row>
    <row r="55" spans="1:27" x14ac:dyDescent="0.35">
      <c r="A55" t="s">
        <v>180</v>
      </c>
      <c r="B55" s="1" t="s">
        <v>303</v>
      </c>
      <c r="C55" s="17" t="s">
        <v>333</v>
      </c>
      <c r="D55" s="17">
        <v>2005</v>
      </c>
      <c r="E55" s="2">
        <v>2007</v>
      </c>
      <c r="F55" s="17">
        <v>2007</v>
      </c>
      <c r="G55" s="2">
        <v>2011</v>
      </c>
      <c r="H55" s="2">
        <v>2011</v>
      </c>
      <c r="I55" s="2">
        <v>2011</v>
      </c>
      <c r="J55" s="17">
        <v>2011</v>
      </c>
      <c r="K55" s="3">
        <v>2011</v>
      </c>
      <c r="L55" s="2">
        <v>2011</v>
      </c>
      <c r="M55" s="2">
        <v>2011</v>
      </c>
      <c r="P55" t="s">
        <v>180</v>
      </c>
      <c r="Q55" t="str">
        <f t="shared" si="7"/>
        <v>..</v>
      </c>
      <c r="R55">
        <f t="shared" si="0"/>
        <v>2005</v>
      </c>
      <c r="S55">
        <f t="shared" si="1"/>
        <v>2007</v>
      </c>
      <c r="T55">
        <f t="shared" si="2"/>
        <v>2007</v>
      </c>
      <c r="U55">
        <f t="shared" si="3"/>
        <v>2011</v>
      </c>
      <c r="V55">
        <f t="shared" si="4"/>
        <v>2011</v>
      </c>
      <c r="W55">
        <f t="shared" si="5"/>
        <v>2011</v>
      </c>
      <c r="X55">
        <f t="shared" si="6"/>
        <v>2011</v>
      </c>
      <c r="Y55">
        <f t="shared" si="8"/>
        <v>2011</v>
      </c>
      <c r="Z55">
        <f t="shared" si="9"/>
        <v>2011</v>
      </c>
      <c r="AA55">
        <f t="shared" si="10"/>
        <v>2011</v>
      </c>
    </row>
    <row r="56" spans="1:27" x14ac:dyDescent="0.35">
      <c r="A56" t="s">
        <v>173</v>
      </c>
      <c r="B56" s="1" t="s">
        <v>304</v>
      </c>
      <c r="C56" s="17" t="s">
        <v>333</v>
      </c>
      <c r="D56" s="17">
        <v>2005</v>
      </c>
      <c r="E56" s="2">
        <v>2007</v>
      </c>
      <c r="F56" s="17">
        <v>2007</v>
      </c>
      <c r="G56" s="2">
        <v>2011</v>
      </c>
      <c r="H56" s="2">
        <v>2011</v>
      </c>
      <c r="I56" s="2">
        <v>2011</v>
      </c>
      <c r="J56" s="17">
        <v>2011</v>
      </c>
      <c r="K56" s="3">
        <v>2011</v>
      </c>
      <c r="L56" s="2">
        <v>2011</v>
      </c>
      <c r="M56" s="2">
        <v>2011</v>
      </c>
      <c r="P56" t="s">
        <v>173</v>
      </c>
      <c r="Q56" t="str">
        <f t="shared" si="7"/>
        <v>..</v>
      </c>
      <c r="R56">
        <f t="shared" si="0"/>
        <v>2005</v>
      </c>
      <c r="S56">
        <f t="shared" si="1"/>
        <v>2007</v>
      </c>
      <c r="T56">
        <f t="shared" si="2"/>
        <v>2007</v>
      </c>
      <c r="U56">
        <f t="shared" si="3"/>
        <v>2011</v>
      </c>
      <c r="V56">
        <f t="shared" si="4"/>
        <v>2011</v>
      </c>
      <c r="W56">
        <f t="shared" si="5"/>
        <v>2011</v>
      </c>
      <c r="X56">
        <f t="shared" si="6"/>
        <v>2011</v>
      </c>
      <c r="Y56">
        <f t="shared" si="8"/>
        <v>2011</v>
      </c>
      <c r="Z56">
        <f t="shared" si="9"/>
        <v>2011</v>
      </c>
      <c r="AA56">
        <f t="shared" si="10"/>
        <v>2011</v>
      </c>
    </row>
    <row r="57" spans="1:27" x14ac:dyDescent="0.35">
      <c r="A57" t="s">
        <v>174</v>
      </c>
      <c r="B57" s="1" t="s">
        <v>305</v>
      </c>
      <c r="C57" s="17" t="s">
        <v>333</v>
      </c>
      <c r="D57" s="17">
        <v>2005</v>
      </c>
      <c r="E57" s="2">
        <v>2007</v>
      </c>
      <c r="F57" s="17">
        <v>2007</v>
      </c>
      <c r="G57" s="2">
        <v>2011</v>
      </c>
      <c r="H57" s="2">
        <v>2011</v>
      </c>
      <c r="I57" s="2">
        <v>2011</v>
      </c>
      <c r="J57" s="17">
        <v>2011</v>
      </c>
      <c r="K57" s="3">
        <v>2011</v>
      </c>
      <c r="L57" s="2">
        <v>2011</v>
      </c>
      <c r="M57" s="2">
        <v>2011</v>
      </c>
      <c r="P57" t="s">
        <v>174</v>
      </c>
      <c r="Q57" t="str">
        <f t="shared" si="7"/>
        <v>..</v>
      </c>
      <c r="R57">
        <f t="shared" si="0"/>
        <v>2005</v>
      </c>
      <c r="S57">
        <f t="shared" si="1"/>
        <v>2007</v>
      </c>
      <c r="T57">
        <f t="shared" si="2"/>
        <v>2007</v>
      </c>
      <c r="U57">
        <f t="shared" si="3"/>
        <v>2011</v>
      </c>
      <c r="V57">
        <f t="shared" si="4"/>
        <v>2011</v>
      </c>
      <c r="W57">
        <f t="shared" si="5"/>
        <v>2011</v>
      </c>
      <c r="X57">
        <f t="shared" si="6"/>
        <v>2011</v>
      </c>
      <c r="Y57">
        <f t="shared" si="8"/>
        <v>2011</v>
      </c>
      <c r="Z57">
        <f t="shared" si="9"/>
        <v>2011</v>
      </c>
      <c r="AA57">
        <f t="shared" si="10"/>
        <v>2011</v>
      </c>
    </row>
    <row r="58" spans="1:27" x14ac:dyDescent="0.35">
      <c r="A58" t="s">
        <v>182</v>
      </c>
      <c r="B58" s="1" t="s">
        <v>306</v>
      </c>
      <c r="C58" s="17">
        <v>2004</v>
      </c>
      <c r="D58" s="17" t="s">
        <v>333</v>
      </c>
      <c r="E58" s="17" t="s">
        <v>333</v>
      </c>
      <c r="F58" s="17" t="s">
        <v>333</v>
      </c>
      <c r="G58" s="17" t="s">
        <v>333</v>
      </c>
      <c r="H58" s="17" t="s">
        <v>333</v>
      </c>
      <c r="I58" s="17" t="s">
        <v>333</v>
      </c>
      <c r="J58" s="17" t="s">
        <v>333</v>
      </c>
      <c r="K58" s="17" t="s">
        <v>333</v>
      </c>
      <c r="L58" s="17" t="s">
        <v>333</v>
      </c>
      <c r="M58" s="17" t="s">
        <v>333</v>
      </c>
      <c r="N58" s="1" t="s">
        <v>403</v>
      </c>
      <c r="O58" s="1"/>
      <c r="P58" t="s">
        <v>182</v>
      </c>
      <c r="Q58" t="str">
        <f t="shared" si="7"/>
        <v>..</v>
      </c>
      <c r="R58" t="str">
        <f t="shared" si="0"/>
        <v>..</v>
      </c>
      <c r="S58" t="str">
        <f t="shared" si="1"/>
        <v>..</v>
      </c>
      <c r="T58" t="str">
        <f t="shared" si="2"/>
        <v>..</v>
      </c>
      <c r="U58" t="str">
        <f t="shared" si="3"/>
        <v>..</v>
      </c>
      <c r="V58" t="str">
        <f t="shared" si="4"/>
        <v>..</v>
      </c>
      <c r="W58" t="str">
        <f t="shared" si="5"/>
        <v>..</v>
      </c>
      <c r="X58" t="str">
        <f t="shared" si="6"/>
        <v>..</v>
      </c>
      <c r="Y58" t="str">
        <f t="shared" si="8"/>
        <v>..</v>
      </c>
      <c r="Z58" t="str">
        <f t="shared" si="9"/>
        <v>..</v>
      </c>
      <c r="AA58" t="str">
        <f t="shared" si="10"/>
        <v>..</v>
      </c>
    </row>
    <row r="59" spans="1:27" x14ac:dyDescent="0.35">
      <c r="A59" t="s">
        <v>186</v>
      </c>
      <c r="B59" s="1" t="s">
        <v>307</v>
      </c>
      <c r="C59" s="17" t="s">
        <v>333</v>
      </c>
      <c r="D59" s="17">
        <v>2005</v>
      </c>
      <c r="E59" s="2" t="s">
        <v>333</v>
      </c>
      <c r="F59" s="17">
        <v>2007</v>
      </c>
      <c r="G59" s="17" t="s">
        <v>333</v>
      </c>
      <c r="H59" s="17" t="s">
        <v>333</v>
      </c>
      <c r="I59" s="17" t="s">
        <v>333</v>
      </c>
      <c r="J59" s="17" t="s">
        <v>333</v>
      </c>
      <c r="K59" s="17" t="s">
        <v>333</v>
      </c>
      <c r="L59" s="17" t="s">
        <v>333</v>
      </c>
      <c r="M59" s="17" t="s">
        <v>333</v>
      </c>
      <c r="N59" s="1" t="s">
        <v>403</v>
      </c>
      <c r="O59" s="1"/>
      <c r="P59" t="s">
        <v>186</v>
      </c>
      <c r="Q59" t="str">
        <f t="shared" si="7"/>
        <v>..</v>
      </c>
      <c r="R59" t="str">
        <f t="shared" si="0"/>
        <v>..</v>
      </c>
      <c r="S59" t="str">
        <f t="shared" si="1"/>
        <v>..</v>
      </c>
      <c r="T59" t="str">
        <f t="shared" si="2"/>
        <v>..</v>
      </c>
      <c r="U59" t="str">
        <f t="shared" si="3"/>
        <v>..</v>
      </c>
      <c r="V59" t="str">
        <f t="shared" si="4"/>
        <v>..</v>
      </c>
      <c r="W59" t="str">
        <f t="shared" si="5"/>
        <v>..</v>
      </c>
      <c r="X59" t="str">
        <f t="shared" si="6"/>
        <v>..</v>
      </c>
      <c r="Y59" t="str">
        <f t="shared" si="8"/>
        <v>..</v>
      </c>
      <c r="Z59" t="str">
        <f t="shared" si="9"/>
        <v>..</v>
      </c>
      <c r="AA59" t="str">
        <f t="shared" si="10"/>
        <v>..</v>
      </c>
    </row>
    <row r="60" spans="1:27" x14ac:dyDescent="0.35">
      <c r="A60" t="s">
        <v>187</v>
      </c>
      <c r="B60" s="1" t="s">
        <v>308</v>
      </c>
      <c r="C60" s="17" t="s">
        <v>333</v>
      </c>
      <c r="D60" s="17">
        <v>2005</v>
      </c>
      <c r="E60" s="2">
        <v>2007</v>
      </c>
      <c r="F60" s="17">
        <v>2007</v>
      </c>
      <c r="G60" s="2">
        <v>2011</v>
      </c>
      <c r="H60" s="2">
        <v>2011</v>
      </c>
      <c r="I60" s="2">
        <v>2011</v>
      </c>
      <c r="J60" s="17">
        <v>2011</v>
      </c>
      <c r="K60" s="3">
        <v>2011</v>
      </c>
      <c r="L60" s="2">
        <v>2011</v>
      </c>
      <c r="M60" s="2">
        <v>2011</v>
      </c>
      <c r="P60" t="s">
        <v>187</v>
      </c>
      <c r="Q60" t="str">
        <f t="shared" si="7"/>
        <v>..</v>
      </c>
      <c r="R60">
        <f t="shared" si="0"/>
        <v>2005</v>
      </c>
      <c r="S60">
        <f t="shared" si="1"/>
        <v>2007</v>
      </c>
      <c r="T60">
        <f t="shared" si="2"/>
        <v>2007</v>
      </c>
      <c r="U60">
        <f t="shared" si="3"/>
        <v>2011</v>
      </c>
      <c r="V60">
        <f t="shared" si="4"/>
        <v>2011</v>
      </c>
      <c r="W60">
        <f t="shared" si="5"/>
        <v>2011</v>
      </c>
      <c r="X60">
        <f t="shared" si="6"/>
        <v>2011</v>
      </c>
      <c r="Y60">
        <f t="shared" si="8"/>
        <v>2011</v>
      </c>
      <c r="Z60">
        <f t="shared" si="9"/>
        <v>2011</v>
      </c>
      <c r="AA60">
        <f t="shared" si="10"/>
        <v>2011</v>
      </c>
    </row>
    <row r="61" spans="1:27" x14ac:dyDescent="0.35">
      <c r="A61" t="s">
        <v>189</v>
      </c>
      <c r="B61" s="1" t="s">
        <v>309</v>
      </c>
      <c r="C61" s="17" t="s">
        <v>333</v>
      </c>
      <c r="D61" s="17" t="s">
        <v>333</v>
      </c>
      <c r="E61" s="17" t="s">
        <v>333</v>
      </c>
      <c r="F61" s="17" t="s">
        <v>333</v>
      </c>
      <c r="G61" s="17" t="s">
        <v>333</v>
      </c>
      <c r="H61" s="17" t="s">
        <v>333</v>
      </c>
      <c r="I61" s="17">
        <v>2010</v>
      </c>
      <c r="J61" s="2">
        <v>2012</v>
      </c>
      <c r="K61" s="17">
        <v>2012</v>
      </c>
      <c r="L61" s="2">
        <v>2012</v>
      </c>
      <c r="M61" s="2">
        <v>2012</v>
      </c>
      <c r="P61" t="s">
        <v>189</v>
      </c>
      <c r="Q61" t="str">
        <f t="shared" si="7"/>
        <v>..</v>
      </c>
      <c r="R61" t="str">
        <f t="shared" si="0"/>
        <v>..</v>
      </c>
      <c r="S61" t="str">
        <f t="shared" si="1"/>
        <v>..</v>
      </c>
      <c r="T61" t="str">
        <f t="shared" si="2"/>
        <v>..</v>
      </c>
      <c r="U61" t="str">
        <f t="shared" si="3"/>
        <v>..</v>
      </c>
      <c r="V61" t="str">
        <f t="shared" si="4"/>
        <v>..</v>
      </c>
      <c r="W61">
        <f t="shared" si="5"/>
        <v>2010</v>
      </c>
      <c r="X61">
        <f t="shared" si="6"/>
        <v>2012</v>
      </c>
      <c r="Y61">
        <f t="shared" si="8"/>
        <v>2012</v>
      </c>
      <c r="Z61">
        <f t="shared" si="9"/>
        <v>2012</v>
      </c>
      <c r="AA61">
        <f t="shared" si="10"/>
        <v>2012</v>
      </c>
    </row>
    <row r="62" spans="1:27" x14ac:dyDescent="0.35">
      <c r="A62" t="s">
        <v>191</v>
      </c>
      <c r="B62" s="1" t="s">
        <v>310</v>
      </c>
      <c r="C62" s="17" t="s">
        <v>333</v>
      </c>
      <c r="D62" s="17" t="s">
        <v>333</v>
      </c>
      <c r="E62" s="17" t="s">
        <v>333</v>
      </c>
      <c r="F62" s="17" t="s">
        <v>333</v>
      </c>
      <c r="G62" s="17" t="s">
        <v>333</v>
      </c>
      <c r="H62" s="17" t="s">
        <v>333</v>
      </c>
      <c r="I62" s="17" t="s">
        <v>333</v>
      </c>
      <c r="J62" s="17">
        <v>2011</v>
      </c>
      <c r="K62" s="3">
        <v>2011</v>
      </c>
      <c r="L62" s="2">
        <v>2011</v>
      </c>
      <c r="M62" s="2">
        <v>2011</v>
      </c>
      <c r="P62" t="s">
        <v>191</v>
      </c>
      <c r="Q62" t="str">
        <f t="shared" si="7"/>
        <v>..</v>
      </c>
      <c r="R62" t="str">
        <f t="shared" si="0"/>
        <v>..</v>
      </c>
      <c r="S62" t="str">
        <f t="shared" si="1"/>
        <v>..</v>
      </c>
      <c r="T62" t="str">
        <f t="shared" si="2"/>
        <v>..</v>
      </c>
      <c r="U62" t="str">
        <f t="shared" si="3"/>
        <v>..</v>
      </c>
      <c r="V62" t="str">
        <f t="shared" si="4"/>
        <v>..</v>
      </c>
      <c r="W62" t="str">
        <f t="shared" si="5"/>
        <v>..</v>
      </c>
      <c r="X62">
        <f t="shared" si="6"/>
        <v>2011</v>
      </c>
      <c r="Y62">
        <f t="shared" si="8"/>
        <v>2011</v>
      </c>
      <c r="Z62">
        <f t="shared" si="9"/>
        <v>2011</v>
      </c>
      <c r="AA62">
        <f t="shared" si="10"/>
        <v>2011</v>
      </c>
    </row>
    <row r="63" spans="1:27" x14ac:dyDescent="0.35">
      <c r="A63" t="s">
        <v>195</v>
      </c>
      <c r="B63" s="1" t="s">
        <v>311</v>
      </c>
      <c r="C63" s="17">
        <v>2004</v>
      </c>
      <c r="D63" s="2">
        <v>2006</v>
      </c>
      <c r="E63" s="17">
        <v>2006</v>
      </c>
      <c r="F63" s="2">
        <v>2010</v>
      </c>
      <c r="G63" s="2">
        <v>2010</v>
      </c>
      <c r="H63" s="2">
        <v>2010</v>
      </c>
      <c r="I63" s="17">
        <v>2010</v>
      </c>
      <c r="J63" s="2">
        <v>2012</v>
      </c>
      <c r="K63" s="60">
        <v>2012</v>
      </c>
      <c r="L63" s="2">
        <v>2012</v>
      </c>
      <c r="M63" s="2">
        <v>2012</v>
      </c>
      <c r="P63" t="s">
        <v>195</v>
      </c>
      <c r="Q63">
        <f t="shared" si="7"/>
        <v>2004</v>
      </c>
      <c r="R63">
        <f t="shared" si="0"/>
        <v>2006</v>
      </c>
      <c r="S63">
        <f t="shared" si="1"/>
        <v>2006</v>
      </c>
      <c r="T63">
        <f t="shared" si="2"/>
        <v>2010</v>
      </c>
      <c r="U63">
        <f t="shared" si="3"/>
        <v>2010</v>
      </c>
      <c r="V63">
        <f t="shared" si="4"/>
        <v>2010</v>
      </c>
      <c r="W63">
        <f t="shared" si="5"/>
        <v>2010</v>
      </c>
      <c r="X63">
        <f t="shared" si="6"/>
        <v>2012</v>
      </c>
      <c r="Y63">
        <f t="shared" si="8"/>
        <v>2012</v>
      </c>
      <c r="Z63">
        <f t="shared" si="9"/>
        <v>2012</v>
      </c>
      <c r="AA63">
        <f t="shared" si="10"/>
        <v>2012</v>
      </c>
    </row>
    <row r="64" spans="1:27" x14ac:dyDescent="0.35">
      <c r="A64" t="s">
        <v>246</v>
      </c>
      <c r="B64" s="1" t="s">
        <v>312</v>
      </c>
      <c r="C64" s="17" t="s">
        <v>333</v>
      </c>
      <c r="D64" s="17" t="s">
        <v>333</v>
      </c>
      <c r="E64" s="17">
        <v>2006</v>
      </c>
      <c r="F64" s="2">
        <v>2010</v>
      </c>
      <c r="G64" s="2">
        <v>2010</v>
      </c>
      <c r="H64" s="2">
        <v>2010</v>
      </c>
      <c r="I64" s="17">
        <v>2010</v>
      </c>
      <c r="J64" s="2">
        <v>2012</v>
      </c>
      <c r="K64" s="60">
        <v>2012</v>
      </c>
      <c r="L64" s="2">
        <v>2012</v>
      </c>
      <c r="M64" s="2">
        <v>2012</v>
      </c>
      <c r="P64" t="s">
        <v>246</v>
      </c>
      <c r="Q64" t="str">
        <f t="shared" si="7"/>
        <v>..</v>
      </c>
      <c r="R64" t="str">
        <f t="shared" si="0"/>
        <v>..</v>
      </c>
      <c r="S64">
        <f t="shared" si="1"/>
        <v>2006</v>
      </c>
      <c r="T64">
        <f t="shared" si="2"/>
        <v>2010</v>
      </c>
      <c r="U64">
        <f t="shared" si="3"/>
        <v>2010</v>
      </c>
      <c r="V64">
        <f t="shared" si="4"/>
        <v>2010</v>
      </c>
      <c r="W64">
        <f t="shared" si="5"/>
        <v>2010</v>
      </c>
      <c r="X64">
        <f t="shared" si="6"/>
        <v>2012</v>
      </c>
      <c r="Y64">
        <f t="shared" si="8"/>
        <v>2012</v>
      </c>
      <c r="Z64">
        <f t="shared" si="9"/>
        <v>2012</v>
      </c>
      <c r="AA64">
        <f t="shared" si="10"/>
        <v>2012</v>
      </c>
    </row>
    <row r="65" spans="1:27" x14ac:dyDescent="0.35">
      <c r="A65" t="s">
        <v>128</v>
      </c>
      <c r="B65" s="1" t="s">
        <v>313</v>
      </c>
      <c r="C65" s="17">
        <v>2004</v>
      </c>
      <c r="D65" s="2">
        <v>2006</v>
      </c>
      <c r="E65" s="17">
        <v>2006</v>
      </c>
      <c r="F65" s="2">
        <v>2010</v>
      </c>
      <c r="G65" s="2">
        <v>2010</v>
      </c>
      <c r="H65" s="2">
        <v>2010</v>
      </c>
      <c r="I65" s="17">
        <v>2010</v>
      </c>
      <c r="J65" s="2">
        <v>2012</v>
      </c>
      <c r="K65" s="60">
        <v>2012</v>
      </c>
      <c r="L65" s="2">
        <v>2012</v>
      </c>
      <c r="M65" s="2">
        <v>2012</v>
      </c>
      <c r="P65" t="s">
        <v>128</v>
      </c>
      <c r="Q65">
        <f t="shared" si="7"/>
        <v>2004</v>
      </c>
      <c r="R65">
        <f t="shared" si="0"/>
        <v>2006</v>
      </c>
      <c r="S65">
        <f t="shared" si="1"/>
        <v>2006</v>
      </c>
      <c r="T65">
        <f t="shared" si="2"/>
        <v>2010</v>
      </c>
      <c r="U65">
        <f t="shared" si="3"/>
        <v>2010</v>
      </c>
      <c r="V65">
        <f t="shared" si="4"/>
        <v>2010</v>
      </c>
      <c r="W65">
        <f t="shared" si="5"/>
        <v>2010</v>
      </c>
      <c r="X65">
        <f t="shared" si="6"/>
        <v>2012</v>
      </c>
      <c r="Y65">
        <f t="shared" si="8"/>
        <v>2012</v>
      </c>
      <c r="Z65">
        <f t="shared" si="9"/>
        <v>2012</v>
      </c>
      <c r="AA65">
        <f t="shared" si="10"/>
        <v>2012</v>
      </c>
    </row>
    <row r="66" spans="1:27" x14ac:dyDescent="0.35">
      <c r="A66" t="s">
        <v>206</v>
      </c>
      <c r="B66" s="1" t="s">
        <v>314</v>
      </c>
      <c r="C66" s="17" t="s">
        <v>333</v>
      </c>
      <c r="D66" s="17">
        <v>2005</v>
      </c>
      <c r="E66" s="2">
        <v>2007</v>
      </c>
      <c r="F66" s="17">
        <v>2007</v>
      </c>
      <c r="G66" s="2">
        <v>2011</v>
      </c>
      <c r="H66" s="2">
        <v>2011</v>
      </c>
      <c r="I66" s="2">
        <v>2011</v>
      </c>
      <c r="J66" s="17">
        <v>2011</v>
      </c>
      <c r="K66" s="3">
        <v>2011</v>
      </c>
      <c r="L66" s="2">
        <v>2011</v>
      </c>
      <c r="M66" s="2">
        <v>2011</v>
      </c>
      <c r="P66" t="s">
        <v>206</v>
      </c>
      <c r="Q66" t="str">
        <f t="shared" si="7"/>
        <v>..</v>
      </c>
      <c r="R66">
        <f t="shared" si="0"/>
        <v>2005</v>
      </c>
      <c r="S66">
        <f t="shared" si="1"/>
        <v>2007</v>
      </c>
      <c r="T66">
        <f t="shared" si="2"/>
        <v>2007</v>
      </c>
      <c r="U66">
        <f t="shared" si="3"/>
        <v>2011</v>
      </c>
      <c r="V66">
        <f t="shared" si="4"/>
        <v>2011</v>
      </c>
      <c r="W66">
        <f t="shared" si="5"/>
        <v>2011</v>
      </c>
      <c r="X66">
        <f t="shared" si="6"/>
        <v>2011</v>
      </c>
      <c r="Y66">
        <f t="shared" si="8"/>
        <v>2011</v>
      </c>
      <c r="Z66">
        <f t="shared" si="9"/>
        <v>2011</v>
      </c>
      <c r="AA66">
        <f t="shared" si="10"/>
        <v>2011</v>
      </c>
    </row>
    <row r="67" spans="1:27" x14ac:dyDescent="0.35">
      <c r="A67" t="s">
        <v>208</v>
      </c>
      <c r="B67" s="1" t="s">
        <v>315</v>
      </c>
      <c r="C67" s="17" t="s">
        <v>333</v>
      </c>
      <c r="D67" s="17">
        <v>2005</v>
      </c>
      <c r="E67" s="2">
        <v>2007</v>
      </c>
      <c r="F67" s="17">
        <v>2007</v>
      </c>
      <c r="G67" s="2">
        <v>2011</v>
      </c>
      <c r="H67" s="2">
        <v>2011</v>
      </c>
      <c r="I67" s="2">
        <v>2011</v>
      </c>
      <c r="J67" s="17">
        <v>2011</v>
      </c>
      <c r="K67" s="3">
        <v>2011</v>
      </c>
      <c r="L67" s="2">
        <v>2011</v>
      </c>
      <c r="M67" s="2">
        <v>2011</v>
      </c>
      <c r="P67" t="s">
        <v>208</v>
      </c>
      <c r="Q67" t="str">
        <f t="shared" si="7"/>
        <v>..</v>
      </c>
      <c r="R67">
        <f t="shared" ref="R67:R81" si="11">IF($N67="DROP","..",D67)</f>
        <v>2005</v>
      </c>
      <c r="S67">
        <f t="shared" ref="S67:S81" si="12">IF($N67="DROP","..",E67)</f>
        <v>2007</v>
      </c>
      <c r="T67">
        <f t="shared" ref="T67:T81" si="13">IF($N67="DROP","..",F67)</f>
        <v>2007</v>
      </c>
      <c r="U67">
        <f t="shared" ref="U67:U81" si="14">IF($N67="DROP","..",G67)</f>
        <v>2011</v>
      </c>
      <c r="V67">
        <f t="shared" ref="V67:V81" si="15">IF($N67="DROP","..",H67)</f>
        <v>2011</v>
      </c>
      <c r="W67">
        <f t="shared" ref="W67:W81" si="16">IF($N67="DROP","..",I67)</f>
        <v>2011</v>
      </c>
      <c r="X67">
        <f t="shared" ref="X67:X81" si="17">IF($N67="DROP","..",J67)</f>
        <v>2011</v>
      </c>
      <c r="Y67">
        <f t="shared" ref="Y67:Y81" si="18">IF($N67="DROP","..",K67)</f>
        <v>2011</v>
      </c>
      <c r="Z67">
        <f t="shared" si="9"/>
        <v>2011</v>
      </c>
      <c r="AA67">
        <f t="shared" si="10"/>
        <v>2011</v>
      </c>
    </row>
    <row r="68" spans="1:27" x14ac:dyDescent="0.35">
      <c r="A68" t="s">
        <v>213</v>
      </c>
      <c r="B68" s="1" t="s">
        <v>316</v>
      </c>
      <c r="C68" s="17" t="s">
        <v>333</v>
      </c>
      <c r="D68" s="17">
        <v>2005</v>
      </c>
      <c r="E68" s="2" t="s">
        <v>333</v>
      </c>
      <c r="F68" s="17">
        <v>2007</v>
      </c>
      <c r="G68" s="17" t="s">
        <v>333</v>
      </c>
      <c r="H68" s="17" t="s">
        <v>333</v>
      </c>
      <c r="I68" s="17" t="s">
        <v>333</v>
      </c>
      <c r="J68" s="17" t="s">
        <v>333</v>
      </c>
      <c r="K68" s="17" t="s">
        <v>333</v>
      </c>
      <c r="L68" s="17" t="s">
        <v>333</v>
      </c>
      <c r="M68" s="17" t="s">
        <v>333</v>
      </c>
      <c r="N68" s="1" t="s">
        <v>403</v>
      </c>
      <c r="O68" s="1"/>
      <c r="P68" t="s">
        <v>213</v>
      </c>
      <c r="Q68" t="str">
        <f t="shared" ref="Q68:Q81" si="19">IF($N68="DROP","..",C68)</f>
        <v>..</v>
      </c>
      <c r="R68" t="str">
        <f t="shared" si="11"/>
        <v>..</v>
      </c>
      <c r="S68" t="str">
        <f t="shared" si="12"/>
        <v>..</v>
      </c>
      <c r="T68" t="str">
        <f t="shared" si="13"/>
        <v>..</v>
      </c>
      <c r="U68" t="str">
        <f t="shared" si="14"/>
        <v>..</v>
      </c>
      <c r="V68" t="str">
        <f t="shared" si="15"/>
        <v>..</v>
      </c>
      <c r="W68" t="str">
        <f t="shared" si="16"/>
        <v>..</v>
      </c>
      <c r="X68" t="str">
        <f t="shared" si="17"/>
        <v>..</v>
      </c>
      <c r="Y68" t="str">
        <f t="shared" si="18"/>
        <v>..</v>
      </c>
      <c r="Z68" t="str">
        <f t="shared" ref="Z68:Z81" si="20">IF($N68="DROP","..",L68)</f>
        <v>..</v>
      </c>
      <c r="AA68" t="str">
        <f t="shared" ref="AA68:AA83" si="21">IF($N68="DROP","..",M68)</f>
        <v>..</v>
      </c>
    </row>
    <row r="69" spans="1:27" x14ac:dyDescent="0.35">
      <c r="A69" t="s">
        <v>223</v>
      </c>
      <c r="B69" s="1" t="s">
        <v>317</v>
      </c>
      <c r="C69" s="17" t="s">
        <v>333</v>
      </c>
      <c r="D69" s="17" t="s">
        <v>333</v>
      </c>
      <c r="E69" s="17">
        <v>2006</v>
      </c>
      <c r="F69" s="2">
        <v>2010</v>
      </c>
      <c r="G69" s="2">
        <v>2010</v>
      </c>
      <c r="H69" s="2">
        <v>2010</v>
      </c>
      <c r="I69" s="17">
        <v>2010</v>
      </c>
      <c r="J69" s="2">
        <v>2012</v>
      </c>
      <c r="K69" s="60">
        <v>2012</v>
      </c>
      <c r="L69" s="2">
        <v>2012</v>
      </c>
      <c r="M69" s="2">
        <v>2012</v>
      </c>
      <c r="P69" t="s">
        <v>223</v>
      </c>
      <c r="Q69" t="str">
        <f t="shared" si="19"/>
        <v>..</v>
      </c>
      <c r="R69" t="str">
        <f t="shared" si="11"/>
        <v>..</v>
      </c>
      <c r="S69">
        <f t="shared" si="12"/>
        <v>2006</v>
      </c>
      <c r="T69">
        <f t="shared" si="13"/>
        <v>2010</v>
      </c>
      <c r="U69">
        <f t="shared" si="14"/>
        <v>2010</v>
      </c>
      <c r="V69">
        <f t="shared" si="15"/>
        <v>2010</v>
      </c>
      <c r="W69">
        <f t="shared" si="16"/>
        <v>2010</v>
      </c>
      <c r="X69">
        <f t="shared" si="17"/>
        <v>2012</v>
      </c>
      <c r="Y69">
        <f t="shared" si="18"/>
        <v>2012</v>
      </c>
      <c r="Z69">
        <f t="shared" si="20"/>
        <v>2012</v>
      </c>
      <c r="AA69">
        <f t="shared" si="21"/>
        <v>2012</v>
      </c>
    </row>
    <row r="70" spans="1:27" x14ac:dyDescent="0.35">
      <c r="A70" t="s">
        <v>212</v>
      </c>
      <c r="B70" s="1" t="s">
        <v>318</v>
      </c>
      <c r="C70" s="17" t="s">
        <v>333</v>
      </c>
      <c r="D70" s="17">
        <v>2005</v>
      </c>
      <c r="E70" s="2">
        <v>2007</v>
      </c>
      <c r="F70" s="17">
        <v>2007</v>
      </c>
      <c r="G70" s="2">
        <v>2011</v>
      </c>
      <c r="H70" s="2">
        <v>2011</v>
      </c>
      <c r="I70" s="2">
        <v>2011</v>
      </c>
      <c r="J70" s="17">
        <v>2011</v>
      </c>
      <c r="K70" s="3">
        <v>2011</v>
      </c>
      <c r="L70" s="2">
        <v>2011</v>
      </c>
      <c r="M70" s="2">
        <v>2011</v>
      </c>
      <c r="P70" t="s">
        <v>212</v>
      </c>
      <c r="Q70" t="str">
        <f t="shared" si="19"/>
        <v>..</v>
      </c>
      <c r="R70">
        <f t="shared" si="11"/>
        <v>2005</v>
      </c>
      <c r="S70">
        <f t="shared" si="12"/>
        <v>2007</v>
      </c>
      <c r="T70">
        <f t="shared" si="13"/>
        <v>2007</v>
      </c>
      <c r="U70">
        <f t="shared" si="14"/>
        <v>2011</v>
      </c>
      <c r="V70">
        <f t="shared" si="15"/>
        <v>2011</v>
      </c>
      <c r="W70">
        <f t="shared" si="16"/>
        <v>2011</v>
      </c>
      <c r="X70">
        <f t="shared" si="17"/>
        <v>2011</v>
      </c>
      <c r="Y70">
        <f t="shared" si="18"/>
        <v>2011</v>
      </c>
      <c r="Z70">
        <f t="shared" si="20"/>
        <v>2011</v>
      </c>
      <c r="AA70">
        <f t="shared" si="21"/>
        <v>2011</v>
      </c>
    </row>
    <row r="71" spans="1:27" x14ac:dyDescent="0.35">
      <c r="A71" t="s">
        <v>216</v>
      </c>
      <c r="B71" s="1" t="s">
        <v>319</v>
      </c>
      <c r="C71" s="17">
        <v>2004</v>
      </c>
      <c r="D71" s="2">
        <v>2006</v>
      </c>
      <c r="E71" s="17">
        <v>2006</v>
      </c>
      <c r="F71" s="2">
        <v>2010</v>
      </c>
      <c r="G71" s="2">
        <v>2010</v>
      </c>
      <c r="H71" s="2">
        <v>2010</v>
      </c>
      <c r="I71" s="17">
        <v>2010</v>
      </c>
      <c r="J71" s="3">
        <v>2010</v>
      </c>
      <c r="K71" s="3">
        <v>2010</v>
      </c>
      <c r="L71" s="2">
        <v>2010</v>
      </c>
      <c r="M71" s="2">
        <v>2010</v>
      </c>
      <c r="P71" t="s">
        <v>216</v>
      </c>
      <c r="Q71">
        <f t="shared" si="19"/>
        <v>2004</v>
      </c>
      <c r="R71">
        <f t="shared" si="11"/>
        <v>2006</v>
      </c>
      <c r="S71">
        <f t="shared" si="12"/>
        <v>2006</v>
      </c>
      <c r="T71">
        <f t="shared" si="13"/>
        <v>2010</v>
      </c>
      <c r="U71">
        <f t="shared" si="14"/>
        <v>2010</v>
      </c>
      <c r="V71">
        <f t="shared" si="15"/>
        <v>2010</v>
      </c>
      <c r="W71">
        <f t="shared" si="16"/>
        <v>2010</v>
      </c>
      <c r="X71">
        <f t="shared" si="17"/>
        <v>2010</v>
      </c>
      <c r="Y71">
        <f t="shared" si="18"/>
        <v>2010</v>
      </c>
      <c r="Z71">
        <f t="shared" si="20"/>
        <v>2010</v>
      </c>
      <c r="AA71">
        <f t="shared" si="21"/>
        <v>2010</v>
      </c>
    </row>
    <row r="72" spans="1:27" x14ac:dyDescent="0.35">
      <c r="A72" t="s">
        <v>219</v>
      </c>
      <c r="B72" s="1" t="s">
        <v>320</v>
      </c>
      <c r="C72" s="17" t="s">
        <v>333</v>
      </c>
      <c r="D72" s="17">
        <v>2005</v>
      </c>
      <c r="E72" s="2">
        <v>2007</v>
      </c>
      <c r="F72" s="17">
        <v>2007</v>
      </c>
      <c r="G72" s="2">
        <v>2011</v>
      </c>
      <c r="H72" s="2">
        <v>2011</v>
      </c>
      <c r="I72" s="2">
        <v>2011</v>
      </c>
      <c r="J72" s="17">
        <v>2011</v>
      </c>
      <c r="K72" s="60">
        <v>2012</v>
      </c>
      <c r="L72" s="2">
        <v>2012</v>
      </c>
      <c r="M72" s="2">
        <v>2012</v>
      </c>
      <c r="P72" t="s">
        <v>219</v>
      </c>
      <c r="Q72" t="str">
        <f t="shared" si="19"/>
        <v>..</v>
      </c>
      <c r="R72">
        <f t="shared" si="11"/>
        <v>2005</v>
      </c>
      <c r="S72">
        <f t="shared" si="12"/>
        <v>2007</v>
      </c>
      <c r="T72">
        <f t="shared" si="13"/>
        <v>2007</v>
      </c>
      <c r="U72">
        <f t="shared" si="14"/>
        <v>2011</v>
      </c>
      <c r="V72">
        <f t="shared" si="15"/>
        <v>2011</v>
      </c>
      <c r="W72">
        <f t="shared" si="16"/>
        <v>2011</v>
      </c>
      <c r="X72">
        <f t="shared" si="17"/>
        <v>2011</v>
      </c>
      <c r="Y72">
        <f t="shared" si="18"/>
        <v>2012</v>
      </c>
      <c r="Z72">
        <f t="shared" si="20"/>
        <v>2012</v>
      </c>
      <c r="AA72">
        <f t="shared" si="21"/>
        <v>2012</v>
      </c>
    </row>
    <row r="73" spans="1:27" x14ac:dyDescent="0.35">
      <c r="A73" t="s">
        <v>220</v>
      </c>
      <c r="B73" s="1" t="s">
        <v>321</v>
      </c>
      <c r="C73" s="17" t="s">
        <v>333</v>
      </c>
      <c r="D73" s="17">
        <v>2005</v>
      </c>
      <c r="E73" s="2">
        <v>2007</v>
      </c>
      <c r="F73" s="17">
        <v>2007</v>
      </c>
      <c r="G73" s="2">
        <v>2011</v>
      </c>
      <c r="H73" s="2">
        <v>2011</v>
      </c>
      <c r="I73" s="2">
        <v>2011</v>
      </c>
      <c r="J73" s="17">
        <v>2011</v>
      </c>
      <c r="K73" s="3">
        <v>2011</v>
      </c>
      <c r="L73" s="2">
        <v>2011</v>
      </c>
      <c r="M73" s="2">
        <v>2011</v>
      </c>
      <c r="P73" t="s">
        <v>220</v>
      </c>
      <c r="Q73" t="str">
        <f t="shared" si="19"/>
        <v>..</v>
      </c>
      <c r="R73">
        <f t="shared" si="11"/>
        <v>2005</v>
      </c>
      <c r="S73">
        <f t="shared" si="12"/>
        <v>2007</v>
      </c>
      <c r="T73">
        <f t="shared" si="13"/>
        <v>2007</v>
      </c>
      <c r="U73">
        <f t="shared" si="14"/>
        <v>2011</v>
      </c>
      <c r="V73">
        <f t="shared" si="15"/>
        <v>2011</v>
      </c>
      <c r="W73">
        <f t="shared" si="16"/>
        <v>2011</v>
      </c>
      <c r="X73">
        <f t="shared" si="17"/>
        <v>2011</v>
      </c>
      <c r="Y73">
        <f t="shared" si="18"/>
        <v>2011</v>
      </c>
      <c r="Z73">
        <f t="shared" si="20"/>
        <v>2011</v>
      </c>
      <c r="AA73">
        <f t="shared" si="21"/>
        <v>2011</v>
      </c>
    </row>
    <row r="74" spans="1:27" x14ac:dyDescent="0.35">
      <c r="A74" t="s">
        <v>224</v>
      </c>
      <c r="B74" s="1" t="s">
        <v>322</v>
      </c>
      <c r="C74" s="17">
        <v>2004</v>
      </c>
      <c r="D74" s="2">
        <v>2006</v>
      </c>
      <c r="E74" s="17">
        <v>2006</v>
      </c>
      <c r="F74" s="2">
        <v>2010</v>
      </c>
      <c r="G74" s="2">
        <v>2010</v>
      </c>
      <c r="H74" s="2">
        <v>2010</v>
      </c>
      <c r="I74" s="17">
        <v>2010</v>
      </c>
      <c r="J74" s="2">
        <v>2012</v>
      </c>
      <c r="K74" s="60">
        <v>2012</v>
      </c>
      <c r="L74" s="2">
        <v>2012</v>
      </c>
      <c r="M74" s="2">
        <v>2012</v>
      </c>
      <c r="P74" t="s">
        <v>224</v>
      </c>
      <c r="Q74">
        <f t="shared" si="19"/>
        <v>2004</v>
      </c>
      <c r="R74">
        <f t="shared" si="11"/>
        <v>2006</v>
      </c>
      <c r="S74">
        <f t="shared" si="12"/>
        <v>2006</v>
      </c>
      <c r="T74">
        <f t="shared" si="13"/>
        <v>2010</v>
      </c>
      <c r="U74">
        <f t="shared" si="14"/>
        <v>2010</v>
      </c>
      <c r="V74">
        <f t="shared" si="15"/>
        <v>2010</v>
      </c>
      <c r="W74">
        <f t="shared" si="16"/>
        <v>2010</v>
      </c>
      <c r="X74">
        <f t="shared" si="17"/>
        <v>2012</v>
      </c>
      <c r="Y74">
        <f t="shared" si="18"/>
        <v>2012</v>
      </c>
      <c r="Z74">
        <f t="shared" si="20"/>
        <v>2012</v>
      </c>
      <c r="AA74">
        <f t="shared" si="21"/>
        <v>2012</v>
      </c>
    </row>
    <row r="75" spans="1:27" x14ac:dyDescent="0.35">
      <c r="A75" t="s">
        <v>225</v>
      </c>
      <c r="B75" s="1" t="s">
        <v>323</v>
      </c>
      <c r="C75" s="17">
        <v>2004</v>
      </c>
      <c r="D75" s="2" t="s">
        <v>333</v>
      </c>
      <c r="E75" s="17">
        <v>2006</v>
      </c>
      <c r="F75" s="17" t="s">
        <v>333</v>
      </c>
      <c r="G75" s="17" t="s">
        <v>333</v>
      </c>
      <c r="H75" s="17" t="s">
        <v>333</v>
      </c>
      <c r="I75" s="17" t="s">
        <v>333</v>
      </c>
      <c r="J75" s="17" t="s">
        <v>333</v>
      </c>
      <c r="K75" s="17" t="s">
        <v>333</v>
      </c>
      <c r="L75" s="17" t="s">
        <v>333</v>
      </c>
      <c r="M75" s="17" t="s">
        <v>333</v>
      </c>
      <c r="N75" s="1" t="s">
        <v>403</v>
      </c>
      <c r="O75" s="1"/>
      <c r="P75" t="s">
        <v>225</v>
      </c>
      <c r="Q75" t="str">
        <f t="shared" si="19"/>
        <v>..</v>
      </c>
      <c r="R75" t="str">
        <f t="shared" si="11"/>
        <v>..</v>
      </c>
      <c r="S75" t="str">
        <f t="shared" si="12"/>
        <v>..</v>
      </c>
      <c r="T75" t="str">
        <f t="shared" si="13"/>
        <v>..</v>
      </c>
      <c r="U75" t="str">
        <f t="shared" si="14"/>
        <v>..</v>
      </c>
      <c r="V75" t="str">
        <f t="shared" si="15"/>
        <v>..</v>
      </c>
      <c r="W75" t="str">
        <f t="shared" si="16"/>
        <v>..</v>
      </c>
      <c r="X75" t="str">
        <f t="shared" si="17"/>
        <v>..</v>
      </c>
      <c r="Y75" t="str">
        <f t="shared" si="18"/>
        <v>..</v>
      </c>
      <c r="Z75" t="str">
        <f t="shared" si="20"/>
        <v>..</v>
      </c>
      <c r="AA75" t="str">
        <f t="shared" si="21"/>
        <v>..</v>
      </c>
    </row>
    <row r="76" spans="1:27" x14ac:dyDescent="0.35">
      <c r="A76" t="s">
        <v>228</v>
      </c>
      <c r="B76" s="1" t="s">
        <v>324</v>
      </c>
      <c r="C76" s="17">
        <v>2004</v>
      </c>
      <c r="D76" s="17" t="s">
        <v>333</v>
      </c>
      <c r="E76" s="17" t="s">
        <v>333</v>
      </c>
      <c r="F76" s="17" t="s">
        <v>333</v>
      </c>
      <c r="G76" s="17" t="s">
        <v>333</v>
      </c>
      <c r="H76" s="17" t="s">
        <v>333</v>
      </c>
      <c r="I76" s="17" t="s">
        <v>333</v>
      </c>
      <c r="J76" s="17" t="s">
        <v>333</v>
      </c>
      <c r="K76" s="17" t="s">
        <v>333</v>
      </c>
      <c r="L76" s="17" t="s">
        <v>333</v>
      </c>
      <c r="M76" s="17" t="s">
        <v>333</v>
      </c>
      <c r="N76" s="1" t="s">
        <v>403</v>
      </c>
      <c r="O76" s="1"/>
      <c r="P76" t="s">
        <v>228</v>
      </c>
      <c r="Q76" t="str">
        <f t="shared" si="19"/>
        <v>..</v>
      </c>
      <c r="R76" t="str">
        <f t="shared" si="11"/>
        <v>..</v>
      </c>
      <c r="S76" t="str">
        <f t="shared" si="12"/>
        <v>..</v>
      </c>
      <c r="T76" t="str">
        <f t="shared" si="13"/>
        <v>..</v>
      </c>
      <c r="U76" t="str">
        <f t="shared" si="14"/>
        <v>..</v>
      </c>
      <c r="V76" t="str">
        <f t="shared" si="15"/>
        <v>..</v>
      </c>
      <c r="W76" t="str">
        <f t="shared" si="16"/>
        <v>..</v>
      </c>
      <c r="X76" t="str">
        <f t="shared" si="17"/>
        <v>..</v>
      </c>
      <c r="Y76" t="str">
        <f t="shared" si="18"/>
        <v>..</v>
      </c>
      <c r="Z76" t="str">
        <f t="shared" si="20"/>
        <v>..</v>
      </c>
      <c r="AA76" t="str">
        <f t="shared" si="21"/>
        <v>..</v>
      </c>
    </row>
    <row r="77" spans="1:27" x14ac:dyDescent="0.35">
      <c r="A77" t="s">
        <v>230</v>
      </c>
      <c r="B77" s="1" t="s">
        <v>325</v>
      </c>
      <c r="C77" s="17">
        <v>2004</v>
      </c>
      <c r="D77" s="2">
        <v>2006</v>
      </c>
      <c r="E77" s="17">
        <v>2006</v>
      </c>
      <c r="F77" s="2">
        <v>2011</v>
      </c>
      <c r="G77" s="2">
        <v>2011</v>
      </c>
      <c r="H77" s="2">
        <v>2011</v>
      </c>
      <c r="I77" s="2">
        <v>2011</v>
      </c>
      <c r="J77" s="17">
        <v>2011</v>
      </c>
      <c r="K77" s="3">
        <v>2011</v>
      </c>
      <c r="L77" s="2">
        <v>2011</v>
      </c>
      <c r="M77" s="2">
        <v>2011</v>
      </c>
      <c r="P77" t="s">
        <v>230</v>
      </c>
      <c r="Q77">
        <f t="shared" si="19"/>
        <v>2004</v>
      </c>
      <c r="R77">
        <f t="shared" si="11"/>
        <v>2006</v>
      </c>
      <c r="S77">
        <f t="shared" si="12"/>
        <v>2006</v>
      </c>
      <c r="T77">
        <f t="shared" si="13"/>
        <v>2011</v>
      </c>
      <c r="U77">
        <f t="shared" si="14"/>
        <v>2011</v>
      </c>
      <c r="V77">
        <f t="shared" si="15"/>
        <v>2011</v>
      </c>
      <c r="W77">
        <f t="shared" si="16"/>
        <v>2011</v>
      </c>
      <c r="X77">
        <f t="shared" si="17"/>
        <v>2011</v>
      </c>
      <c r="Y77">
        <f t="shared" si="18"/>
        <v>2011</v>
      </c>
      <c r="Z77">
        <f t="shared" si="20"/>
        <v>2011</v>
      </c>
      <c r="AA77">
        <f t="shared" si="21"/>
        <v>2011</v>
      </c>
    </row>
    <row r="78" spans="1:27" x14ac:dyDescent="0.35">
      <c r="A78" t="s">
        <v>233</v>
      </c>
      <c r="B78" s="1" t="s">
        <v>326</v>
      </c>
      <c r="C78" s="17">
        <v>2004</v>
      </c>
      <c r="D78" s="2">
        <v>2006</v>
      </c>
      <c r="E78" s="17">
        <v>2006</v>
      </c>
      <c r="F78" s="2">
        <v>2010</v>
      </c>
      <c r="G78" s="2">
        <v>2010</v>
      </c>
      <c r="H78" s="2">
        <v>2010</v>
      </c>
      <c r="I78" s="17">
        <v>2010</v>
      </c>
      <c r="J78" s="2">
        <v>2012</v>
      </c>
      <c r="K78" s="60">
        <v>2012</v>
      </c>
      <c r="L78" s="2">
        <v>2012</v>
      </c>
      <c r="M78" s="2">
        <v>2012</v>
      </c>
      <c r="P78" t="s">
        <v>233</v>
      </c>
      <c r="Q78">
        <f t="shared" si="19"/>
        <v>2004</v>
      </c>
      <c r="R78">
        <f t="shared" si="11"/>
        <v>2006</v>
      </c>
      <c r="S78">
        <f t="shared" si="12"/>
        <v>2006</v>
      </c>
      <c r="T78">
        <f t="shared" si="13"/>
        <v>2010</v>
      </c>
      <c r="U78">
        <f t="shared" si="14"/>
        <v>2010</v>
      </c>
      <c r="V78">
        <f t="shared" si="15"/>
        <v>2010</v>
      </c>
      <c r="W78">
        <f t="shared" si="16"/>
        <v>2010</v>
      </c>
      <c r="X78">
        <f t="shared" si="17"/>
        <v>2012</v>
      </c>
      <c r="Y78">
        <f t="shared" si="18"/>
        <v>2012</v>
      </c>
      <c r="Z78">
        <f t="shared" si="20"/>
        <v>2012</v>
      </c>
      <c r="AA78">
        <f t="shared" si="21"/>
        <v>2012</v>
      </c>
    </row>
    <row r="79" spans="1:27" x14ac:dyDescent="0.35">
      <c r="A79" t="s">
        <v>242</v>
      </c>
      <c r="B79" s="1" t="s">
        <v>327</v>
      </c>
      <c r="C79" s="17">
        <v>2004</v>
      </c>
      <c r="D79" s="2">
        <v>2006</v>
      </c>
      <c r="E79" s="17">
        <v>2006</v>
      </c>
      <c r="F79" s="2">
        <v>2010</v>
      </c>
      <c r="G79" s="2">
        <v>2010</v>
      </c>
      <c r="H79" s="2">
        <v>2010</v>
      </c>
      <c r="I79" s="17">
        <v>2010</v>
      </c>
      <c r="J79" s="2">
        <v>2012</v>
      </c>
      <c r="K79" s="60">
        <v>2012</v>
      </c>
      <c r="L79" s="2">
        <v>2012</v>
      </c>
      <c r="M79" s="2">
        <v>2012</v>
      </c>
      <c r="P79" t="s">
        <v>242</v>
      </c>
      <c r="Q79">
        <f t="shared" si="19"/>
        <v>2004</v>
      </c>
      <c r="R79">
        <f t="shared" si="11"/>
        <v>2006</v>
      </c>
      <c r="S79">
        <f t="shared" si="12"/>
        <v>2006</v>
      </c>
      <c r="T79">
        <f t="shared" si="13"/>
        <v>2010</v>
      </c>
      <c r="U79">
        <f t="shared" si="14"/>
        <v>2010</v>
      </c>
      <c r="V79">
        <f t="shared" si="15"/>
        <v>2010</v>
      </c>
      <c r="W79">
        <f t="shared" si="16"/>
        <v>2010</v>
      </c>
      <c r="X79">
        <f t="shared" si="17"/>
        <v>2012</v>
      </c>
      <c r="Y79">
        <f t="shared" si="18"/>
        <v>2012</v>
      </c>
      <c r="Z79">
        <f t="shared" si="20"/>
        <v>2012</v>
      </c>
      <c r="AA79">
        <f t="shared" si="21"/>
        <v>2012</v>
      </c>
    </row>
    <row r="80" spans="1:27" x14ac:dyDescent="0.35">
      <c r="A80" t="s">
        <v>248</v>
      </c>
      <c r="B80" s="1" t="s">
        <v>328</v>
      </c>
      <c r="C80" s="17" t="s">
        <v>333</v>
      </c>
      <c r="D80" s="17">
        <v>2005</v>
      </c>
      <c r="E80" s="2">
        <v>2007</v>
      </c>
      <c r="F80" s="17">
        <v>2007</v>
      </c>
      <c r="G80" s="2">
        <v>2011</v>
      </c>
      <c r="H80" s="2">
        <v>2011</v>
      </c>
      <c r="I80" s="2">
        <v>2011</v>
      </c>
      <c r="J80" s="17">
        <v>2011</v>
      </c>
      <c r="K80" s="3">
        <v>2011</v>
      </c>
      <c r="L80" s="2">
        <v>2011</v>
      </c>
      <c r="M80" s="2">
        <v>2011</v>
      </c>
      <c r="P80" t="s">
        <v>248</v>
      </c>
      <c r="Q80" t="str">
        <f t="shared" si="19"/>
        <v>..</v>
      </c>
      <c r="R80">
        <f t="shared" si="11"/>
        <v>2005</v>
      </c>
      <c r="S80">
        <f t="shared" si="12"/>
        <v>2007</v>
      </c>
      <c r="T80">
        <f t="shared" si="13"/>
        <v>2007</v>
      </c>
      <c r="U80">
        <f t="shared" si="14"/>
        <v>2011</v>
      </c>
      <c r="V80">
        <f t="shared" si="15"/>
        <v>2011</v>
      </c>
      <c r="W80">
        <f t="shared" si="16"/>
        <v>2011</v>
      </c>
      <c r="X80">
        <f t="shared" si="17"/>
        <v>2011</v>
      </c>
      <c r="Y80">
        <f t="shared" si="18"/>
        <v>2011</v>
      </c>
      <c r="Z80">
        <f t="shared" si="20"/>
        <v>2011</v>
      </c>
      <c r="AA80">
        <f t="shared" si="21"/>
        <v>2011</v>
      </c>
    </row>
    <row r="81" spans="1:27" x14ac:dyDescent="0.35">
      <c r="A81" t="s">
        <v>249</v>
      </c>
      <c r="B81" s="1" t="s">
        <v>329</v>
      </c>
      <c r="C81" s="17">
        <v>2004</v>
      </c>
      <c r="D81" s="2">
        <v>2006</v>
      </c>
      <c r="E81" s="17">
        <v>2006</v>
      </c>
      <c r="F81" s="2">
        <v>2010</v>
      </c>
      <c r="G81" s="2">
        <v>2010</v>
      </c>
      <c r="H81" s="2">
        <v>2010</v>
      </c>
      <c r="I81" s="17">
        <v>2010</v>
      </c>
      <c r="J81" s="2">
        <v>2012</v>
      </c>
      <c r="K81" s="60">
        <v>2012</v>
      </c>
      <c r="L81" s="2">
        <v>2012</v>
      </c>
      <c r="M81" s="2">
        <v>2012</v>
      </c>
      <c r="P81" t="s">
        <v>249</v>
      </c>
      <c r="Q81">
        <f t="shared" si="19"/>
        <v>2004</v>
      </c>
      <c r="R81">
        <f t="shared" si="11"/>
        <v>2006</v>
      </c>
      <c r="S81">
        <f t="shared" si="12"/>
        <v>2006</v>
      </c>
      <c r="T81">
        <f t="shared" si="13"/>
        <v>2010</v>
      </c>
      <c r="U81">
        <f t="shared" si="14"/>
        <v>2010</v>
      </c>
      <c r="V81">
        <f t="shared" si="15"/>
        <v>2010</v>
      </c>
      <c r="W81">
        <f t="shared" si="16"/>
        <v>2010</v>
      </c>
      <c r="X81">
        <f t="shared" si="17"/>
        <v>2012</v>
      </c>
      <c r="Y81">
        <f t="shared" si="18"/>
        <v>2012</v>
      </c>
      <c r="Z81">
        <f t="shared" si="20"/>
        <v>2012</v>
      </c>
      <c r="AA81">
        <f t="shared" si="21"/>
        <v>2012</v>
      </c>
    </row>
    <row r="82" spans="1:27" x14ac:dyDescent="0.35">
      <c r="C82" s="60"/>
      <c r="D82" s="60"/>
      <c r="E82" s="60"/>
      <c r="F82" s="60"/>
      <c r="G82" s="60"/>
      <c r="H82" s="60"/>
      <c r="I82" s="60"/>
      <c r="J82" s="60"/>
      <c r="K82" s="60"/>
      <c r="L82" s="60"/>
      <c r="M82" s="60"/>
      <c r="P82" t="s">
        <v>341</v>
      </c>
    </row>
    <row r="83" spans="1:27" x14ac:dyDescent="0.35">
      <c r="C83" s="60">
        <f t="shared" ref="C83:L83" si="22">COUNT(C3:C81)</f>
        <v>29</v>
      </c>
      <c r="D83" s="60">
        <f t="shared" si="22"/>
        <v>51</v>
      </c>
      <c r="E83" s="60">
        <f t="shared" si="22"/>
        <v>59</v>
      </c>
      <c r="F83" s="60">
        <f t="shared" si="22"/>
        <v>55</v>
      </c>
      <c r="G83" s="60">
        <f t="shared" si="22"/>
        <v>53</v>
      </c>
      <c r="H83" s="60">
        <f t="shared" si="22"/>
        <v>53</v>
      </c>
      <c r="I83" s="60">
        <f t="shared" si="22"/>
        <v>63</v>
      </c>
      <c r="J83" s="60">
        <f t="shared" si="22"/>
        <v>68</v>
      </c>
      <c r="K83" s="60">
        <f t="shared" si="22"/>
        <v>69</v>
      </c>
      <c r="L83" s="60">
        <f t="shared" si="22"/>
        <v>69</v>
      </c>
      <c r="M83" s="60">
        <f t="shared" ref="M83" si="23">COUNT(M3:M81)</f>
        <v>69</v>
      </c>
      <c r="Q83">
        <f>COUNT(Q3:Q81)</f>
        <v>21</v>
      </c>
      <c r="R83">
        <f t="shared" ref="R83:Z83" si="24">COUNT(R3:R81)</f>
        <v>49</v>
      </c>
      <c r="S83">
        <f t="shared" si="24"/>
        <v>53</v>
      </c>
      <c r="T83">
        <f t="shared" si="24"/>
        <v>53</v>
      </c>
      <c r="U83">
        <f t="shared" si="24"/>
        <v>53</v>
      </c>
      <c r="V83">
        <f t="shared" si="24"/>
        <v>53</v>
      </c>
      <c r="W83">
        <f t="shared" si="24"/>
        <v>63</v>
      </c>
      <c r="X83">
        <f t="shared" si="24"/>
        <v>68</v>
      </c>
      <c r="Y83">
        <f t="shared" si="24"/>
        <v>69</v>
      </c>
      <c r="Z83">
        <f t="shared" si="24"/>
        <v>69</v>
      </c>
      <c r="AA83">
        <f t="shared" si="21"/>
        <v>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topLeftCell="A2" workbookViewId="0">
      <selection activeCell="E18" sqref="E18"/>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338</v>
      </c>
      <c r="K1" s="5" t="s">
        <v>339</v>
      </c>
      <c r="Q1" s="5" t="s">
        <v>340</v>
      </c>
    </row>
    <row r="2" spans="1:23" s="6" customFormat="1" ht="58" x14ac:dyDescent="0.35">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334</v>
      </c>
      <c r="D7" t="s">
        <v>353</v>
      </c>
      <c r="E7" t="s">
        <v>352</v>
      </c>
    </row>
    <row r="8" spans="1:23" x14ac:dyDescent="0.35">
      <c r="A8" s="10" t="s">
        <v>9</v>
      </c>
      <c r="B8" s="10" t="s">
        <v>356</v>
      </c>
      <c r="C8" s="11">
        <f>AVERAGE(Q8:R8)</f>
        <v>0.49618480725623582</v>
      </c>
      <c r="D8" s="11">
        <f>+S8</f>
        <v>0.46598639455782315</v>
      </c>
      <c r="E8" s="11">
        <f>+T8</f>
        <v>0.39345238095238094</v>
      </c>
      <c r="F8" s="10"/>
      <c r="G8" s="10"/>
      <c r="H8" s="11"/>
      <c r="J8" s="10"/>
      <c r="K8" s="14">
        <v>2.9821428571428572</v>
      </c>
      <c r="L8" s="14">
        <v>3.9644444444444447</v>
      </c>
      <c r="M8" s="14">
        <v>3.2619047619047619</v>
      </c>
      <c r="N8" s="15">
        <v>2.7541666666666664</v>
      </c>
      <c r="Q8" s="11">
        <f t="shared" ref="Q8:Q36" si="0">IF(ISNUMBER(K8)=TRUE,Q$5*(K8-Q$4)/(Q$3-Q$4)+(1-Q$5)*(1-(K8-Q$4)/(Q$3-Q$4)),"..")</f>
        <v>0.42602040816326531</v>
      </c>
      <c r="R8" s="11">
        <f t="shared" ref="R8:R36" si="1">IF(ISNUMBER(L8)=TRUE,R$5*(L8-R$4)/(R$3-R$4)+(1-R$5)*(1-(L8-R$4)/(R$3-R$4)),"..")</f>
        <v>0.56634920634920638</v>
      </c>
      <c r="S8" s="11">
        <f t="shared" ref="S8:S36" si="2">IF(ISNUMBER(M8)=TRUE,S$5*(M8-S$4)/(S$3-S$4)+(1-S$5)*(1-(M8-S$4)/(S$3-S$4)),"..")</f>
        <v>0.46598639455782315</v>
      </c>
      <c r="T8" s="11">
        <f t="shared" ref="T8:T36" si="3">IF(ISNUMBER(N8)=TRUE,T$5*(N8-T$4)/(T$3-T$4)+(1-T$5)*(1-(N8-T$4)/(T$3-T$4)),"..")</f>
        <v>0.39345238095238094</v>
      </c>
    </row>
    <row r="9" spans="1:23" x14ac:dyDescent="0.35">
      <c r="A9" s="10" t="s">
        <v>14</v>
      </c>
      <c r="B9" s="10" t="s">
        <v>357</v>
      </c>
      <c r="C9" s="11">
        <f t="shared" ref="C9:C36" si="4">AVERAGE(Q9:R9)</f>
        <v>0.45789965986394554</v>
      </c>
      <c r="D9" s="11">
        <f t="shared" ref="D9:D36" si="5">+S9</f>
        <v>0.41751700680272108</v>
      </c>
      <c r="E9" s="11">
        <f t="shared" ref="E9:E36" si="6">+T9</f>
        <v>0.22380952380952385</v>
      </c>
      <c r="F9" s="10"/>
      <c r="G9" s="10"/>
      <c r="H9" s="11"/>
      <c r="J9" s="10"/>
      <c r="K9" s="14">
        <v>2.6339285714285712</v>
      </c>
      <c r="L9" s="14">
        <v>3.7766666666666664</v>
      </c>
      <c r="M9" s="14">
        <v>2.9226190476190474</v>
      </c>
      <c r="N9" s="15">
        <v>1.5666666666666669</v>
      </c>
      <c r="O9" s="8" t="s">
        <v>341</v>
      </c>
      <c r="Q9" s="11">
        <f t="shared" si="0"/>
        <v>0.37627551020408162</v>
      </c>
      <c r="R9" s="11">
        <f t="shared" si="1"/>
        <v>0.53952380952380952</v>
      </c>
      <c r="S9" s="11">
        <f t="shared" si="2"/>
        <v>0.41751700680272108</v>
      </c>
      <c r="T9" s="11">
        <f t="shared" si="3"/>
        <v>0.22380952380952385</v>
      </c>
    </row>
    <row r="10" spans="1:23" x14ac:dyDescent="0.35">
      <c r="A10" s="10" t="s">
        <v>21</v>
      </c>
      <c r="B10" s="10" t="s">
        <v>257</v>
      </c>
      <c r="C10" s="11">
        <f t="shared" si="4"/>
        <v>0.49359410430839001</v>
      </c>
      <c r="D10" s="11">
        <f t="shared" si="5"/>
        <v>0.47534013605442171</v>
      </c>
      <c r="E10" s="11">
        <f t="shared" si="6"/>
        <v>0.40476190476190477</v>
      </c>
      <c r="F10" s="10"/>
      <c r="G10" s="10"/>
      <c r="H10" s="11"/>
      <c r="J10" s="10"/>
      <c r="K10" s="14">
        <v>3.3214285714285712</v>
      </c>
      <c r="L10" s="14">
        <v>3.5888888888888886</v>
      </c>
      <c r="M10" s="14">
        <v>3.3273809523809521</v>
      </c>
      <c r="N10" s="15">
        <v>2.8333333333333335</v>
      </c>
      <c r="Q10" s="11">
        <f t="shared" si="0"/>
        <v>0.47448979591836732</v>
      </c>
      <c r="R10" s="11">
        <f t="shared" si="1"/>
        <v>0.51269841269841265</v>
      </c>
      <c r="S10" s="11">
        <f t="shared" si="2"/>
        <v>0.47534013605442171</v>
      </c>
      <c r="T10" s="11">
        <f t="shared" si="3"/>
        <v>0.40476190476190477</v>
      </c>
    </row>
    <row r="11" spans="1:23" x14ac:dyDescent="0.35">
      <c r="A11" s="10" t="s">
        <v>117</v>
      </c>
      <c r="B11" s="10" t="s">
        <v>263</v>
      </c>
      <c r="C11" s="11">
        <f t="shared" si="4"/>
        <v>0.43501133786848073</v>
      </c>
      <c r="D11" s="11">
        <f t="shared" si="5"/>
        <v>0.29081632653061223</v>
      </c>
      <c r="E11" s="11">
        <f t="shared" si="6"/>
        <v>0.30178571428571427</v>
      </c>
      <c r="F11" s="10"/>
      <c r="G11" s="10"/>
      <c r="H11" s="11"/>
      <c r="J11" s="10"/>
      <c r="K11" s="14">
        <v>3.0357142857142856</v>
      </c>
      <c r="L11" s="14">
        <v>3.0544444444444445</v>
      </c>
      <c r="M11" s="14">
        <v>2.0357142857142856</v>
      </c>
      <c r="N11" s="15">
        <v>2.1124999999999998</v>
      </c>
      <c r="Q11" s="11">
        <f t="shared" si="0"/>
        <v>0.43367346938775508</v>
      </c>
      <c r="R11" s="11">
        <f t="shared" si="1"/>
        <v>0.43634920634920638</v>
      </c>
      <c r="S11" s="11">
        <f t="shared" si="2"/>
        <v>0.29081632653061223</v>
      </c>
      <c r="T11" s="11">
        <f t="shared" si="3"/>
        <v>0.30178571428571427</v>
      </c>
    </row>
    <row r="12" spans="1:23" x14ac:dyDescent="0.35">
      <c r="A12" s="10" t="s">
        <v>216</v>
      </c>
      <c r="B12" s="10" t="s">
        <v>351</v>
      </c>
      <c r="C12" s="11">
        <f t="shared" si="4"/>
        <v>0.67061507936507936</v>
      </c>
      <c r="D12" s="11">
        <f t="shared" si="5"/>
        <v>0.67942176870748305</v>
      </c>
      <c r="E12" s="11">
        <f t="shared" si="6"/>
        <v>0.34523809523809523</v>
      </c>
      <c r="F12" s="10"/>
      <c r="G12" s="10"/>
      <c r="H12" s="11"/>
      <c r="J12" s="10"/>
      <c r="K12" s="14">
        <v>4.770833333333333</v>
      </c>
      <c r="L12" s="14">
        <v>4.6177777777777775</v>
      </c>
      <c r="M12" s="14">
        <v>4.7559523809523814</v>
      </c>
      <c r="N12" s="15">
        <v>2.4166666666666665</v>
      </c>
      <c r="Q12" s="11">
        <f t="shared" si="0"/>
        <v>0.68154761904761896</v>
      </c>
      <c r="R12" s="11">
        <f t="shared" si="1"/>
        <v>0.65968253968253965</v>
      </c>
      <c r="S12" s="11">
        <f t="shared" si="2"/>
        <v>0.67942176870748305</v>
      </c>
      <c r="T12" s="11">
        <f t="shared" si="3"/>
        <v>0.34523809523809523</v>
      </c>
    </row>
    <row r="13" spans="1:23" x14ac:dyDescent="0.35">
      <c r="A13" s="10" t="s">
        <v>80</v>
      </c>
      <c r="B13" s="10" t="s">
        <v>358</v>
      </c>
      <c r="C13" s="11">
        <f t="shared" si="4"/>
        <v>0.54267573696145133</v>
      </c>
      <c r="D13" s="11">
        <f t="shared" si="5"/>
        <v>0.55527210884353739</v>
      </c>
      <c r="E13" s="11">
        <f t="shared" si="6"/>
        <v>0.32857142857142857</v>
      </c>
      <c r="F13" s="10" t="s">
        <v>341</v>
      </c>
      <c r="G13" s="10"/>
      <c r="H13" s="13" t="s">
        <v>341</v>
      </c>
      <c r="J13" s="10"/>
      <c r="K13" s="14">
        <v>3.6785714285714288</v>
      </c>
      <c r="L13" s="14">
        <v>3.9188888888888891</v>
      </c>
      <c r="M13" s="14">
        <v>3.8869047619047619</v>
      </c>
      <c r="N13" s="15">
        <v>2.2999999999999998</v>
      </c>
      <c r="Q13" s="11">
        <f t="shared" si="0"/>
        <v>0.52551020408163274</v>
      </c>
      <c r="R13" s="11">
        <f t="shared" si="1"/>
        <v>0.55984126984126992</v>
      </c>
      <c r="S13" s="11">
        <f t="shared" si="2"/>
        <v>0.55527210884353739</v>
      </c>
      <c r="T13" s="11">
        <f t="shared" si="3"/>
        <v>0.32857142857142857</v>
      </c>
    </row>
    <row r="14" spans="1:23" x14ac:dyDescent="0.35">
      <c r="A14" s="10" t="s">
        <v>91</v>
      </c>
      <c r="B14" s="10" t="s">
        <v>276</v>
      </c>
      <c r="C14" s="11">
        <f t="shared" si="4"/>
        <v>0.52709183673469384</v>
      </c>
      <c r="D14" s="11">
        <f t="shared" si="5"/>
        <v>0.38010204081632654</v>
      </c>
      <c r="E14" s="11">
        <f t="shared" si="6"/>
        <v>0.35297619047619039</v>
      </c>
      <c r="F14" s="10"/>
      <c r="G14" s="10"/>
      <c r="H14" s="11"/>
      <c r="J14" s="10"/>
      <c r="K14" s="14">
        <v>3.8392857142857144</v>
      </c>
      <c r="L14" s="14">
        <v>3.54</v>
      </c>
      <c r="M14" s="14">
        <v>2.6607142857142856</v>
      </c>
      <c r="N14" s="15">
        <v>2.4708333333333328</v>
      </c>
      <c r="Q14" s="11">
        <f t="shared" si="0"/>
        <v>0.54846938775510201</v>
      </c>
      <c r="R14" s="11">
        <f t="shared" si="1"/>
        <v>0.50571428571428567</v>
      </c>
      <c r="S14" s="11">
        <f t="shared" si="2"/>
        <v>0.38010204081632654</v>
      </c>
      <c r="T14" s="11">
        <f t="shared" si="3"/>
        <v>0.35297619047619039</v>
      </c>
    </row>
    <row r="15" spans="1:23" x14ac:dyDescent="0.35">
      <c r="A15" s="10" t="s">
        <v>99</v>
      </c>
      <c r="B15" s="10" t="s">
        <v>278</v>
      </c>
      <c r="C15" s="11">
        <f t="shared" si="4"/>
        <v>0.44486961451247165</v>
      </c>
      <c r="D15" s="11">
        <f t="shared" si="5"/>
        <v>0.33418367346938777</v>
      </c>
      <c r="E15" s="11">
        <f t="shared" si="6"/>
        <v>0.40119047619047621</v>
      </c>
      <c r="F15" s="10"/>
      <c r="G15" s="10" t="s">
        <v>350</v>
      </c>
      <c r="H15" s="11"/>
      <c r="J15" s="10"/>
      <c r="K15" s="14">
        <v>3.0892857142857144</v>
      </c>
      <c r="L15" s="14">
        <v>3.1388888888888888</v>
      </c>
      <c r="M15" s="14">
        <v>2.3392857142857144</v>
      </c>
      <c r="N15" s="15">
        <v>2.8083333333333336</v>
      </c>
      <c r="Q15" s="11">
        <f t="shared" si="0"/>
        <v>0.44132653061224492</v>
      </c>
      <c r="R15" s="11">
        <f t="shared" si="1"/>
        <v>0.44841269841269843</v>
      </c>
      <c r="S15" s="11">
        <f t="shared" si="2"/>
        <v>0.33418367346938777</v>
      </c>
      <c r="T15" s="11">
        <f t="shared" si="3"/>
        <v>0.40119047619047621</v>
      </c>
    </row>
    <row r="16" spans="1:23" x14ac:dyDescent="0.35">
      <c r="A16" s="10" t="s">
        <v>101</v>
      </c>
      <c r="B16" s="10" t="s">
        <v>280</v>
      </c>
      <c r="C16" s="11">
        <f t="shared" si="4"/>
        <v>0.52492913832199539</v>
      </c>
      <c r="D16" s="11">
        <f t="shared" si="5"/>
        <v>0.42176870748299317</v>
      </c>
      <c r="E16" s="11">
        <f t="shared" si="6"/>
        <v>0.35178571428571426</v>
      </c>
      <c r="F16" s="10"/>
      <c r="G16" s="10"/>
      <c r="H16" s="11"/>
      <c r="J16" s="10"/>
      <c r="K16" s="14">
        <v>4.0267857142857144</v>
      </c>
      <c r="L16" s="14">
        <v>3.322222222222222</v>
      </c>
      <c r="M16" s="14">
        <v>2.9523809523809521</v>
      </c>
      <c r="N16" s="15">
        <v>2.4624999999999999</v>
      </c>
      <c r="Q16" s="11">
        <f t="shared" si="0"/>
        <v>0.57525510204081631</v>
      </c>
      <c r="R16" s="11">
        <f t="shared" si="1"/>
        <v>0.47460317460317458</v>
      </c>
      <c r="S16" s="11">
        <f t="shared" si="2"/>
        <v>0.42176870748299317</v>
      </c>
      <c r="T16" s="11">
        <f t="shared" si="3"/>
        <v>0.35178571428571426</v>
      </c>
    </row>
    <row r="17" spans="1:20" x14ac:dyDescent="0.35">
      <c r="A17" s="10" t="s">
        <v>111</v>
      </c>
      <c r="B17" s="10" t="s">
        <v>283</v>
      </c>
      <c r="C17" s="11">
        <f t="shared" si="4"/>
        <v>0.46458333333333335</v>
      </c>
      <c r="D17" s="11">
        <f t="shared" si="5"/>
        <v>0.39285714285714285</v>
      </c>
      <c r="E17" s="11">
        <f t="shared" si="6"/>
        <v>0.41666666666666663</v>
      </c>
      <c r="F17" s="10"/>
      <c r="G17" s="10"/>
      <c r="H17" s="11"/>
      <c r="J17" s="10"/>
      <c r="K17" s="14">
        <v>2.9375</v>
      </c>
      <c r="L17" s="14">
        <v>3.5666666666666673</v>
      </c>
      <c r="M17" s="14">
        <v>2.75</v>
      </c>
      <c r="N17" s="15">
        <v>2.9166666666666665</v>
      </c>
      <c r="Q17" s="11">
        <f t="shared" si="0"/>
        <v>0.41964285714285715</v>
      </c>
      <c r="R17" s="11">
        <f t="shared" si="1"/>
        <v>0.5095238095238096</v>
      </c>
      <c r="S17" s="11">
        <f t="shared" si="2"/>
        <v>0.39285714285714285</v>
      </c>
      <c r="T17" s="11">
        <f t="shared" si="3"/>
        <v>0.41666666666666663</v>
      </c>
    </row>
    <row r="18" spans="1:20" x14ac:dyDescent="0.35">
      <c r="A18" s="10" t="s">
        <v>114</v>
      </c>
      <c r="B18" s="10" t="s">
        <v>359</v>
      </c>
      <c r="C18" s="11">
        <f t="shared" si="4"/>
        <v>0.39624999999999999</v>
      </c>
      <c r="D18" s="11">
        <f t="shared" si="5"/>
        <v>0.27210884353741494</v>
      </c>
      <c r="E18" s="11">
        <f t="shared" si="6"/>
        <v>0.22619047619047619</v>
      </c>
      <c r="F18" s="10"/>
      <c r="G18" s="10"/>
      <c r="H18" s="11"/>
      <c r="J18" s="10"/>
      <c r="K18" s="14">
        <v>1.9375</v>
      </c>
      <c r="L18" s="14">
        <v>3.61</v>
      </c>
      <c r="M18" s="14">
        <v>1.9047619047619047</v>
      </c>
      <c r="N18" s="15">
        <v>1.5833333333333333</v>
      </c>
      <c r="Q18" s="11">
        <f t="shared" si="0"/>
        <v>0.2767857142857143</v>
      </c>
      <c r="R18" s="11">
        <f t="shared" si="1"/>
        <v>0.51571428571428568</v>
      </c>
      <c r="S18" s="11">
        <f t="shared" si="2"/>
        <v>0.27210884353741494</v>
      </c>
      <c r="T18" s="11">
        <f t="shared" si="3"/>
        <v>0.22619047619047619</v>
      </c>
    </row>
    <row r="19" spans="1:20" x14ac:dyDescent="0.35">
      <c r="A19" s="10" t="s">
        <v>115</v>
      </c>
      <c r="B19" s="10" t="s">
        <v>285</v>
      </c>
      <c r="C19" s="11">
        <f t="shared" si="4"/>
        <v>0.62967403628117902</v>
      </c>
      <c r="D19" s="11">
        <f t="shared" si="5"/>
        <v>0.56717687074829926</v>
      </c>
      <c r="E19" s="11">
        <f t="shared" si="6"/>
        <v>0.54285714285714282</v>
      </c>
      <c r="F19" s="10"/>
      <c r="G19" s="10"/>
      <c r="H19" s="11"/>
      <c r="J19" s="10"/>
      <c r="K19" s="14">
        <v>4.2232142857142856</v>
      </c>
      <c r="L19" s="14">
        <v>4.5922222222222215</v>
      </c>
      <c r="M19" s="14">
        <v>3.9702380952380949</v>
      </c>
      <c r="N19" s="15">
        <v>3.8</v>
      </c>
      <c r="Q19" s="11">
        <f t="shared" si="0"/>
        <v>0.60331632653061218</v>
      </c>
      <c r="R19" s="11">
        <f t="shared" si="1"/>
        <v>0.65603174603174597</v>
      </c>
      <c r="S19" s="11">
        <f t="shared" si="2"/>
        <v>0.56717687074829926</v>
      </c>
      <c r="T19" s="11">
        <f t="shared" si="3"/>
        <v>0.54285714285714282</v>
      </c>
    </row>
    <row r="20" spans="1:20" x14ac:dyDescent="0.35">
      <c r="A20" s="10" t="s">
        <v>116</v>
      </c>
      <c r="B20" s="10" t="s">
        <v>360</v>
      </c>
      <c r="C20" s="11">
        <f t="shared" si="4"/>
        <v>0.3578854875283447</v>
      </c>
      <c r="D20" s="11">
        <f t="shared" si="5"/>
        <v>0.37414965986394561</v>
      </c>
      <c r="E20" s="11">
        <f t="shared" si="6"/>
        <v>0.33452380952380956</v>
      </c>
      <c r="F20" s="10"/>
      <c r="G20" s="10"/>
      <c r="H20" s="11"/>
      <c r="J20" s="10"/>
      <c r="K20" s="14">
        <v>1.8392857142857144</v>
      </c>
      <c r="L20" s="14">
        <v>3.1711111111111108</v>
      </c>
      <c r="M20" s="14">
        <v>2.6190476190476191</v>
      </c>
      <c r="N20" s="15">
        <v>2.3416666666666668</v>
      </c>
      <c r="Q20" s="11">
        <f t="shared" si="0"/>
        <v>0.26275510204081637</v>
      </c>
      <c r="R20" s="11">
        <f t="shared" si="1"/>
        <v>0.45301587301587298</v>
      </c>
      <c r="S20" s="11">
        <f t="shared" si="2"/>
        <v>0.37414965986394561</v>
      </c>
      <c r="T20" s="11">
        <f t="shared" si="3"/>
        <v>0.33452380952380956</v>
      </c>
    </row>
    <row r="21" spans="1:20" x14ac:dyDescent="0.35">
      <c r="A21" s="10" t="s">
        <v>154</v>
      </c>
      <c r="B21" s="10" t="s">
        <v>293</v>
      </c>
      <c r="C21" s="11">
        <f t="shared" si="4"/>
        <v>0.47170068027210887</v>
      </c>
      <c r="D21" s="11">
        <f t="shared" si="5"/>
        <v>0.50255102040816324</v>
      </c>
      <c r="E21" s="11">
        <f t="shared" si="6"/>
        <v>0.33035714285714285</v>
      </c>
      <c r="F21" s="10"/>
      <c r="G21" s="10"/>
      <c r="H21" s="13" t="s">
        <v>341</v>
      </c>
      <c r="J21" s="10"/>
      <c r="K21" s="14">
        <v>3.1071428571428572</v>
      </c>
      <c r="L21" s="14">
        <v>3.496666666666667</v>
      </c>
      <c r="M21" s="14">
        <v>3.5178571428571428</v>
      </c>
      <c r="N21" s="15">
        <v>2.3125</v>
      </c>
      <c r="Q21" s="11">
        <f t="shared" si="0"/>
        <v>0.44387755102040816</v>
      </c>
      <c r="R21" s="11">
        <f t="shared" si="1"/>
        <v>0.49952380952380959</v>
      </c>
      <c r="S21" s="11">
        <f t="shared" si="2"/>
        <v>0.50255102040816324</v>
      </c>
      <c r="T21" s="11">
        <f t="shared" si="3"/>
        <v>0.33035714285714285</v>
      </c>
    </row>
    <row r="22" spans="1:20" x14ac:dyDescent="0.35">
      <c r="A22" s="10" t="s">
        <v>135</v>
      </c>
      <c r="B22" s="10" t="s">
        <v>297</v>
      </c>
      <c r="C22" s="11">
        <f t="shared" si="4"/>
        <v>0.36275226757369616</v>
      </c>
      <c r="D22" s="11">
        <f t="shared" si="5"/>
        <v>0.34608843537414963</v>
      </c>
      <c r="E22" s="11">
        <f t="shared" si="6"/>
        <v>0.22023809523809526</v>
      </c>
      <c r="F22" s="10"/>
      <c r="G22" s="10"/>
      <c r="H22" s="11"/>
      <c r="J22" s="10"/>
      <c r="K22" s="14">
        <v>2.4196428571428572</v>
      </c>
      <c r="L22" s="14">
        <v>2.6588888888888889</v>
      </c>
      <c r="M22" s="14">
        <v>2.4226190476190474</v>
      </c>
      <c r="N22" s="15">
        <v>1.5416666666666667</v>
      </c>
      <c r="Q22" s="11">
        <f t="shared" si="0"/>
        <v>0.34566326530612246</v>
      </c>
      <c r="R22" s="11">
        <f t="shared" si="1"/>
        <v>0.37984126984126981</v>
      </c>
      <c r="S22" s="11">
        <f t="shared" si="2"/>
        <v>0.34608843537414963</v>
      </c>
      <c r="T22" s="11">
        <f t="shared" si="3"/>
        <v>0.22023809523809526</v>
      </c>
    </row>
    <row r="23" spans="1:20" x14ac:dyDescent="0.35">
      <c r="A23" s="10" t="s">
        <v>165</v>
      </c>
      <c r="B23" s="10" t="s">
        <v>361</v>
      </c>
      <c r="C23" s="11">
        <f t="shared" si="4"/>
        <v>0.55486961451247163</v>
      </c>
      <c r="D23" s="11">
        <f t="shared" si="5"/>
        <v>0.56547619047619047</v>
      </c>
      <c r="E23" s="11">
        <f t="shared" si="6"/>
        <v>0.5446428571428571</v>
      </c>
      <c r="F23" s="10"/>
      <c r="G23" s="10"/>
      <c r="H23" s="11"/>
      <c r="J23" s="10"/>
      <c r="K23" s="14">
        <v>3.8392857142857144</v>
      </c>
      <c r="L23" s="14">
        <v>3.9288888888888893</v>
      </c>
      <c r="M23" s="14">
        <v>3.9583333333333335</v>
      </c>
      <c r="N23" s="15">
        <v>3.8125</v>
      </c>
      <c r="Q23" s="11">
        <f t="shared" si="0"/>
        <v>0.54846938775510201</v>
      </c>
      <c r="R23" s="11">
        <f t="shared" si="1"/>
        <v>0.56126984126984136</v>
      </c>
      <c r="S23" s="11">
        <f t="shared" si="2"/>
        <v>0.56547619047619047</v>
      </c>
      <c r="T23" s="11">
        <f t="shared" si="3"/>
        <v>0.5446428571428571</v>
      </c>
    </row>
    <row r="24" spans="1:20" x14ac:dyDescent="0.35">
      <c r="A24" s="10" t="s">
        <v>161</v>
      </c>
      <c r="B24" s="10" t="s">
        <v>300</v>
      </c>
      <c r="C24" s="11">
        <f t="shared" si="4"/>
        <v>0.64128968253968255</v>
      </c>
      <c r="D24" s="11">
        <f t="shared" si="5"/>
        <v>0.56377551020408156</v>
      </c>
      <c r="E24" s="11">
        <f t="shared" si="6"/>
        <v>0.38452380952380955</v>
      </c>
      <c r="F24" s="10"/>
      <c r="G24" s="10"/>
      <c r="H24" s="11"/>
      <c r="J24" s="10"/>
      <c r="K24" s="14">
        <v>4.5625</v>
      </c>
      <c r="L24" s="14">
        <v>4.4155555555555557</v>
      </c>
      <c r="M24" s="14">
        <v>3.9464285714285712</v>
      </c>
      <c r="N24" s="15">
        <v>2.6916666666666669</v>
      </c>
      <c r="Q24" s="11">
        <f t="shared" si="0"/>
        <v>0.6517857142857143</v>
      </c>
      <c r="R24" s="11">
        <f t="shared" si="1"/>
        <v>0.6307936507936508</v>
      </c>
      <c r="S24" s="11">
        <f t="shared" si="2"/>
        <v>0.56377551020408156</v>
      </c>
      <c r="T24" s="11">
        <f t="shared" si="3"/>
        <v>0.38452380952380955</v>
      </c>
    </row>
    <row r="25" spans="1:20" x14ac:dyDescent="0.35">
      <c r="A25" s="10" t="s">
        <v>160</v>
      </c>
      <c r="B25" s="10" t="s">
        <v>301</v>
      </c>
      <c r="C25" s="11">
        <f t="shared" si="4"/>
        <v>0.59937074829931969</v>
      </c>
      <c r="D25" s="11">
        <f t="shared" si="5"/>
        <v>0.51445578231292521</v>
      </c>
      <c r="E25" s="11">
        <f t="shared" si="6"/>
        <v>0.42857142857142855</v>
      </c>
      <c r="F25" s="10"/>
      <c r="G25" s="10"/>
      <c r="H25" s="11"/>
      <c r="J25" s="10"/>
      <c r="K25" s="14">
        <v>4.0178571428571423</v>
      </c>
      <c r="L25" s="14">
        <v>4.3733333333333331</v>
      </c>
      <c r="M25" s="14">
        <v>3.6011904761904763</v>
      </c>
      <c r="N25" s="15">
        <v>3</v>
      </c>
      <c r="Q25" s="11">
        <f t="shared" si="0"/>
        <v>0.57397959183673464</v>
      </c>
      <c r="R25" s="11">
        <f t="shared" si="1"/>
        <v>0.62476190476190474</v>
      </c>
      <c r="S25" s="11">
        <f t="shared" si="2"/>
        <v>0.51445578231292521</v>
      </c>
      <c r="T25" s="11">
        <f t="shared" si="3"/>
        <v>0.42857142857142855</v>
      </c>
    </row>
    <row r="26" spans="1:20" x14ac:dyDescent="0.35">
      <c r="A26" s="10" t="s">
        <v>169</v>
      </c>
      <c r="B26" s="10" t="s">
        <v>302</v>
      </c>
      <c r="C26" s="11">
        <f t="shared" si="4"/>
        <v>0.31893424036281176</v>
      </c>
      <c r="D26" s="11">
        <f t="shared" si="5"/>
        <v>0.28996598639455778</v>
      </c>
      <c r="E26" s="11">
        <f t="shared" si="6"/>
        <v>0.30238095238095236</v>
      </c>
      <c r="F26" s="10"/>
      <c r="G26" s="10"/>
      <c r="H26" s="11"/>
      <c r="J26" s="10"/>
      <c r="K26" s="14">
        <v>1.8928571428571428</v>
      </c>
      <c r="L26" s="14">
        <v>2.572222222222222</v>
      </c>
      <c r="M26" s="14">
        <v>2.0297619047619047</v>
      </c>
      <c r="N26" s="15">
        <v>2.1166666666666667</v>
      </c>
      <c r="Q26" s="11">
        <f t="shared" si="0"/>
        <v>0.27040816326530609</v>
      </c>
      <c r="R26" s="11">
        <f t="shared" si="1"/>
        <v>0.36746031746031743</v>
      </c>
      <c r="S26" s="11">
        <f t="shared" si="2"/>
        <v>0.28996598639455778</v>
      </c>
      <c r="T26" s="11">
        <f t="shared" si="3"/>
        <v>0.30238095238095236</v>
      </c>
    </row>
    <row r="27" spans="1:20" x14ac:dyDescent="0.35">
      <c r="A27" s="10" t="s">
        <v>182</v>
      </c>
      <c r="B27" s="10" t="s">
        <v>306</v>
      </c>
      <c r="C27" s="11">
        <f t="shared" si="4"/>
        <v>0.50960884353741487</v>
      </c>
      <c r="D27" s="11">
        <f t="shared" si="5"/>
        <v>0.53486394557823136</v>
      </c>
      <c r="E27" s="11">
        <f t="shared" si="6"/>
        <v>0.36904761904761907</v>
      </c>
      <c r="F27" s="10"/>
      <c r="G27" s="10"/>
      <c r="H27" s="11"/>
      <c r="J27" s="10"/>
      <c r="K27" s="14">
        <v>3.2678571428571428</v>
      </c>
      <c r="L27" s="14">
        <v>3.8666666666666663</v>
      </c>
      <c r="M27" s="14">
        <v>3.7440476190476195</v>
      </c>
      <c r="N27" s="15">
        <v>2.5833333333333335</v>
      </c>
      <c r="Q27" s="11">
        <f t="shared" si="0"/>
        <v>0.46683673469387754</v>
      </c>
      <c r="R27" s="11">
        <f t="shared" si="1"/>
        <v>0.55238095238095231</v>
      </c>
      <c r="S27" s="11">
        <f t="shared" si="2"/>
        <v>0.53486394557823136</v>
      </c>
      <c r="T27" s="11">
        <f t="shared" si="3"/>
        <v>0.36904761904761907</v>
      </c>
    </row>
    <row r="28" spans="1:20" x14ac:dyDescent="0.35">
      <c r="A28" s="10" t="s">
        <v>195</v>
      </c>
      <c r="B28" s="10" t="s">
        <v>311</v>
      </c>
      <c r="C28" s="11">
        <f t="shared" si="4"/>
        <v>0.56686507936507935</v>
      </c>
      <c r="D28" s="11">
        <f t="shared" si="5"/>
        <v>0.5374149659863946</v>
      </c>
      <c r="E28" s="11">
        <f t="shared" si="6"/>
        <v>0.42976190476190473</v>
      </c>
      <c r="F28" s="10"/>
      <c r="G28" s="10"/>
      <c r="H28" s="11"/>
      <c r="J28" s="10"/>
      <c r="K28" s="14">
        <v>4.125</v>
      </c>
      <c r="L28" s="14">
        <v>3.8111111111111113</v>
      </c>
      <c r="M28" s="14">
        <v>3.7619047619047619</v>
      </c>
      <c r="N28" s="15">
        <v>3.0083333333333333</v>
      </c>
      <c r="Q28" s="11">
        <f t="shared" si="0"/>
        <v>0.5892857142857143</v>
      </c>
      <c r="R28" s="11">
        <f t="shared" si="1"/>
        <v>0.54444444444444451</v>
      </c>
      <c r="S28" s="11">
        <f t="shared" si="2"/>
        <v>0.5374149659863946</v>
      </c>
      <c r="T28" s="11">
        <f t="shared" si="3"/>
        <v>0.42976190476190473</v>
      </c>
    </row>
    <row r="29" spans="1:20" x14ac:dyDescent="0.35">
      <c r="A29" s="10" t="s">
        <v>128</v>
      </c>
      <c r="B29" s="10" t="s">
        <v>313</v>
      </c>
      <c r="C29" s="11">
        <f t="shared" si="4"/>
        <v>0.63688775510204088</v>
      </c>
      <c r="D29" s="11">
        <f t="shared" si="5"/>
        <v>0.64200680272108845</v>
      </c>
      <c r="E29" s="11">
        <f t="shared" si="6"/>
        <v>0.56666666666666665</v>
      </c>
      <c r="F29" s="10"/>
      <c r="G29" s="10"/>
      <c r="H29" s="11"/>
      <c r="J29" s="10"/>
      <c r="K29" s="14">
        <v>4.4464285714285712</v>
      </c>
      <c r="L29" s="14">
        <v>4.47</v>
      </c>
      <c r="M29" s="14">
        <v>4.4940476190476195</v>
      </c>
      <c r="N29" s="15">
        <v>3.9666666666666663</v>
      </c>
      <c r="Q29" s="11">
        <f t="shared" si="0"/>
        <v>0.63520408163265307</v>
      </c>
      <c r="R29" s="11">
        <f t="shared" si="1"/>
        <v>0.63857142857142857</v>
      </c>
      <c r="S29" s="11">
        <f t="shared" si="2"/>
        <v>0.64200680272108845</v>
      </c>
      <c r="T29" s="11">
        <f t="shared" si="3"/>
        <v>0.56666666666666665</v>
      </c>
    </row>
    <row r="30" spans="1:20" x14ac:dyDescent="0.35">
      <c r="A30" s="10" t="s">
        <v>224</v>
      </c>
      <c r="B30" s="10" t="s">
        <v>322</v>
      </c>
      <c r="C30" s="11">
        <f t="shared" si="4"/>
        <v>0.5749433106575963</v>
      </c>
      <c r="D30" s="11">
        <f t="shared" si="5"/>
        <v>0.58248299319727892</v>
      </c>
      <c r="E30" s="11">
        <f t="shared" si="6"/>
        <v>0.53809523809523807</v>
      </c>
      <c r="F30" s="10"/>
      <c r="G30" s="10"/>
      <c r="H30" s="11"/>
      <c r="J30" s="10"/>
      <c r="K30" s="14">
        <v>3.8214285714285712</v>
      </c>
      <c r="L30" s="14">
        <v>4.2277777777777779</v>
      </c>
      <c r="M30" s="14">
        <v>4.0773809523809526</v>
      </c>
      <c r="N30" s="15">
        <v>3.7666666666666666</v>
      </c>
      <c r="Q30" s="11">
        <f t="shared" si="0"/>
        <v>0.54591836734693877</v>
      </c>
      <c r="R30" s="11">
        <f t="shared" si="1"/>
        <v>0.60396825396825393</v>
      </c>
      <c r="S30" s="11">
        <f t="shared" si="2"/>
        <v>0.58248299319727892</v>
      </c>
      <c r="T30" s="11">
        <f t="shared" si="3"/>
        <v>0.53809523809523807</v>
      </c>
    </row>
    <row r="31" spans="1:20" x14ac:dyDescent="0.35">
      <c r="A31" s="10" t="s">
        <v>225</v>
      </c>
      <c r="B31" s="10" t="s">
        <v>323</v>
      </c>
      <c r="C31" s="11">
        <f t="shared" si="4"/>
        <v>0.52832766439909296</v>
      </c>
      <c r="D31" s="11">
        <f t="shared" si="5"/>
        <v>0.47448979591836732</v>
      </c>
      <c r="E31" s="11">
        <f t="shared" si="6"/>
        <v>0.40238095238095234</v>
      </c>
      <c r="F31" s="10"/>
      <c r="G31" s="10"/>
      <c r="H31" s="11"/>
      <c r="J31" s="10"/>
      <c r="K31" s="14">
        <v>3.4821428571428572</v>
      </c>
      <c r="L31" s="14">
        <v>3.9144444444444444</v>
      </c>
      <c r="M31" s="14">
        <v>3.3214285714285712</v>
      </c>
      <c r="N31" s="15">
        <v>2.8166666666666664</v>
      </c>
      <c r="Q31" s="11">
        <f t="shared" si="0"/>
        <v>0.49744897959183676</v>
      </c>
      <c r="R31" s="11">
        <f t="shared" si="1"/>
        <v>0.55920634920634915</v>
      </c>
      <c r="S31" s="11">
        <f t="shared" si="2"/>
        <v>0.47448979591836732</v>
      </c>
      <c r="T31" s="11">
        <f t="shared" si="3"/>
        <v>0.40238095238095234</v>
      </c>
    </row>
    <row r="32" spans="1:20" x14ac:dyDescent="0.35">
      <c r="A32" s="10" t="s">
        <v>228</v>
      </c>
      <c r="B32" s="10" t="s">
        <v>362</v>
      </c>
      <c r="C32" s="11">
        <f t="shared" si="4"/>
        <v>0.2697137188208617</v>
      </c>
      <c r="D32" s="11">
        <f t="shared" si="5"/>
        <v>0.27636054421768708</v>
      </c>
      <c r="E32" s="11">
        <f t="shared" si="6"/>
        <v>0.18690476190476188</v>
      </c>
      <c r="F32" s="10"/>
      <c r="G32" s="10"/>
      <c r="H32" s="11"/>
      <c r="J32" s="10"/>
      <c r="K32" s="14">
        <v>1.3482142857142856</v>
      </c>
      <c r="L32" s="14">
        <v>2.427777777777778</v>
      </c>
      <c r="M32" s="14">
        <v>1.9345238095238095</v>
      </c>
      <c r="N32" s="15">
        <v>1.3083333333333331</v>
      </c>
      <c r="Q32" s="11">
        <f t="shared" si="0"/>
        <v>0.19260204081632651</v>
      </c>
      <c r="R32" s="11">
        <f t="shared" si="1"/>
        <v>0.34682539682539687</v>
      </c>
      <c r="S32" s="11">
        <f t="shared" si="2"/>
        <v>0.27636054421768708</v>
      </c>
      <c r="T32" s="11">
        <f t="shared" si="3"/>
        <v>0.18690476190476188</v>
      </c>
    </row>
    <row r="33" spans="1:20" x14ac:dyDescent="0.35">
      <c r="A33" s="10" t="s">
        <v>230</v>
      </c>
      <c r="B33" s="10" t="s">
        <v>325</v>
      </c>
      <c r="C33" s="11">
        <f t="shared" si="4"/>
        <v>0.55821995464852603</v>
      </c>
      <c r="D33" s="11">
        <f t="shared" si="5"/>
        <v>0.45918367346938777</v>
      </c>
      <c r="E33" s="11">
        <f t="shared" si="6"/>
        <v>0.41250000000000003</v>
      </c>
      <c r="F33" s="10"/>
      <c r="G33" s="10"/>
      <c r="H33" s="11"/>
      <c r="J33" s="10"/>
      <c r="K33" s="14">
        <v>3.6428571428571428</v>
      </c>
      <c r="L33" s="14">
        <v>4.1722222222222225</v>
      </c>
      <c r="M33" s="14">
        <v>3.2142857142857144</v>
      </c>
      <c r="N33" s="15">
        <v>2.8875000000000002</v>
      </c>
      <c r="Q33" s="11">
        <f t="shared" si="0"/>
        <v>0.52040816326530615</v>
      </c>
      <c r="R33" s="11">
        <f t="shared" si="1"/>
        <v>0.59603174603174602</v>
      </c>
      <c r="S33" s="11">
        <f t="shared" si="2"/>
        <v>0.45918367346938777</v>
      </c>
      <c r="T33" s="11">
        <f t="shared" si="3"/>
        <v>0.41250000000000003</v>
      </c>
    </row>
    <row r="34" spans="1:20" x14ac:dyDescent="0.35">
      <c r="A34" s="10" t="s">
        <v>233</v>
      </c>
      <c r="B34" s="10" t="s">
        <v>326</v>
      </c>
      <c r="C34" s="11">
        <f t="shared" si="4"/>
        <v>0.29096938775510206</v>
      </c>
      <c r="D34" s="11">
        <f t="shared" si="5"/>
        <v>0.33758503401360546</v>
      </c>
      <c r="E34" s="11">
        <f t="shared" si="6"/>
        <v>0.34940476190476188</v>
      </c>
      <c r="F34" s="10"/>
      <c r="G34" s="10"/>
      <c r="H34" s="11"/>
      <c r="J34" s="10"/>
      <c r="K34" s="14">
        <v>1.3035714285714286</v>
      </c>
      <c r="L34" s="14">
        <v>2.77</v>
      </c>
      <c r="M34" s="14">
        <v>2.3630952380952381</v>
      </c>
      <c r="N34" s="15">
        <v>2.4458333333333333</v>
      </c>
      <c r="Q34" s="11">
        <f t="shared" si="0"/>
        <v>0.18622448979591838</v>
      </c>
      <c r="R34" s="11">
        <f t="shared" si="1"/>
        <v>0.39571428571428574</v>
      </c>
      <c r="S34" s="11">
        <f t="shared" si="2"/>
        <v>0.33758503401360546</v>
      </c>
      <c r="T34" s="11">
        <f t="shared" si="3"/>
        <v>0.34940476190476188</v>
      </c>
    </row>
    <row r="35" spans="1:20" x14ac:dyDescent="0.35">
      <c r="A35" s="10" t="s">
        <v>242</v>
      </c>
      <c r="B35" s="10" t="s">
        <v>327</v>
      </c>
      <c r="C35" s="11">
        <f t="shared" si="4"/>
        <v>0.48848639455782306</v>
      </c>
      <c r="D35" s="11">
        <f t="shared" si="5"/>
        <v>0.49234693877551017</v>
      </c>
      <c r="E35" s="11">
        <f t="shared" si="6"/>
        <v>0.2636904761904762</v>
      </c>
      <c r="F35" s="10"/>
      <c r="G35" s="10"/>
      <c r="H35" s="11"/>
      <c r="J35" s="10"/>
      <c r="K35" s="14">
        <v>3.2321428571428572</v>
      </c>
      <c r="L35" s="14">
        <v>3.6066666666666665</v>
      </c>
      <c r="M35" s="14">
        <v>3.4464285714285712</v>
      </c>
      <c r="N35" s="15">
        <v>1.8458333333333332</v>
      </c>
      <c r="Q35" s="11">
        <f t="shared" si="0"/>
        <v>0.46173469387755101</v>
      </c>
      <c r="R35" s="11">
        <f t="shared" si="1"/>
        <v>0.51523809523809516</v>
      </c>
      <c r="S35" s="11">
        <f t="shared" si="2"/>
        <v>0.49234693877551017</v>
      </c>
      <c r="T35" s="11">
        <f t="shared" si="3"/>
        <v>0.2636904761904762</v>
      </c>
    </row>
    <row r="36" spans="1:20" x14ac:dyDescent="0.35">
      <c r="A36" s="10" t="s">
        <v>249</v>
      </c>
      <c r="B36" s="10" t="s">
        <v>329</v>
      </c>
      <c r="C36" s="11">
        <f t="shared" si="4"/>
        <v>0.37363095238095245</v>
      </c>
      <c r="D36" s="11">
        <f t="shared" si="5"/>
        <v>0.35459183673469391</v>
      </c>
      <c r="E36" s="11">
        <f t="shared" si="6"/>
        <v>0.26607142857142857</v>
      </c>
      <c r="F36" s="10"/>
      <c r="G36" s="10"/>
      <c r="H36" s="11"/>
      <c r="J36" s="10"/>
      <c r="K36" s="14">
        <v>2.1875</v>
      </c>
      <c r="L36" s="14">
        <v>3.0433333333333339</v>
      </c>
      <c r="M36" s="14">
        <v>2.4821428571428572</v>
      </c>
      <c r="N36" s="15">
        <v>1.8625</v>
      </c>
      <c r="Q36" s="11">
        <f t="shared" si="0"/>
        <v>0.3125</v>
      </c>
      <c r="R36" s="11">
        <f t="shared" si="1"/>
        <v>0.43476190476190485</v>
      </c>
      <c r="S36" s="11">
        <f t="shared" si="2"/>
        <v>0.35459183673469391</v>
      </c>
      <c r="T36" s="11">
        <f t="shared" si="3"/>
        <v>0.26607142857142857</v>
      </c>
    </row>
    <row r="37" spans="1:20" x14ac:dyDescent="0.35">
      <c r="A37" s="10"/>
      <c r="B37" s="10"/>
      <c r="C37" s="11"/>
      <c r="D37" s="11"/>
      <c r="E37" s="11"/>
      <c r="F37" s="10"/>
      <c r="G37" s="10"/>
      <c r="H37" s="11"/>
      <c r="J37" s="10"/>
      <c r="K37" s="10"/>
      <c r="L37" s="10"/>
      <c r="M37" s="10"/>
      <c r="N37" s="12"/>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1796875" style="8"/>
    <col min="12" max="13" width="10.7265625" style="8" customWidth="1"/>
    <col min="14" max="15" width="9.1796875" style="8"/>
    <col min="16" max="16" width="5.453125" style="8" customWidth="1"/>
    <col min="17" max="16384" width="9.1796875" style="8"/>
  </cols>
  <sheetData>
    <row r="1" spans="1:23" s="5" customFormat="1" x14ac:dyDescent="0.35">
      <c r="B1" s="8"/>
      <c r="C1" s="5" t="s">
        <v>338</v>
      </c>
      <c r="K1" s="5" t="s">
        <v>339</v>
      </c>
      <c r="Q1" s="5" t="s">
        <v>340</v>
      </c>
    </row>
    <row r="2" spans="1:23" s="6" customFormat="1" ht="64.5" customHeight="1" x14ac:dyDescent="0.35">
      <c r="B2" s="9"/>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335</v>
      </c>
      <c r="D7" t="s">
        <v>372</v>
      </c>
      <c r="E7" t="s">
        <v>376</v>
      </c>
    </row>
    <row r="8" spans="1:23" x14ac:dyDescent="0.35">
      <c r="A8" s="10" t="s">
        <v>64</v>
      </c>
      <c r="B8" s="16" t="s">
        <v>252</v>
      </c>
      <c r="C8" s="11">
        <f>AVERAGE(Q8:R8)</f>
        <v>0.39761904761904759</v>
      </c>
      <c r="D8" s="11">
        <f>+S8</f>
        <v>0.34285714285714286</v>
      </c>
      <c r="E8" s="11">
        <f>+T8</f>
        <v>0.36904761904761907</v>
      </c>
      <c r="F8" s="10"/>
      <c r="G8" s="10"/>
      <c r="H8" s="11"/>
      <c r="J8" s="10"/>
      <c r="K8" s="14">
        <v>2.8</v>
      </c>
      <c r="L8" s="14">
        <v>2.7666666666666666</v>
      </c>
      <c r="M8" s="14">
        <v>2.4</v>
      </c>
      <c r="N8" s="15">
        <v>2.5833333333333335</v>
      </c>
      <c r="Q8" s="11">
        <f>IF(ISNUMBER(K8)=TRUE,Q$5*(K8-Q$4)/(Q$3-Q$4)+(1-Q$5)*(1-(K8-Q$4)/(Q$3-Q$4)),"..")</f>
        <v>0.39999999999999997</v>
      </c>
      <c r="R8" s="11">
        <f>IF(ISNUMBER(L8)=TRUE,R$5*(L8-R$4)/(R$3-R$4)+(1-R$5)*(1-(L8-R$4)/(R$3-R$4)),"..")</f>
        <v>0.39523809523809522</v>
      </c>
      <c r="S8" s="11">
        <f>IF(ISNUMBER(M8)=TRUE,S$5*(M8-S$4)/(S$3-S$4)+(1-S$5)*(1-(M8-S$4)/(S$3-S$4)),"..")</f>
        <v>0.34285714285714286</v>
      </c>
      <c r="T8" s="11">
        <f>IF(ISNUMBER(N8)=TRUE,T$5*(N8-T$4)/(T$3-T$4)+(1-T$5)*(1-(N8-T$4)/(T$3-T$4)),"..")</f>
        <v>0.36904761904761907</v>
      </c>
    </row>
    <row r="9" spans="1:23" x14ac:dyDescent="0.35">
      <c r="A9" s="10" t="s">
        <v>3</v>
      </c>
      <c r="B9" s="16" t="s">
        <v>253</v>
      </c>
      <c r="C9" s="11">
        <f t="shared" ref="C9:C36" si="0">AVERAGE(Q9:R9)</f>
        <v>0.32857142857142863</v>
      </c>
      <c r="D9" s="11">
        <f t="shared" ref="D9:E36" si="1">+S9</f>
        <v>0.31904761904761908</v>
      </c>
      <c r="E9" s="11">
        <f t="shared" si="1"/>
        <v>0.31845238095238099</v>
      </c>
      <c r="F9" s="10"/>
      <c r="G9" s="10"/>
      <c r="H9" s="11"/>
      <c r="J9" s="10"/>
      <c r="K9" s="14">
        <v>1.7500000000000002</v>
      </c>
      <c r="L9" s="14">
        <v>2.85</v>
      </c>
      <c r="M9" s="14">
        <v>2.2333333333333334</v>
      </c>
      <c r="N9" s="15">
        <v>2.229166666666667</v>
      </c>
      <c r="O9" s="8" t="s">
        <v>341</v>
      </c>
      <c r="Q9" s="11">
        <f t="shared" ref="Q9:Q37" si="2">IF(ISNUMBER(K9)=TRUE,Q$5*(K9-Q$4)/(Q$3-Q$4)+(1-Q$5)*(1-(K9-Q$4)/(Q$3-Q$4)),"..")</f>
        <v>0.25000000000000006</v>
      </c>
      <c r="R9" s="11">
        <f t="shared" ref="R9:R37" si="3">IF(ISNUMBER(L9)=TRUE,R$5*(L9-R$4)/(R$3-R$4)+(1-R$5)*(1-(L9-R$4)/(R$3-R$4)),"..")</f>
        <v>0.40714285714285714</v>
      </c>
      <c r="S9" s="11">
        <f t="shared" ref="S9:S37" si="4">IF(ISNUMBER(M9)=TRUE,S$5*(M9-S$4)/(S$3-S$4)+(1-S$5)*(1-(M9-S$4)/(S$3-S$4)),"..")</f>
        <v>0.31904761904761908</v>
      </c>
      <c r="T9" s="11">
        <f t="shared" ref="T9:T37" si="5">IF(ISNUMBER(N9)=TRUE,T$5*(N9-T$4)/(T$3-T$4)+(1-T$5)*(1-(N9-T$4)/(T$3-T$4)),"..")</f>
        <v>0.31845238095238099</v>
      </c>
    </row>
    <row r="10" spans="1:23" x14ac:dyDescent="0.35">
      <c r="A10" s="10" t="s">
        <v>19</v>
      </c>
      <c r="B10" s="16" t="s">
        <v>258</v>
      </c>
      <c r="C10" s="11">
        <f t="shared" si="0"/>
        <v>0.56309523809523809</v>
      </c>
      <c r="D10" s="11">
        <f t="shared" si="1"/>
        <v>0.53809523809523807</v>
      </c>
      <c r="E10" s="11">
        <f t="shared" si="1"/>
        <v>0.37023809523809526</v>
      </c>
      <c r="F10" s="10"/>
      <c r="G10" s="10"/>
      <c r="H10" s="11"/>
      <c r="J10" s="10"/>
      <c r="K10" s="14">
        <v>3.7</v>
      </c>
      <c r="L10" s="14">
        <v>4.1833333333333336</v>
      </c>
      <c r="M10" s="14">
        <v>3.7666666666666666</v>
      </c>
      <c r="N10" s="15">
        <v>2.5916666666666668</v>
      </c>
      <c r="Q10" s="11">
        <f t="shared" si="2"/>
        <v>0.52857142857142858</v>
      </c>
      <c r="R10" s="11">
        <f t="shared" si="3"/>
        <v>0.59761904761904761</v>
      </c>
      <c r="S10" s="11">
        <f t="shared" si="4"/>
        <v>0.53809523809523807</v>
      </c>
      <c r="T10" s="11">
        <f t="shared" si="5"/>
        <v>0.37023809523809526</v>
      </c>
    </row>
    <row r="11" spans="1:23" x14ac:dyDescent="0.35">
      <c r="A11" s="10" t="s">
        <v>32</v>
      </c>
      <c r="B11" s="16" t="s">
        <v>259</v>
      </c>
      <c r="C11" s="11">
        <f t="shared" si="0"/>
        <v>0.38392857142857145</v>
      </c>
      <c r="D11" s="11">
        <f t="shared" si="1"/>
        <v>0.58571428571428563</v>
      </c>
      <c r="E11" s="11">
        <f t="shared" si="1"/>
        <v>0.51249999999999996</v>
      </c>
      <c r="F11" s="10"/>
      <c r="G11" s="10"/>
      <c r="H11" s="11"/>
      <c r="J11" s="10"/>
      <c r="K11" s="14">
        <v>2.4333333333333336</v>
      </c>
      <c r="L11" s="14">
        <v>2.9416666666666669</v>
      </c>
      <c r="M11" s="14">
        <v>4.0999999999999996</v>
      </c>
      <c r="N11" s="15">
        <v>3.5874999999999999</v>
      </c>
      <c r="Q11" s="11">
        <f t="shared" si="2"/>
        <v>0.34761904761904766</v>
      </c>
      <c r="R11" s="11">
        <f t="shared" si="3"/>
        <v>0.42023809523809524</v>
      </c>
      <c r="S11" s="11">
        <f t="shared" si="4"/>
        <v>0.58571428571428563</v>
      </c>
      <c r="T11" s="11">
        <f t="shared" si="5"/>
        <v>0.51249999999999996</v>
      </c>
    </row>
    <row r="12" spans="1:23" x14ac:dyDescent="0.35">
      <c r="A12" s="10" t="s">
        <v>28</v>
      </c>
      <c r="B12" s="16" t="s">
        <v>260</v>
      </c>
      <c r="C12" s="11">
        <f t="shared" si="0"/>
        <v>0.52559523809523812</v>
      </c>
      <c r="D12" s="11">
        <f t="shared" si="1"/>
        <v>0.51071428571428579</v>
      </c>
      <c r="E12" s="11">
        <f t="shared" si="1"/>
        <v>0.44345238095238093</v>
      </c>
      <c r="F12" s="10"/>
      <c r="G12" s="10"/>
      <c r="H12" s="11"/>
      <c r="J12" s="10"/>
      <c r="K12" s="14">
        <v>3.3833333333333333</v>
      </c>
      <c r="L12" s="14">
        <v>3.9750000000000001</v>
      </c>
      <c r="M12" s="14">
        <v>3.5750000000000002</v>
      </c>
      <c r="N12" s="15">
        <v>3.1041666666666665</v>
      </c>
      <c r="Q12" s="11">
        <f t="shared" si="2"/>
        <v>0.48333333333333334</v>
      </c>
      <c r="R12" s="11">
        <f t="shared" si="3"/>
        <v>0.56785714285714284</v>
      </c>
      <c r="S12" s="11">
        <f t="shared" si="4"/>
        <v>0.51071428571428579</v>
      </c>
      <c r="T12" s="11">
        <f t="shared" si="5"/>
        <v>0.44345238095238093</v>
      </c>
    </row>
    <row r="13" spans="1:23" x14ac:dyDescent="0.35">
      <c r="A13" s="10" t="s">
        <v>18</v>
      </c>
      <c r="B13" s="16" t="s">
        <v>262</v>
      </c>
      <c r="C13" s="11">
        <f t="shared" si="0"/>
        <v>0.5083333333333333</v>
      </c>
      <c r="D13" s="11">
        <f t="shared" si="1"/>
        <v>0.46071428571428574</v>
      </c>
      <c r="E13" s="11">
        <f t="shared" si="1"/>
        <v>0.45952380952380956</v>
      </c>
      <c r="F13" s="10" t="s">
        <v>341</v>
      </c>
      <c r="G13" s="10"/>
      <c r="H13" s="13" t="s">
        <v>341</v>
      </c>
      <c r="J13" s="10"/>
      <c r="K13" s="14">
        <v>3.3</v>
      </c>
      <c r="L13" s="14">
        <v>3.8166666666666664</v>
      </c>
      <c r="M13" s="14">
        <v>3.2250000000000001</v>
      </c>
      <c r="N13" s="15">
        <v>3.2166666666666668</v>
      </c>
      <c r="Q13" s="11">
        <f t="shared" si="2"/>
        <v>0.47142857142857142</v>
      </c>
      <c r="R13" s="11">
        <f t="shared" si="3"/>
        <v>0.54523809523809519</v>
      </c>
      <c r="S13" s="11">
        <f t="shared" si="4"/>
        <v>0.46071428571428574</v>
      </c>
      <c r="T13" s="11">
        <f t="shared" si="5"/>
        <v>0.45952380952380956</v>
      </c>
    </row>
    <row r="14" spans="1:23" x14ac:dyDescent="0.35">
      <c r="A14" s="10" t="s">
        <v>41</v>
      </c>
      <c r="B14" s="16" t="s">
        <v>363</v>
      </c>
      <c r="C14" s="11">
        <f t="shared" si="0"/>
        <v>0.2</v>
      </c>
      <c r="D14" s="11">
        <f t="shared" si="1"/>
        <v>0.25595238095238093</v>
      </c>
      <c r="E14" s="11">
        <f t="shared" si="1"/>
        <v>0.31607142857142856</v>
      </c>
      <c r="F14" s="10"/>
      <c r="G14" s="10"/>
      <c r="H14" s="11"/>
      <c r="J14" s="10"/>
      <c r="K14" s="14">
        <v>0.95</v>
      </c>
      <c r="L14" s="14">
        <v>1.85</v>
      </c>
      <c r="M14" s="14">
        <v>1.7916666666666665</v>
      </c>
      <c r="N14" s="15">
        <v>2.2124999999999999</v>
      </c>
      <c r="Q14" s="11">
        <f t="shared" si="2"/>
        <v>0.1357142857142857</v>
      </c>
      <c r="R14" s="11">
        <f t="shared" si="3"/>
        <v>0.26428571428571429</v>
      </c>
      <c r="S14" s="11">
        <f t="shared" si="4"/>
        <v>0.25595238095238093</v>
      </c>
      <c r="T14" s="11">
        <f t="shared" si="5"/>
        <v>0.31607142857142856</v>
      </c>
    </row>
    <row r="15" spans="1:23" x14ac:dyDescent="0.35">
      <c r="A15" s="10" t="s">
        <v>46</v>
      </c>
      <c r="B15" s="16" t="s">
        <v>265</v>
      </c>
      <c r="C15" s="11">
        <f t="shared" si="0"/>
        <v>0.66309523809523818</v>
      </c>
      <c r="D15" s="11">
        <f t="shared" si="1"/>
        <v>0.61428571428571421</v>
      </c>
      <c r="E15" s="11">
        <f t="shared" si="1"/>
        <v>0.53988095238095235</v>
      </c>
      <c r="F15" s="10"/>
      <c r="G15" s="10" t="s">
        <v>350</v>
      </c>
      <c r="H15" s="11"/>
      <c r="J15" s="10"/>
      <c r="K15" s="14">
        <v>4.95</v>
      </c>
      <c r="L15" s="14">
        <v>4.3333333333333339</v>
      </c>
      <c r="M15" s="14">
        <v>4.3</v>
      </c>
      <c r="N15" s="15">
        <v>3.7791666666666663</v>
      </c>
      <c r="Q15" s="11">
        <f t="shared" si="2"/>
        <v>0.70714285714285718</v>
      </c>
      <c r="R15" s="11">
        <f t="shared" si="3"/>
        <v>0.61904761904761918</v>
      </c>
      <c r="S15" s="11">
        <f t="shared" si="4"/>
        <v>0.61428571428571421</v>
      </c>
      <c r="T15" s="11">
        <f t="shared" si="5"/>
        <v>0.53988095238095235</v>
      </c>
    </row>
    <row r="16" spans="1:23" x14ac:dyDescent="0.35">
      <c r="A16" s="10" t="s">
        <v>65</v>
      </c>
      <c r="B16" s="16" t="s">
        <v>268</v>
      </c>
      <c r="C16" s="11">
        <f t="shared" si="0"/>
        <v>0.55952380952380953</v>
      </c>
      <c r="D16" s="11">
        <f t="shared" si="1"/>
        <v>0.45238095238095244</v>
      </c>
      <c r="E16" s="11">
        <f t="shared" si="1"/>
        <v>0.48154761904761906</v>
      </c>
      <c r="F16" s="10"/>
      <c r="G16" s="10"/>
      <c r="H16" s="11"/>
      <c r="J16" s="10"/>
      <c r="K16" s="14">
        <v>3.8000000000000003</v>
      </c>
      <c r="L16" s="14">
        <v>4.0333333333333332</v>
      </c>
      <c r="M16" s="14">
        <v>3.166666666666667</v>
      </c>
      <c r="N16" s="15">
        <v>3.3708333333333336</v>
      </c>
      <c r="Q16" s="11">
        <f t="shared" si="2"/>
        <v>0.54285714285714293</v>
      </c>
      <c r="R16" s="11">
        <f t="shared" si="3"/>
        <v>0.57619047619047614</v>
      </c>
      <c r="S16" s="11">
        <f t="shared" si="4"/>
        <v>0.45238095238095244</v>
      </c>
      <c r="T16" s="11">
        <f t="shared" si="5"/>
        <v>0.48154761904761906</v>
      </c>
    </row>
    <row r="17" spans="1:20" x14ac:dyDescent="0.35">
      <c r="A17" s="10" t="s">
        <v>66</v>
      </c>
      <c r="B17" s="16" t="s">
        <v>269</v>
      </c>
      <c r="C17" s="11">
        <f t="shared" si="0"/>
        <v>0.33630952380952384</v>
      </c>
      <c r="D17" s="11">
        <f t="shared" si="1"/>
        <v>0.41904761904761906</v>
      </c>
      <c r="E17" s="11">
        <f t="shared" si="1"/>
        <v>0.24345238095238095</v>
      </c>
      <c r="F17" s="10"/>
      <c r="G17" s="10"/>
      <c r="H17" s="11"/>
      <c r="J17" s="10"/>
      <c r="K17" s="14">
        <v>2.4500000000000002</v>
      </c>
      <c r="L17" s="14">
        <v>2.2583333333333337</v>
      </c>
      <c r="M17" s="14">
        <v>2.9333333333333336</v>
      </c>
      <c r="N17" s="15">
        <v>1.7041666666666666</v>
      </c>
      <c r="Q17" s="11">
        <f t="shared" si="2"/>
        <v>0.35000000000000003</v>
      </c>
      <c r="R17" s="11">
        <f t="shared" si="3"/>
        <v>0.32261904761904769</v>
      </c>
      <c r="S17" s="11">
        <f t="shared" si="4"/>
        <v>0.41904761904761906</v>
      </c>
      <c r="T17" s="11">
        <f t="shared" si="5"/>
        <v>0.24345238095238095</v>
      </c>
    </row>
    <row r="18" spans="1:20" x14ac:dyDescent="0.35">
      <c r="A18" s="10" t="s">
        <v>67</v>
      </c>
      <c r="B18" s="16" t="s">
        <v>271</v>
      </c>
      <c r="C18" s="11">
        <f t="shared" si="0"/>
        <v>0.17738095238095236</v>
      </c>
      <c r="D18" s="11">
        <f t="shared" si="1"/>
        <v>0.13452380952380952</v>
      </c>
      <c r="E18" s="11">
        <f t="shared" si="1"/>
        <v>0.24702380952380953</v>
      </c>
      <c r="F18" s="10"/>
      <c r="G18" s="10"/>
      <c r="H18" s="11"/>
      <c r="J18" s="10"/>
      <c r="K18" s="14">
        <v>0.43333333333333329</v>
      </c>
      <c r="L18" s="14">
        <v>2.0499999999999998</v>
      </c>
      <c r="M18" s="14">
        <v>0.94166666666666665</v>
      </c>
      <c r="N18" s="15">
        <v>1.7291666666666667</v>
      </c>
      <c r="Q18" s="11">
        <f t="shared" si="2"/>
        <v>6.19047619047619E-2</v>
      </c>
      <c r="R18" s="11">
        <f t="shared" si="3"/>
        <v>0.29285714285714282</v>
      </c>
      <c r="S18" s="11">
        <f t="shared" si="4"/>
        <v>0.13452380952380952</v>
      </c>
      <c r="T18" s="11">
        <f t="shared" si="5"/>
        <v>0.24702380952380953</v>
      </c>
    </row>
    <row r="19" spans="1:20" x14ac:dyDescent="0.35">
      <c r="A19" s="10" t="s">
        <v>71</v>
      </c>
      <c r="B19" s="16" t="s">
        <v>272</v>
      </c>
      <c r="C19" s="11">
        <f t="shared" si="0"/>
        <v>0.30654761904761907</v>
      </c>
      <c r="D19" s="11">
        <f t="shared" si="1"/>
        <v>0.26190476190476192</v>
      </c>
      <c r="E19" s="11">
        <f t="shared" si="1"/>
        <v>0.40714285714285714</v>
      </c>
      <c r="F19" s="10"/>
      <c r="G19" s="10"/>
      <c r="H19" s="11"/>
      <c r="J19" s="10"/>
      <c r="K19" s="14">
        <v>1.6666666666666665</v>
      </c>
      <c r="L19" s="14">
        <v>2.625</v>
      </c>
      <c r="M19" s="14">
        <v>1.8333333333333335</v>
      </c>
      <c r="N19" s="15">
        <v>2.85</v>
      </c>
      <c r="Q19" s="11">
        <f t="shared" si="2"/>
        <v>0.23809523809523808</v>
      </c>
      <c r="R19" s="11">
        <f t="shared" si="3"/>
        <v>0.375</v>
      </c>
      <c r="S19" s="11">
        <f t="shared" si="4"/>
        <v>0.26190476190476192</v>
      </c>
      <c r="T19" s="11">
        <f t="shared" si="5"/>
        <v>0.40714285714285714</v>
      </c>
    </row>
    <row r="20" spans="1:20" x14ac:dyDescent="0.35">
      <c r="A20" s="10" t="s">
        <v>97</v>
      </c>
      <c r="B20" s="16" t="s">
        <v>279</v>
      </c>
      <c r="C20" s="11">
        <f t="shared" si="0"/>
        <v>0.53869047619047628</v>
      </c>
      <c r="D20" s="11">
        <f t="shared" si="1"/>
        <v>0.49404761904761901</v>
      </c>
      <c r="E20" s="11">
        <f t="shared" si="1"/>
        <v>0.43333333333333329</v>
      </c>
      <c r="F20" s="10"/>
      <c r="G20" s="10"/>
      <c r="H20" s="11"/>
      <c r="J20" s="10"/>
      <c r="K20" s="14">
        <v>3.75</v>
      </c>
      <c r="L20" s="14">
        <v>3.791666666666667</v>
      </c>
      <c r="M20" s="14">
        <v>3.458333333333333</v>
      </c>
      <c r="N20" s="15">
        <v>3.0333333333333332</v>
      </c>
      <c r="Q20" s="11">
        <f t="shared" si="2"/>
        <v>0.5357142857142857</v>
      </c>
      <c r="R20" s="11">
        <f t="shared" si="3"/>
        <v>0.54166666666666674</v>
      </c>
      <c r="S20" s="11">
        <f t="shared" si="4"/>
        <v>0.49404761904761901</v>
      </c>
      <c r="T20" s="11">
        <f t="shared" si="5"/>
        <v>0.43333333333333329</v>
      </c>
    </row>
    <row r="21" spans="1:20" x14ac:dyDescent="0.35">
      <c r="A21" s="10" t="s">
        <v>105</v>
      </c>
      <c r="B21" s="16" t="s">
        <v>281</v>
      </c>
      <c r="C21" s="11">
        <f t="shared" si="0"/>
        <v>0.26785714285714285</v>
      </c>
      <c r="D21" s="11">
        <f t="shared" si="1"/>
        <v>0.37619047619047619</v>
      </c>
      <c r="E21" s="11">
        <f t="shared" si="1"/>
        <v>0.24107142857142858</v>
      </c>
      <c r="F21" s="10"/>
      <c r="G21" s="10"/>
      <c r="H21" s="13" t="s">
        <v>341</v>
      </c>
      <c r="J21" s="10"/>
      <c r="K21" s="14">
        <v>1.7333333333333334</v>
      </c>
      <c r="L21" s="14">
        <v>2.0166666666666666</v>
      </c>
      <c r="M21" s="14">
        <v>2.6333333333333333</v>
      </c>
      <c r="N21" s="15">
        <v>1.6875</v>
      </c>
      <c r="Q21" s="11">
        <f t="shared" si="2"/>
        <v>0.24761904761904763</v>
      </c>
      <c r="R21" s="11">
        <f t="shared" si="3"/>
        <v>0.28809523809523807</v>
      </c>
      <c r="S21" s="11">
        <f t="shared" si="4"/>
        <v>0.37619047619047619</v>
      </c>
      <c r="T21" s="11">
        <f t="shared" si="5"/>
        <v>0.24107142857142858</v>
      </c>
    </row>
    <row r="22" spans="1:20" x14ac:dyDescent="0.35">
      <c r="A22" s="10" t="s">
        <v>122</v>
      </c>
      <c r="B22" s="16" t="s">
        <v>287</v>
      </c>
      <c r="C22" s="11">
        <f t="shared" si="0"/>
        <v>0.24761904761904768</v>
      </c>
      <c r="D22" s="11">
        <f t="shared" si="1"/>
        <v>0.24047619047619051</v>
      </c>
      <c r="E22" s="11">
        <f t="shared" si="1"/>
        <v>0.23392857142857143</v>
      </c>
      <c r="F22" s="10"/>
      <c r="G22" s="10"/>
      <c r="H22" s="11"/>
      <c r="J22" s="10"/>
      <c r="K22" s="14">
        <v>1.0833333333333335</v>
      </c>
      <c r="L22" s="14">
        <v>2.3833333333333337</v>
      </c>
      <c r="M22" s="14">
        <v>1.6833333333333336</v>
      </c>
      <c r="N22" s="15">
        <v>1.6375</v>
      </c>
      <c r="Q22" s="11">
        <f t="shared" si="2"/>
        <v>0.15476190476190479</v>
      </c>
      <c r="R22" s="11">
        <f t="shared" si="3"/>
        <v>0.34047619047619054</v>
      </c>
      <c r="S22" s="11">
        <f t="shared" si="4"/>
        <v>0.24047619047619051</v>
      </c>
      <c r="T22" s="11">
        <f t="shared" si="5"/>
        <v>0.23392857142857143</v>
      </c>
    </row>
    <row r="23" spans="1:20" x14ac:dyDescent="0.35">
      <c r="A23" s="10" t="s">
        <v>125</v>
      </c>
      <c r="B23" s="16" t="s">
        <v>290</v>
      </c>
      <c r="C23" s="11">
        <f t="shared" si="0"/>
        <v>0.12797619047619047</v>
      </c>
      <c r="D23" s="11">
        <f t="shared" si="1"/>
        <v>0.1761904761904762</v>
      </c>
      <c r="E23" s="11">
        <f t="shared" si="1"/>
        <v>2.9166666666666667E-2</v>
      </c>
      <c r="F23" s="10"/>
      <c r="G23" s="10"/>
      <c r="H23" s="11"/>
      <c r="J23" s="10"/>
      <c r="K23" s="14">
        <v>0.44999999999999996</v>
      </c>
      <c r="L23" s="14">
        <v>1.3416666666666666</v>
      </c>
      <c r="M23" s="14">
        <v>1.2333333333333334</v>
      </c>
      <c r="N23" s="15">
        <v>0.20416666666666666</v>
      </c>
      <c r="Q23" s="11">
        <f t="shared" si="2"/>
        <v>6.4285714285714279E-2</v>
      </c>
      <c r="R23" s="11">
        <f t="shared" si="3"/>
        <v>0.19166666666666665</v>
      </c>
      <c r="S23" s="11">
        <f t="shared" si="4"/>
        <v>0.1761904761904762</v>
      </c>
      <c r="T23" s="11">
        <f t="shared" si="5"/>
        <v>2.9166666666666667E-2</v>
      </c>
    </row>
    <row r="24" spans="1:20" x14ac:dyDescent="0.35">
      <c r="A24" s="10" t="s">
        <v>149</v>
      </c>
      <c r="B24" s="16" t="s">
        <v>295</v>
      </c>
      <c r="C24" s="11">
        <f t="shared" si="0"/>
        <v>0.30119047619047618</v>
      </c>
      <c r="D24" s="11">
        <f t="shared" si="1"/>
        <v>0.28214285714285714</v>
      </c>
      <c r="E24" s="11">
        <f t="shared" si="1"/>
        <v>0.28214285714285714</v>
      </c>
      <c r="F24" s="10"/>
      <c r="G24" s="10"/>
      <c r="H24" s="11"/>
      <c r="J24" s="10"/>
      <c r="K24" s="14">
        <v>1.9333333333333331</v>
      </c>
      <c r="L24" s="14">
        <v>2.2833333333333332</v>
      </c>
      <c r="M24" s="14">
        <v>1.9750000000000001</v>
      </c>
      <c r="N24" s="15">
        <v>1.9749999999999999</v>
      </c>
      <c r="Q24" s="11">
        <f t="shared" si="2"/>
        <v>0.27619047619047615</v>
      </c>
      <c r="R24" s="11">
        <f t="shared" si="3"/>
        <v>0.3261904761904762</v>
      </c>
      <c r="S24" s="11">
        <f t="shared" si="4"/>
        <v>0.28214285714285714</v>
      </c>
      <c r="T24" s="11">
        <f t="shared" si="5"/>
        <v>0.28214285714285714</v>
      </c>
    </row>
    <row r="25" spans="1:20" x14ac:dyDescent="0.35">
      <c r="A25" s="10" t="s">
        <v>148</v>
      </c>
      <c r="B25" s="16" t="s">
        <v>298</v>
      </c>
      <c r="C25" s="11">
        <f t="shared" si="0"/>
        <v>0.59523809523809512</v>
      </c>
      <c r="D25" s="11">
        <f t="shared" si="1"/>
        <v>0.49047619047619051</v>
      </c>
      <c r="E25" s="11">
        <f t="shared" si="1"/>
        <v>0.41130952380952379</v>
      </c>
      <c r="F25" s="10"/>
      <c r="G25" s="10"/>
      <c r="H25" s="11"/>
      <c r="J25" s="10"/>
      <c r="K25" s="14">
        <v>4</v>
      </c>
      <c r="L25" s="14">
        <v>4.333333333333333</v>
      </c>
      <c r="M25" s="14">
        <v>3.4333333333333336</v>
      </c>
      <c r="N25" s="15">
        <v>2.8791666666666664</v>
      </c>
      <c r="Q25" s="11">
        <f t="shared" si="2"/>
        <v>0.5714285714285714</v>
      </c>
      <c r="R25" s="11">
        <f t="shared" si="3"/>
        <v>0.61904761904761896</v>
      </c>
      <c r="S25" s="11">
        <f t="shared" si="4"/>
        <v>0.49047619047619051</v>
      </c>
      <c r="T25" s="11">
        <f t="shared" si="5"/>
        <v>0.41130952380952379</v>
      </c>
    </row>
    <row r="26" spans="1:20" x14ac:dyDescent="0.35">
      <c r="A26" s="10" t="s">
        <v>180</v>
      </c>
      <c r="B26" s="16" t="s">
        <v>303</v>
      </c>
      <c r="C26" s="11">
        <f t="shared" si="0"/>
        <v>0.57857142857142851</v>
      </c>
      <c r="D26" s="11">
        <f t="shared" si="1"/>
        <v>0.60476190476190472</v>
      </c>
      <c r="E26" s="11">
        <f t="shared" si="1"/>
        <v>0.4732142857142857</v>
      </c>
      <c r="F26" s="10"/>
      <c r="G26" s="10"/>
      <c r="H26" s="11"/>
      <c r="J26" s="10"/>
      <c r="K26" s="14">
        <v>4.083333333333333</v>
      </c>
      <c r="L26" s="14">
        <v>4.0166666666666666</v>
      </c>
      <c r="M26" s="14">
        <v>4.2333333333333334</v>
      </c>
      <c r="N26" s="15">
        <v>3.3125</v>
      </c>
      <c r="Q26" s="11">
        <f t="shared" si="2"/>
        <v>0.58333333333333326</v>
      </c>
      <c r="R26" s="11">
        <f t="shared" si="3"/>
        <v>0.57380952380952377</v>
      </c>
      <c r="S26" s="11">
        <f t="shared" si="4"/>
        <v>0.60476190476190472</v>
      </c>
      <c r="T26" s="11">
        <f t="shared" si="5"/>
        <v>0.4732142857142857</v>
      </c>
    </row>
    <row r="27" spans="1:20" x14ac:dyDescent="0.35">
      <c r="A27" s="10" t="s">
        <v>173</v>
      </c>
      <c r="B27" s="16" t="s">
        <v>304</v>
      </c>
      <c r="C27" s="11">
        <f t="shared" si="0"/>
        <v>0.64166666666666672</v>
      </c>
      <c r="D27" s="11">
        <f t="shared" si="1"/>
        <v>0.58690476190476193</v>
      </c>
      <c r="E27" s="11">
        <f t="shared" si="1"/>
        <v>0.46726190476190477</v>
      </c>
      <c r="F27" s="10"/>
      <c r="G27" s="10"/>
      <c r="H27" s="11"/>
      <c r="J27" s="10"/>
      <c r="K27" s="14">
        <v>4.6666666666666661</v>
      </c>
      <c r="L27" s="14">
        <v>4.3166666666666673</v>
      </c>
      <c r="M27" s="14">
        <v>4.1083333333333334</v>
      </c>
      <c r="N27" s="15">
        <v>3.2708333333333335</v>
      </c>
      <c r="Q27" s="11">
        <f t="shared" si="2"/>
        <v>0.66666666666666663</v>
      </c>
      <c r="R27" s="11">
        <f t="shared" si="3"/>
        <v>0.61666666666666681</v>
      </c>
      <c r="S27" s="11">
        <f t="shared" si="4"/>
        <v>0.58690476190476193</v>
      </c>
      <c r="T27" s="11">
        <f t="shared" si="5"/>
        <v>0.46726190476190477</v>
      </c>
    </row>
    <row r="28" spans="1:20" x14ac:dyDescent="0.35">
      <c r="A28" s="10" t="s">
        <v>174</v>
      </c>
      <c r="B28" s="16" t="s">
        <v>305</v>
      </c>
      <c r="C28" s="11">
        <f t="shared" si="0"/>
        <v>0.6059523809523808</v>
      </c>
      <c r="D28" s="11">
        <f t="shared" si="1"/>
        <v>0.50595238095238104</v>
      </c>
      <c r="E28" s="11">
        <f t="shared" si="1"/>
        <v>0.49226190476190473</v>
      </c>
      <c r="F28" s="10"/>
      <c r="G28" s="10"/>
      <c r="H28" s="11"/>
      <c r="J28" s="10"/>
      <c r="K28" s="14">
        <v>4.4166666666666661</v>
      </c>
      <c r="L28" s="14">
        <v>4.0666666666666664</v>
      </c>
      <c r="M28" s="14">
        <v>3.541666666666667</v>
      </c>
      <c r="N28" s="15">
        <v>3.4458333333333333</v>
      </c>
      <c r="Q28" s="11">
        <f t="shared" si="2"/>
        <v>0.63095238095238082</v>
      </c>
      <c r="R28" s="11">
        <f t="shared" si="3"/>
        <v>0.58095238095238089</v>
      </c>
      <c r="S28" s="11">
        <f t="shared" si="4"/>
        <v>0.50595238095238104</v>
      </c>
      <c r="T28" s="11">
        <f t="shared" si="5"/>
        <v>0.49226190476190473</v>
      </c>
    </row>
    <row r="29" spans="1:20" x14ac:dyDescent="0.35">
      <c r="A29" s="10" t="s">
        <v>186</v>
      </c>
      <c r="B29" s="16" t="s">
        <v>307</v>
      </c>
      <c r="C29" s="11">
        <f t="shared" si="0"/>
        <v>0.47738095238095235</v>
      </c>
      <c r="D29" s="11">
        <f t="shared" si="1"/>
        <v>0.46666666666666667</v>
      </c>
      <c r="E29" s="11">
        <f t="shared" si="1"/>
        <v>0.39345238095238094</v>
      </c>
      <c r="F29" s="10"/>
      <c r="G29" s="10"/>
      <c r="H29" s="11"/>
      <c r="J29" s="10"/>
      <c r="K29" s="14">
        <v>2.833333333333333</v>
      </c>
      <c r="L29" s="14">
        <v>3.85</v>
      </c>
      <c r="M29" s="14">
        <v>3.2666666666666666</v>
      </c>
      <c r="N29" s="15">
        <v>2.7541666666666664</v>
      </c>
      <c r="Q29" s="11">
        <f t="shared" si="2"/>
        <v>0.40476190476190471</v>
      </c>
      <c r="R29" s="11">
        <f t="shared" si="3"/>
        <v>0.55000000000000004</v>
      </c>
      <c r="S29" s="11">
        <f t="shared" si="4"/>
        <v>0.46666666666666667</v>
      </c>
      <c r="T29" s="11">
        <f t="shared" si="5"/>
        <v>0.39345238095238094</v>
      </c>
    </row>
    <row r="30" spans="1:20" x14ac:dyDescent="0.35">
      <c r="A30" s="10" t="s">
        <v>187</v>
      </c>
      <c r="B30" s="16" t="s">
        <v>308</v>
      </c>
      <c r="C30" s="11">
        <f t="shared" si="0"/>
        <v>0.2636904761904762</v>
      </c>
      <c r="D30" s="11">
        <f t="shared" si="1"/>
        <v>0.16071428571428573</v>
      </c>
      <c r="E30" s="11">
        <f t="shared" si="1"/>
        <v>0.27142857142857141</v>
      </c>
      <c r="F30" s="10"/>
      <c r="G30" s="10"/>
      <c r="H30" s="11"/>
      <c r="J30" s="10"/>
      <c r="K30" s="14">
        <v>1.3833333333333333</v>
      </c>
      <c r="L30" s="14">
        <v>2.3083333333333331</v>
      </c>
      <c r="M30" s="14">
        <v>1.125</v>
      </c>
      <c r="N30" s="15">
        <v>1.9</v>
      </c>
      <c r="Q30" s="11">
        <f t="shared" si="2"/>
        <v>0.19761904761904761</v>
      </c>
      <c r="R30" s="11">
        <f t="shared" si="3"/>
        <v>0.32976190476190476</v>
      </c>
      <c r="S30" s="11">
        <f t="shared" si="4"/>
        <v>0.16071428571428573</v>
      </c>
      <c r="T30" s="11">
        <f t="shared" si="5"/>
        <v>0.27142857142857141</v>
      </c>
    </row>
    <row r="31" spans="1:20" x14ac:dyDescent="0.35">
      <c r="A31" s="10" t="s">
        <v>206</v>
      </c>
      <c r="B31" s="16" t="s">
        <v>314</v>
      </c>
      <c r="C31" s="11">
        <f t="shared" si="0"/>
        <v>0.30059523809523808</v>
      </c>
      <c r="D31" s="11">
        <f t="shared" si="1"/>
        <v>0.24523809523809526</v>
      </c>
      <c r="E31" s="11">
        <f t="shared" si="1"/>
        <v>0.28035714285714286</v>
      </c>
      <c r="F31" s="10"/>
      <c r="G31" s="10"/>
      <c r="H31" s="11"/>
      <c r="J31" s="10"/>
      <c r="K31" s="14">
        <v>1.7666666666666666</v>
      </c>
      <c r="L31" s="14">
        <v>2.4416666666666664</v>
      </c>
      <c r="M31" s="14">
        <v>1.7166666666666668</v>
      </c>
      <c r="N31" s="15">
        <v>1.9624999999999999</v>
      </c>
      <c r="Q31" s="11">
        <f t="shared" si="2"/>
        <v>0.25238095238095237</v>
      </c>
      <c r="R31" s="11">
        <f t="shared" si="3"/>
        <v>0.34880952380952379</v>
      </c>
      <c r="S31" s="11">
        <f t="shared" si="4"/>
        <v>0.24523809523809526</v>
      </c>
      <c r="T31" s="11">
        <f t="shared" si="5"/>
        <v>0.28035714285714286</v>
      </c>
    </row>
    <row r="32" spans="1:20" x14ac:dyDescent="0.35">
      <c r="A32" s="10" t="s">
        <v>208</v>
      </c>
      <c r="B32" s="16" t="s">
        <v>315</v>
      </c>
      <c r="C32" s="11">
        <f t="shared" si="0"/>
        <v>0.23095238095238096</v>
      </c>
      <c r="D32" s="11">
        <f t="shared" si="1"/>
        <v>0.3</v>
      </c>
      <c r="E32" s="11">
        <f t="shared" si="1"/>
        <v>0.25714285714285717</v>
      </c>
      <c r="F32" s="10"/>
      <c r="G32" s="10"/>
      <c r="H32" s="11"/>
      <c r="J32" s="10"/>
      <c r="K32" s="14">
        <v>1.1666666666666667</v>
      </c>
      <c r="L32" s="14">
        <v>2.0666666666666669</v>
      </c>
      <c r="M32" s="14">
        <v>2.1</v>
      </c>
      <c r="N32" s="15">
        <v>1.8</v>
      </c>
      <c r="Q32" s="11">
        <f t="shared" si="2"/>
        <v>0.16666666666666669</v>
      </c>
      <c r="R32" s="11">
        <f t="shared" si="3"/>
        <v>0.29523809523809524</v>
      </c>
      <c r="S32" s="11">
        <f t="shared" si="4"/>
        <v>0.3</v>
      </c>
      <c r="T32" s="11">
        <f t="shared" si="5"/>
        <v>0.25714285714285717</v>
      </c>
    </row>
    <row r="33" spans="1:20" x14ac:dyDescent="0.35">
      <c r="A33" s="10" t="s">
        <v>213</v>
      </c>
      <c r="B33" s="16" t="s">
        <v>316</v>
      </c>
      <c r="C33" s="11">
        <f t="shared" si="0"/>
        <v>0.33035714285714279</v>
      </c>
      <c r="D33" s="11">
        <f t="shared" si="1"/>
        <v>0.36785714285714288</v>
      </c>
      <c r="E33" s="11">
        <f t="shared" si="1"/>
        <v>0.1988095238095238</v>
      </c>
      <c r="F33" s="10"/>
      <c r="G33" s="10"/>
      <c r="H33" s="11"/>
      <c r="J33" s="10"/>
      <c r="K33" s="14">
        <v>1.6666666666666665</v>
      </c>
      <c r="L33" s="14">
        <v>2.958333333333333</v>
      </c>
      <c r="M33" s="14">
        <v>2.5750000000000002</v>
      </c>
      <c r="N33" s="15">
        <v>1.3916666666666666</v>
      </c>
      <c r="Q33" s="11">
        <f t="shared" si="2"/>
        <v>0.23809523809523808</v>
      </c>
      <c r="R33" s="11">
        <f t="shared" si="3"/>
        <v>0.42261904761904756</v>
      </c>
      <c r="S33" s="11">
        <f t="shared" si="4"/>
        <v>0.36785714285714288</v>
      </c>
      <c r="T33" s="11">
        <f t="shared" si="5"/>
        <v>0.1988095238095238</v>
      </c>
    </row>
    <row r="34" spans="1:20" x14ac:dyDescent="0.35">
      <c r="A34" s="10" t="s">
        <v>212</v>
      </c>
      <c r="B34" s="16" t="s">
        <v>318</v>
      </c>
      <c r="C34" s="11">
        <f t="shared" si="0"/>
        <v>0.56428571428571428</v>
      </c>
      <c r="D34" s="11">
        <f t="shared" si="1"/>
        <v>0.61071428571428577</v>
      </c>
      <c r="E34" s="11">
        <f t="shared" si="1"/>
        <v>0.51130952380952388</v>
      </c>
      <c r="F34" s="10"/>
      <c r="G34" s="10"/>
      <c r="H34" s="11"/>
      <c r="J34" s="10"/>
      <c r="K34" s="14">
        <v>4.0166666666666675</v>
      </c>
      <c r="L34" s="14">
        <v>3.8833333333333337</v>
      </c>
      <c r="M34" s="14">
        <v>4.2750000000000004</v>
      </c>
      <c r="N34" s="15">
        <v>3.5791666666666671</v>
      </c>
      <c r="Q34" s="11">
        <f t="shared" si="2"/>
        <v>0.57380952380952388</v>
      </c>
      <c r="R34" s="11">
        <f t="shared" si="3"/>
        <v>0.55476190476190479</v>
      </c>
      <c r="S34" s="11">
        <f t="shared" si="4"/>
        <v>0.61071428571428577</v>
      </c>
      <c r="T34" s="11">
        <f t="shared" si="5"/>
        <v>0.51130952380952388</v>
      </c>
    </row>
    <row r="35" spans="1:20" x14ac:dyDescent="0.35">
      <c r="A35" s="10" t="s">
        <v>219</v>
      </c>
      <c r="B35" s="16" t="s">
        <v>320</v>
      </c>
      <c r="C35" s="11">
        <f t="shared" si="0"/>
        <v>0.32499999999999996</v>
      </c>
      <c r="D35" s="11">
        <f t="shared" si="1"/>
        <v>0.38571428571428573</v>
      </c>
      <c r="E35" s="11">
        <f t="shared" si="1"/>
        <v>0.50773809523809521</v>
      </c>
      <c r="F35" s="10"/>
      <c r="G35" s="10"/>
      <c r="H35" s="11"/>
      <c r="J35" s="10"/>
      <c r="K35" s="14">
        <v>1.4</v>
      </c>
      <c r="L35" s="14">
        <v>3.1499999999999995</v>
      </c>
      <c r="M35" s="14">
        <v>2.7</v>
      </c>
      <c r="N35" s="15">
        <v>3.5541666666666667</v>
      </c>
      <c r="Q35" s="11">
        <f t="shared" si="2"/>
        <v>0.19999999999999998</v>
      </c>
      <c r="R35" s="11">
        <f t="shared" si="3"/>
        <v>0.4499999999999999</v>
      </c>
      <c r="S35" s="11">
        <f t="shared" si="4"/>
        <v>0.38571428571428573</v>
      </c>
      <c r="T35" s="11">
        <f t="shared" si="5"/>
        <v>0.50773809523809521</v>
      </c>
    </row>
    <row r="36" spans="1:20" x14ac:dyDescent="0.35">
      <c r="A36" s="10" t="s">
        <v>220</v>
      </c>
      <c r="B36" s="16" t="s">
        <v>321</v>
      </c>
      <c r="C36" s="11">
        <f t="shared" si="0"/>
        <v>0.5988095238095239</v>
      </c>
      <c r="D36" s="11">
        <f t="shared" si="1"/>
        <v>0.55476190476190468</v>
      </c>
      <c r="E36" s="11">
        <f t="shared" si="1"/>
        <v>0.49702380952380948</v>
      </c>
      <c r="F36" s="10"/>
      <c r="G36" s="10"/>
      <c r="H36" s="11"/>
      <c r="J36" s="10"/>
      <c r="K36" s="14">
        <v>4.4666666666666668</v>
      </c>
      <c r="L36" s="14">
        <v>3.9166666666666665</v>
      </c>
      <c r="M36" s="14">
        <v>3.8833333333333329</v>
      </c>
      <c r="N36" s="15">
        <v>3.4791666666666665</v>
      </c>
      <c r="Q36" s="11">
        <f t="shared" si="2"/>
        <v>0.63809523809523816</v>
      </c>
      <c r="R36" s="11">
        <f t="shared" si="3"/>
        <v>0.55952380952380953</v>
      </c>
      <c r="S36" s="11">
        <f t="shared" si="4"/>
        <v>0.55476190476190468</v>
      </c>
      <c r="T36" s="11">
        <f t="shared" si="5"/>
        <v>0.49702380952380948</v>
      </c>
    </row>
    <row r="37" spans="1:20" x14ac:dyDescent="0.35">
      <c r="A37" s="10" t="s">
        <v>248</v>
      </c>
      <c r="B37" s="16" t="s">
        <v>328</v>
      </c>
      <c r="C37" s="11">
        <f t="shared" ref="C37" si="6">AVERAGE(Q37:R37)</f>
        <v>0.58630952380952372</v>
      </c>
      <c r="D37" s="11">
        <f t="shared" ref="D37" si="7">+S37</f>
        <v>0.6071428571428571</v>
      </c>
      <c r="E37" s="11">
        <f t="shared" ref="E37" si="8">+T37</f>
        <v>0.49404761904761901</v>
      </c>
      <c r="F37" s="10"/>
      <c r="G37" s="10"/>
      <c r="H37" s="11"/>
      <c r="J37" s="10"/>
      <c r="K37" s="14">
        <v>3.8499999999999996</v>
      </c>
      <c r="L37" s="14">
        <v>4.3583333333333325</v>
      </c>
      <c r="M37" s="14">
        <v>4.25</v>
      </c>
      <c r="N37" s="15">
        <v>3.458333333333333</v>
      </c>
      <c r="Q37" s="11">
        <f t="shared" si="2"/>
        <v>0.54999999999999993</v>
      </c>
      <c r="R37" s="11">
        <f t="shared" si="3"/>
        <v>0.62261904761904752</v>
      </c>
      <c r="S37" s="11">
        <f t="shared" si="4"/>
        <v>0.6071428571428571</v>
      </c>
      <c r="T37" s="11">
        <f t="shared" si="5"/>
        <v>0.49404761904761901</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10.54296875" style="8" bestFit="1" customWidth="1"/>
    <col min="12" max="13" width="10.7265625" style="8" customWidth="1"/>
    <col min="14" max="14" width="10.54296875" style="8" bestFit="1" customWidth="1"/>
    <col min="15" max="15" width="9.1796875" style="8"/>
    <col min="16" max="16" width="5.453125" style="8" customWidth="1"/>
    <col min="17" max="16384" width="9.1796875" style="8"/>
  </cols>
  <sheetData>
    <row r="1" spans="1:23" s="5" customFormat="1" x14ac:dyDescent="0.35">
      <c r="B1" s="8"/>
      <c r="C1" s="5" t="s">
        <v>338</v>
      </c>
      <c r="K1" s="5" t="s">
        <v>339</v>
      </c>
      <c r="Q1" s="5" t="s">
        <v>340</v>
      </c>
    </row>
    <row r="2" spans="1:23" s="6" customFormat="1" ht="58" x14ac:dyDescent="0.35">
      <c r="B2" s="9"/>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336</v>
      </c>
      <c r="D7" t="s">
        <v>373</v>
      </c>
      <c r="E7" t="s">
        <v>377</v>
      </c>
    </row>
    <row r="8" spans="1:23" x14ac:dyDescent="0.35">
      <c r="A8" s="10" t="s">
        <v>9</v>
      </c>
      <c r="B8" s="16" t="s">
        <v>255</v>
      </c>
      <c r="C8" s="11">
        <f>AVERAGE(Q8:R8)</f>
        <v>0.52281887755102041</v>
      </c>
      <c r="D8" s="11">
        <f>+S8</f>
        <v>0.38476190476190475</v>
      </c>
      <c r="E8" s="11">
        <f>+T8</f>
        <v>0.37397959183673468</v>
      </c>
      <c r="F8" s="10"/>
      <c r="G8" s="10"/>
      <c r="H8" s="11"/>
      <c r="J8" s="10"/>
      <c r="K8" s="14">
        <v>3.510416666666667</v>
      </c>
      <c r="L8" s="14">
        <v>3.8090476190476195</v>
      </c>
      <c r="M8" s="14">
        <v>2.6933333333333334</v>
      </c>
      <c r="N8" s="15">
        <v>2.6178571428571429</v>
      </c>
      <c r="Q8" s="11">
        <f>IF(ISNUMBER(K8)=TRUE,Q$5*(K8-Q$4)/(Q$3-Q$4)+(1-Q$5)*(1-(K8-Q$4)/(Q$3-Q$4)),"..")</f>
        <v>0.50148809523809523</v>
      </c>
      <c r="R8" s="11">
        <f>IF(ISNUMBER(L8)=TRUE,R$5*(L8-R$4)/(R$3-R$4)+(1-R$5)*(1-(L8-R$4)/(R$3-R$4)),"..")</f>
        <v>0.54414965986394559</v>
      </c>
      <c r="S8" s="11">
        <f>IF(ISNUMBER(M8)=TRUE,S$5*(M8-S$4)/(S$3-S$4)+(1-S$5)*(1-(M8-S$4)/(S$3-S$4)),"..")</f>
        <v>0.38476190476190475</v>
      </c>
      <c r="T8" s="11">
        <f>IF(ISNUMBER(N8)=TRUE,T$5*(N8-T$4)/(T$3-T$4)+(1-T$5)*(1-(N8-T$4)/(T$3-T$4)),"..")</f>
        <v>0.37397959183673468</v>
      </c>
    </row>
    <row r="9" spans="1:23" x14ac:dyDescent="0.35">
      <c r="A9" s="10" t="s">
        <v>14</v>
      </c>
      <c r="B9" s="16" t="s">
        <v>256</v>
      </c>
      <c r="C9" s="11">
        <f t="shared" ref="C9:C37" si="0">AVERAGE(Q9:R9)</f>
        <v>0.40298894557823134</v>
      </c>
      <c r="D9" s="11">
        <f t="shared" ref="D9:E36" si="1">+S9</f>
        <v>0.32761904761904764</v>
      </c>
      <c r="E9" s="11">
        <f t="shared" si="1"/>
        <v>0.18112244897959182</v>
      </c>
      <c r="F9" s="10"/>
      <c r="G9" s="10"/>
      <c r="H9" s="11"/>
      <c r="J9" s="10"/>
      <c r="K9" s="14">
        <v>2.4270833333333335</v>
      </c>
      <c r="L9" s="14">
        <v>3.2147619047619052</v>
      </c>
      <c r="M9" s="14">
        <v>2.2933333333333334</v>
      </c>
      <c r="N9" s="15">
        <v>1.2678571428571428</v>
      </c>
      <c r="O9" s="8" t="s">
        <v>341</v>
      </c>
      <c r="Q9" s="11">
        <f t="shared" ref="Q9:T37" si="2">IF(ISNUMBER(K9)=TRUE,Q$5*(K9-Q$4)/(Q$3-Q$4)+(1-Q$5)*(1-(K9-Q$4)/(Q$3-Q$4)),"..")</f>
        <v>0.34672619047619052</v>
      </c>
      <c r="R9" s="11">
        <f t="shared" si="2"/>
        <v>0.45925170068027216</v>
      </c>
      <c r="S9" s="11">
        <f t="shared" si="2"/>
        <v>0.32761904761904764</v>
      </c>
      <c r="T9" s="11">
        <f t="shared" si="2"/>
        <v>0.18112244897959182</v>
      </c>
    </row>
    <row r="10" spans="1:23" x14ac:dyDescent="0.35">
      <c r="A10" s="10" t="s">
        <v>21</v>
      </c>
      <c r="B10" s="16" t="s">
        <v>257</v>
      </c>
      <c r="C10" s="11">
        <f t="shared" si="0"/>
        <v>0.44635204081632651</v>
      </c>
      <c r="D10" s="11">
        <f t="shared" si="1"/>
        <v>0.52476190476190476</v>
      </c>
      <c r="E10" s="11">
        <f t="shared" si="1"/>
        <v>0.29566326530612247</v>
      </c>
      <c r="F10" s="10"/>
      <c r="G10" s="10"/>
      <c r="H10" s="11"/>
      <c r="J10" s="10"/>
      <c r="K10" s="14">
        <v>2.5208333333333335</v>
      </c>
      <c r="L10" s="14">
        <v>3.7280952380952379</v>
      </c>
      <c r="M10" s="14">
        <v>3.6733333333333333</v>
      </c>
      <c r="N10" s="15">
        <v>2.0696428571428571</v>
      </c>
      <c r="Q10" s="11">
        <f t="shared" si="2"/>
        <v>0.36011904761904762</v>
      </c>
      <c r="R10" s="11">
        <f t="shared" si="2"/>
        <v>0.53258503401360546</v>
      </c>
      <c r="S10" s="11">
        <f t="shared" si="2"/>
        <v>0.52476190476190476</v>
      </c>
      <c r="T10" s="11">
        <f t="shared" si="2"/>
        <v>0.29566326530612247</v>
      </c>
    </row>
    <row r="11" spans="1:23" x14ac:dyDescent="0.35">
      <c r="A11" s="10" t="s">
        <v>117</v>
      </c>
      <c r="B11" s="16" t="s">
        <v>263</v>
      </c>
      <c r="C11" s="11">
        <f t="shared" si="0"/>
        <v>0.47213010204081629</v>
      </c>
      <c r="D11" s="11">
        <f t="shared" si="1"/>
        <v>0.31761904761904763</v>
      </c>
      <c r="E11" s="11">
        <f t="shared" si="1"/>
        <v>0.35178571428571426</v>
      </c>
      <c r="F11" s="10"/>
      <c r="G11" s="10"/>
      <c r="H11" s="11"/>
      <c r="J11" s="10"/>
      <c r="K11" s="14">
        <v>3.28125</v>
      </c>
      <c r="L11" s="14">
        <v>3.3285714285714283</v>
      </c>
      <c r="M11" s="14">
        <v>2.2233333333333336</v>
      </c>
      <c r="N11" s="15">
        <v>2.4624999999999999</v>
      </c>
      <c r="Q11" s="11">
        <f t="shared" si="2"/>
        <v>0.46875</v>
      </c>
      <c r="R11" s="11">
        <f t="shared" si="2"/>
        <v>0.47551020408163264</v>
      </c>
      <c r="S11" s="11">
        <f t="shared" si="2"/>
        <v>0.31761904761904763</v>
      </c>
      <c r="T11" s="11">
        <f t="shared" si="2"/>
        <v>0.35178571428571426</v>
      </c>
    </row>
    <row r="12" spans="1:23" x14ac:dyDescent="0.35">
      <c r="A12" s="10" t="s">
        <v>216</v>
      </c>
      <c r="B12" s="16" t="s">
        <v>351</v>
      </c>
      <c r="C12" s="11">
        <f t="shared" si="0"/>
        <v>0.60517006802721085</v>
      </c>
      <c r="D12" s="11">
        <f t="shared" si="1"/>
        <v>0.54476190476190478</v>
      </c>
      <c r="E12" s="11">
        <f t="shared" si="1"/>
        <v>0.37474489795918364</v>
      </c>
      <c r="F12" s="10"/>
      <c r="G12" s="10"/>
      <c r="H12" s="11"/>
      <c r="J12" s="10"/>
      <c r="K12" s="14">
        <v>3.833333333333333</v>
      </c>
      <c r="L12" s="14">
        <v>4.6390476190476191</v>
      </c>
      <c r="M12" s="14">
        <v>3.8133333333333335</v>
      </c>
      <c r="N12" s="15">
        <v>2.6232142857142855</v>
      </c>
      <c r="Q12" s="11">
        <f t="shared" si="2"/>
        <v>0.54761904761904756</v>
      </c>
      <c r="R12" s="11">
        <f t="shared" si="2"/>
        <v>0.66272108843537414</v>
      </c>
      <c r="S12" s="11">
        <f t="shared" si="2"/>
        <v>0.54476190476190478</v>
      </c>
      <c r="T12" s="11">
        <f t="shared" si="2"/>
        <v>0.37474489795918364</v>
      </c>
    </row>
    <row r="13" spans="1:23" x14ac:dyDescent="0.35">
      <c r="A13" s="10" t="s">
        <v>80</v>
      </c>
      <c r="B13" s="16" t="s">
        <v>273</v>
      </c>
      <c r="C13" s="11">
        <f t="shared" si="0"/>
        <v>0.64672193877551021</v>
      </c>
      <c r="D13" s="11">
        <f t="shared" si="1"/>
        <v>0.56619047619047624</v>
      </c>
      <c r="E13" s="11">
        <f t="shared" si="1"/>
        <v>0.55229591836734693</v>
      </c>
      <c r="F13" s="10" t="s">
        <v>341</v>
      </c>
      <c r="G13" s="10"/>
      <c r="H13" s="13" t="s">
        <v>341</v>
      </c>
      <c r="J13" s="10"/>
      <c r="K13" s="14">
        <v>4.78125</v>
      </c>
      <c r="L13" s="14">
        <v>4.2728571428571431</v>
      </c>
      <c r="M13" s="14">
        <v>3.9633333333333334</v>
      </c>
      <c r="N13" s="15">
        <v>3.8660714285714288</v>
      </c>
      <c r="Q13" s="11">
        <f t="shared" si="2"/>
        <v>0.6830357142857143</v>
      </c>
      <c r="R13" s="11">
        <f t="shared" si="2"/>
        <v>0.61040816326530611</v>
      </c>
      <c r="S13" s="11">
        <f t="shared" si="2"/>
        <v>0.56619047619047624</v>
      </c>
      <c r="T13" s="11">
        <f t="shared" si="2"/>
        <v>0.55229591836734693</v>
      </c>
    </row>
    <row r="14" spans="1:23" x14ac:dyDescent="0.35">
      <c r="A14" s="10" t="s">
        <v>91</v>
      </c>
      <c r="B14" s="16" t="s">
        <v>276</v>
      </c>
      <c r="C14" s="11">
        <f t="shared" si="0"/>
        <v>0.55546768707482996</v>
      </c>
      <c r="D14" s="11">
        <f t="shared" si="1"/>
        <v>0.45190476190476186</v>
      </c>
      <c r="E14" s="11">
        <f t="shared" si="1"/>
        <v>0.44311224489795925</v>
      </c>
      <c r="F14" s="10"/>
      <c r="G14" s="10"/>
      <c r="H14" s="11"/>
      <c r="J14" s="10"/>
      <c r="K14" s="14">
        <v>4.354166666666667</v>
      </c>
      <c r="L14" s="14">
        <v>3.4223809523809523</v>
      </c>
      <c r="M14" s="14">
        <v>3.1633333333333331</v>
      </c>
      <c r="N14" s="15">
        <v>3.1017857142857146</v>
      </c>
      <c r="Q14" s="11">
        <f t="shared" si="2"/>
        <v>0.62202380952380953</v>
      </c>
      <c r="R14" s="11">
        <f t="shared" si="2"/>
        <v>0.48891156462585034</v>
      </c>
      <c r="S14" s="11">
        <f t="shared" si="2"/>
        <v>0.45190476190476186</v>
      </c>
      <c r="T14" s="11">
        <f t="shared" si="2"/>
        <v>0.44311224489795925</v>
      </c>
    </row>
    <row r="15" spans="1:23" x14ac:dyDescent="0.35">
      <c r="A15" s="10" t="s">
        <v>94</v>
      </c>
      <c r="B15" s="16" t="s">
        <v>277</v>
      </c>
      <c r="C15" s="11">
        <f t="shared" si="0"/>
        <v>0.66345663265306132</v>
      </c>
      <c r="D15" s="11">
        <f t="shared" si="1"/>
        <v>0.68476190476190479</v>
      </c>
      <c r="E15" s="11">
        <f t="shared" si="1"/>
        <v>0.56964285714285712</v>
      </c>
      <c r="F15" s="10"/>
      <c r="G15" s="10" t="s">
        <v>350</v>
      </c>
      <c r="H15" s="11"/>
      <c r="J15" s="10"/>
      <c r="K15" s="14">
        <v>4.53125</v>
      </c>
      <c r="L15" s="14">
        <v>4.7571428571428571</v>
      </c>
      <c r="M15" s="14">
        <v>4.7933333333333339</v>
      </c>
      <c r="N15" s="15">
        <v>3.9874999999999998</v>
      </c>
      <c r="Q15" s="11">
        <f t="shared" si="2"/>
        <v>0.6473214285714286</v>
      </c>
      <c r="R15" s="11">
        <f t="shared" si="2"/>
        <v>0.67959183673469392</v>
      </c>
      <c r="S15" s="11">
        <f t="shared" si="2"/>
        <v>0.68476190476190479</v>
      </c>
      <c r="T15" s="11">
        <f t="shared" si="2"/>
        <v>0.56964285714285712</v>
      </c>
    </row>
    <row r="16" spans="1:23" x14ac:dyDescent="0.35">
      <c r="A16" s="10" t="s">
        <v>101</v>
      </c>
      <c r="B16" s="16" t="s">
        <v>280</v>
      </c>
      <c r="C16" s="11">
        <f t="shared" si="0"/>
        <v>0.60019132653061225</v>
      </c>
      <c r="D16" s="11">
        <f t="shared" si="1"/>
        <v>0.42428571428571432</v>
      </c>
      <c r="E16" s="11">
        <f t="shared" si="1"/>
        <v>0.34948979591836732</v>
      </c>
      <c r="F16" s="10"/>
      <c r="G16" s="10"/>
      <c r="H16" s="11"/>
      <c r="J16" s="10"/>
      <c r="K16" s="14">
        <v>4.697916666666667</v>
      </c>
      <c r="L16" s="14">
        <v>3.7047619047619049</v>
      </c>
      <c r="M16" s="14">
        <v>2.97</v>
      </c>
      <c r="N16" s="15">
        <v>2.4464285714285712</v>
      </c>
      <c r="Q16" s="11">
        <f t="shared" si="2"/>
        <v>0.67113095238095244</v>
      </c>
      <c r="R16" s="11">
        <f t="shared" si="2"/>
        <v>0.52925170068027216</v>
      </c>
      <c r="S16" s="11">
        <f t="shared" si="2"/>
        <v>0.42428571428571432</v>
      </c>
      <c r="T16" s="11">
        <f t="shared" si="2"/>
        <v>0.34948979591836732</v>
      </c>
    </row>
    <row r="17" spans="1:20" x14ac:dyDescent="0.35">
      <c r="A17" s="10" t="s">
        <v>111</v>
      </c>
      <c r="B17" s="16" t="s">
        <v>283</v>
      </c>
      <c r="C17" s="11">
        <f t="shared" si="0"/>
        <v>0.42530612244897958</v>
      </c>
      <c r="D17" s="11">
        <f t="shared" si="1"/>
        <v>0.44523809523809516</v>
      </c>
      <c r="E17" s="11">
        <f t="shared" si="1"/>
        <v>0.32576530612244897</v>
      </c>
      <c r="F17" s="10"/>
      <c r="G17" s="10"/>
      <c r="H17" s="11"/>
      <c r="J17" s="10"/>
      <c r="K17" s="14">
        <v>2.8333333333333335</v>
      </c>
      <c r="L17" s="14">
        <v>3.1209523809523807</v>
      </c>
      <c r="M17" s="14">
        <v>3.1166666666666663</v>
      </c>
      <c r="N17" s="15">
        <v>2.280357142857143</v>
      </c>
      <c r="Q17" s="11">
        <f t="shared" si="2"/>
        <v>0.40476190476190477</v>
      </c>
      <c r="R17" s="11">
        <f t="shared" si="2"/>
        <v>0.4458503401360544</v>
      </c>
      <c r="S17" s="11">
        <f t="shared" si="2"/>
        <v>0.44523809523809516</v>
      </c>
      <c r="T17" s="11">
        <f t="shared" si="2"/>
        <v>0.32576530612244897</v>
      </c>
    </row>
    <row r="18" spans="1:20" x14ac:dyDescent="0.35">
      <c r="A18" s="10" t="s">
        <v>114</v>
      </c>
      <c r="B18" s="16" t="s">
        <v>284</v>
      </c>
      <c r="C18" s="11">
        <f t="shared" si="0"/>
        <v>0.46564200680272116</v>
      </c>
      <c r="D18" s="11">
        <f t="shared" si="1"/>
        <v>0.37380952380952381</v>
      </c>
      <c r="E18" s="11">
        <f t="shared" si="1"/>
        <v>0.29107142857142859</v>
      </c>
      <c r="F18" s="10"/>
      <c r="G18" s="10"/>
      <c r="H18" s="11"/>
      <c r="J18" s="10"/>
      <c r="K18" s="14">
        <v>2.5104166666666665</v>
      </c>
      <c r="L18" s="14">
        <v>4.0085714285714289</v>
      </c>
      <c r="M18" s="14">
        <v>2.6166666666666667</v>
      </c>
      <c r="N18" s="15">
        <v>2.0375000000000001</v>
      </c>
      <c r="Q18" s="11">
        <f t="shared" si="2"/>
        <v>0.35863095238095238</v>
      </c>
      <c r="R18" s="11">
        <f t="shared" si="2"/>
        <v>0.57265306122448989</v>
      </c>
      <c r="S18" s="11">
        <f t="shared" si="2"/>
        <v>0.37380952380952381</v>
      </c>
      <c r="T18" s="11">
        <f t="shared" si="2"/>
        <v>0.29107142857142859</v>
      </c>
    </row>
    <row r="19" spans="1:20" x14ac:dyDescent="0.35">
      <c r="A19" s="10" t="s">
        <v>115</v>
      </c>
      <c r="B19" s="16" t="s">
        <v>285</v>
      </c>
      <c r="C19" s="11">
        <f t="shared" si="0"/>
        <v>0.69527636054421771</v>
      </c>
      <c r="D19" s="11">
        <f t="shared" si="1"/>
        <v>0.55714285714285716</v>
      </c>
      <c r="E19" s="11">
        <f t="shared" si="1"/>
        <v>0.46326530612244898</v>
      </c>
      <c r="F19" s="10"/>
      <c r="G19" s="10"/>
      <c r="H19" s="11"/>
      <c r="J19" s="10"/>
      <c r="K19" s="14">
        <v>5.15625</v>
      </c>
      <c r="L19" s="14">
        <v>4.5776190476190477</v>
      </c>
      <c r="M19" s="14">
        <v>3.9</v>
      </c>
      <c r="N19" s="15">
        <v>3.2428571428571429</v>
      </c>
      <c r="Q19" s="11">
        <f t="shared" si="2"/>
        <v>0.7366071428571429</v>
      </c>
      <c r="R19" s="11">
        <f t="shared" si="2"/>
        <v>0.65394557823129251</v>
      </c>
      <c r="S19" s="11">
        <f t="shared" si="2"/>
        <v>0.55714285714285716</v>
      </c>
      <c r="T19" s="11">
        <f t="shared" si="2"/>
        <v>0.46326530612244898</v>
      </c>
    </row>
    <row r="20" spans="1:20" x14ac:dyDescent="0.35">
      <c r="A20" s="10" t="s">
        <v>116</v>
      </c>
      <c r="B20" s="16" t="s">
        <v>286</v>
      </c>
      <c r="C20" s="11">
        <f t="shared" si="0"/>
        <v>0.59547619047619049</v>
      </c>
      <c r="D20" s="11">
        <f t="shared" si="1"/>
        <v>0.48333333333333328</v>
      </c>
      <c r="E20" s="11">
        <f t="shared" si="1"/>
        <v>0.36301020408163265</v>
      </c>
      <c r="F20" s="10"/>
      <c r="G20" s="10"/>
      <c r="H20" s="11"/>
      <c r="J20" s="10"/>
      <c r="K20" s="14">
        <v>4.166666666666667</v>
      </c>
      <c r="L20" s="14">
        <v>4.17</v>
      </c>
      <c r="M20" s="14">
        <v>3.3833333333333329</v>
      </c>
      <c r="N20" s="15">
        <v>2.5410714285714286</v>
      </c>
      <c r="Q20" s="11">
        <f t="shared" si="2"/>
        <v>0.59523809523809523</v>
      </c>
      <c r="R20" s="11">
        <f t="shared" si="2"/>
        <v>0.59571428571428575</v>
      </c>
      <c r="S20" s="11">
        <f t="shared" si="2"/>
        <v>0.48333333333333328</v>
      </c>
      <c r="T20" s="11">
        <f t="shared" si="2"/>
        <v>0.36301020408163265</v>
      </c>
    </row>
    <row r="21" spans="1:20" x14ac:dyDescent="0.35">
      <c r="A21" s="10" t="s">
        <v>153</v>
      </c>
      <c r="B21" s="16" t="s">
        <v>292</v>
      </c>
      <c r="C21" s="11">
        <f t="shared" si="0"/>
        <v>0.66659863945578235</v>
      </c>
      <c r="D21" s="11">
        <f t="shared" si="1"/>
        <v>0.6238095238095237</v>
      </c>
      <c r="E21" s="11">
        <f t="shared" si="1"/>
        <v>0.49948979591836729</v>
      </c>
      <c r="F21" s="10"/>
      <c r="G21" s="10"/>
      <c r="H21" s="13" t="s">
        <v>341</v>
      </c>
      <c r="J21" s="10"/>
      <c r="K21" s="14">
        <v>4.75</v>
      </c>
      <c r="L21" s="14">
        <v>4.5823809523809524</v>
      </c>
      <c r="M21" s="14">
        <v>4.3666666666666663</v>
      </c>
      <c r="N21" s="15">
        <v>3.496428571428571</v>
      </c>
      <c r="Q21" s="11">
        <f t="shared" si="2"/>
        <v>0.6785714285714286</v>
      </c>
      <c r="R21" s="11">
        <f t="shared" si="2"/>
        <v>0.6546258503401361</v>
      </c>
      <c r="S21" s="11">
        <f t="shared" si="2"/>
        <v>0.6238095238095237</v>
      </c>
      <c r="T21" s="11">
        <f t="shared" si="2"/>
        <v>0.49948979591836729</v>
      </c>
    </row>
    <row r="22" spans="1:20" x14ac:dyDescent="0.35">
      <c r="A22" s="10" t="s">
        <v>154</v>
      </c>
      <c r="B22" s="16" t="s">
        <v>293</v>
      </c>
      <c r="C22" s="11">
        <f t="shared" si="0"/>
        <v>0.42926870748299317</v>
      </c>
      <c r="D22" s="11">
        <f t="shared" si="1"/>
        <v>0.57238095238095243</v>
      </c>
      <c r="E22" s="11">
        <f t="shared" si="1"/>
        <v>0.40943877551020413</v>
      </c>
      <c r="F22" s="10"/>
      <c r="G22" s="10"/>
      <c r="H22" s="11"/>
      <c r="J22" s="10"/>
      <c r="K22" s="14">
        <v>3.0416666666666665</v>
      </c>
      <c r="L22" s="14">
        <v>2.9680952380952386</v>
      </c>
      <c r="M22" s="14">
        <v>4.0066666666666668</v>
      </c>
      <c r="N22" s="15">
        <v>2.8660714285714288</v>
      </c>
      <c r="Q22" s="11">
        <f t="shared" si="2"/>
        <v>0.43452380952380948</v>
      </c>
      <c r="R22" s="11">
        <f t="shared" si="2"/>
        <v>0.42401360544217692</v>
      </c>
      <c r="S22" s="11">
        <f t="shared" si="2"/>
        <v>0.57238095238095243</v>
      </c>
      <c r="T22" s="11">
        <f t="shared" si="2"/>
        <v>0.40943877551020413</v>
      </c>
    </row>
    <row r="23" spans="1:20" x14ac:dyDescent="0.35">
      <c r="A23" s="10" t="s">
        <v>135</v>
      </c>
      <c r="B23" s="16" t="s">
        <v>297</v>
      </c>
      <c r="C23" s="11">
        <f t="shared" si="0"/>
        <v>0.49824404761904761</v>
      </c>
      <c r="D23" s="11">
        <f t="shared" si="1"/>
        <v>0.43476190476190479</v>
      </c>
      <c r="E23" s="11">
        <f t="shared" si="1"/>
        <v>0.30612244897959184</v>
      </c>
      <c r="F23" s="10"/>
      <c r="G23" s="10"/>
      <c r="H23" s="11"/>
      <c r="J23" s="10"/>
      <c r="K23" s="14">
        <v>3.302083333333333</v>
      </c>
      <c r="L23" s="14">
        <v>3.6733333333333333</v>
      </c>
      <c r="M23" s="14">
        <v>3.0433333333333334</v>
      </c>
      <c r="N23" s="15">
        <v>2.1428571428571428</v>
      </c>
      <c r="Q23" s="11">
        <f t="shared" si="2"/>
        <v>0.47172619047619041</v>
      </c>
      <c r="R23" s="11">
        <f t="shared" si="2"/>
        <v>0.52476190476190476</v>
      </c>
      <c r="S23" s="11">
        <f t="shared" si="2"/>
        <v>0.43476190476190479</v>
      </c>
      <c r="T23" s="11">
        <f t="shared" si="2"/>
        <v>0.30612244897959184</v>
      </c>
    </row>
    <row r="24" spans="1:20" x14ac:dyDescent="0.35">
      <c r="A24" s="10" t="s">
        <v>165</v>
      </c>
      <c r="B24" s="16" t="s">
        <v>299</v>
      </c>
      <c r="C24" s="11">
        <f t="shared" si="0"/>
        <v>0.35956632653061227</v>
      </c>
      <c r="D24" s="11">
        <f t="shared" si="1"/>
        <v>0.39</v>
      </c>
      <c r="E24" s="11">
        <f t="shared" si="1"/>
        <v>0.32908163265306117</v>
      </c>
      <c r="F24" s="10"/>
      <c r="G24" s="10"/>
      <c r="H24" s="11"/>
      <c r="J24" s="10"/>
      <c r="K24" s="14">
        <v>2.2291666666666665</v>
      </c>
      <c r="L24" s="14">
        <v>2.804761904761905</v>
      </c>
      <c r="M24" s="14">
        <v>2.73</v>
      </c>
      <c r="N24" s="15">
        <v>2.3035714285714284</v>
      </c>
      <c r="Q24" s="11">
        <f t="shared" si="2"/>
        <v>0.31845238095238093</v>
      </c>
      <c r="R24" s="11">
        <f t="shared" si="2"/>
        <v>0.40068027210884355</v>
      </c>
      <c r="S24" s="11">
        <f t="shared" si="2"/>
        <v>0.39</v>
      </c>
      <c r="T24" s="11">
        <f t="shared" si="2"/>
        <v>0.32908163265306117</v>
      </c>
    </row>
    <row r="25" spans="1:20" x14ac:dyDescent="0.35">
      <c r="A25" s="10" t="s">
        <v>161</v>
      </c>
      <c r="B25" s="16" t="s">
        <v>300</v>
      </c>
      <c r="C25" s="11">
        <f t="shared" si="0"/>
        <v>0.62092261904761903</v>
      </c>
      <c r="D25" s="11">
        <f t="shared" si="1"/>
        <v>0.51523809523809527</v>
      </c>
      <c r="E25" s="11">
        <f t="shared" si="1"/>
        <v>0.48545918367346935</v>
      </c>
      <c r="F25" s="10"/>
      <c r="G25" s="10"/>
      <c r="H25" s="11"/>
      <c r="J25" s="10"/>
      <c r="K25" s="14">
        <v>4.489583333333333</v>
      </c>
      <c r="L25" s="14">
        <v>4.2033333333333331</v>
      </c>
      <c r="M25" s="14">
        <v>3.6066666666666669</v>
      </c>
      <c r="N25" s="15">
        <v>3.3982142857142854</v>
      </c>
      <c r="Q25" s="11">
        <f t="shared" si="2"/>
        <v>0.64136904761904756</v>
      </c>
      <c r="R25" s="11">
        <f t="shared" si="2"/>
        <v>0.6004761904761905</v>
      </c>
      <c r="S25" s="11">
        <f t="shared" si="2"/>
        <v>0.51523809523809527</v>
      </c>
      <c r="T25" s="11">
        <f t="shared" si="2"/>
        <v>0.48545918367346935</v>
      </c>
    </row>
    <row r="26" spans="1:20" x14ac:dyDescent="0.35">
      <c r="A26" s="10" t="s">
        <v>160</v>
      </c>
      <c r="B26" s="16" t="s">
        <v>301</v>
      </c>
      <c r="C26" s="11">
        <f t="shared" si="0"/>
        <v>0.48948554421768709</v>
      </c>
      <c r="D26" s="11">
        <f t="shared" si="1"/>
        <v>0.41428571428571426</v>
      </c>
      <c r="E26" s="11">
        <f t="shared" si="1"/>
        <v>0.35841836734693872</v>
      </c>
      <c r="F26" s="10"/>
      <c r="G26" s="10"/>
      <c r="H26" s="11"/>
      <c r="J26" s="10"/>
      <c r="K26" s="14">
        <v>3.510416666666667</v>
      </c>
      <c r="L26" s="14">
        <v>3.3423809523809522</v>
      </c>
      <c r="M26" s="14">
        <v>2.9</v>
      </c>
      <c r="N26" s="15">
        <v>2.5089285714285712</v>
      </c>
      <c r="Q26" s="11">
        <f t="shared" si="2"/>
        <v>0.50148809523809523</v>
      </c>
      <c r="R26" s="11">
        <f t="shared" si="2"/>
        <v>0.47748299319727888</v>
      </c>
      <c r="S26" s="11">
        <f t="shared" si="2"/>
        <v>0.41428571428571426</v>
      </c>
      <c r="T26" s="11">
        <f t="shared" si="2"/>
        <v>0.35841836734693872</v>
      </c>
    </row>
    <row r="27" spans="1:20" x14ac:dyDescent="0.35">
      <c r="A27" s="10" t="s">
        <v>169</v>
      </c>
      <c r="B27" s="16" t="s">
        <v>302</v>
      </c>
      <c r="C27" s="11">
        <f t="shared" si="0"/>
        <v>0.27881802721088433</v>
      </c>
      <c r="D27" s="11">
        <f t="shared" si="1"/>
        <v>0.26190476190476192</v>
      </c>
      <c r="E27" s="11">
        <f t="shared" si="1"/>
        <v>0.30612244897959184</v>
      </c>
      <c r="F27" s="10"/>
      <c r="G27" s="10"/>
      <c r="H27" s="11"/>
      <c r="J27" s="10"/>
      <c r="K27" s="14">
        <v>2.1458333333333335</v>
      </c>
      <c r="L27" s="14">
        <v>1.7576190476190476</v>
      </c>
      <c r="M27" s="14">
        <v>1.8333333333333335</v>
      </c>
      <c r="N27" s="15">
        <v>2.1428571428571428</v>
      </c>
      <c r="Q27" s="11">
        <f t="shared" si="2"/>
        <v>0.30654761904761907</v>
      </c>
      <c r="R27" s="11">
        <f t="shared" si="2"/>
        <v>0.25108843537414965</v>
      </c>
      <c r="S27" s="11">
        <f t="shared" si="2"/>
        <v>0.26190476190476192</v>
      </c>
      <c r="T27" s="11">
        <f t="shared" si="2"/>
        <v>0.30612244897959184</v>
      </c>
    </row>
    <row r="28" spans="1:20" x14ac:dyDescent="0.35">
      <c r="A28" s="10" t="s">
        <v>195</v>
      </c>
      <c r="B28" s="16" t="s">
        <v>311</v>
      </c>
      <c r="C28" s="11">
        <f t="shared" si="0"/>
        <v>0.62840986394557818</v>
      </c>
      <c r="D28" s="11">
        <f t="shared" si="1"/>
        <v>0.54047619047619055</v>
      </c>
      <c r="E28" s="11">
        <f t="shared" si="1"/>
        <v>0.45306122448979597</v>
      </c>
      <c r="F28" s="10"/>
      <c r="G28" s="10"/>
      <c r="H28" s="11"/>
      <c r="J28" s="10"/>
      <c r="K28" s="14">
        <v>4.645833333333333</v>
      </c>
      <c r="L28" s="14">
        <v>4.1519047619047615</v>
      </c>
      <c r="M28" s="14">
        <v>3.7833333333333337</v>
      </c>
      <c r="N28" s="15">
        <v>3.1714285714285717</v>
      </c>
      <c r="Q28" s="11">
        <f t="shared" si="2"/>
        <v>0.66369047619047616</v>
      </c>
      <c r="R28" s="11">
        <f t="shared" si="2"/>
        <v>0.5931292517006802</v>
      </c>
      <c r="S28" s="11">
        <f t="shared" si="2"/>
        <v>0.54047619047619055</v>
      </c>
      <c r="T28" s="11">
        <f t="shared" si="2"/>
        <v>0.45306122448979597</v>
      </c>
    </row>
    <row r="29" spans="1:20" x14ac:dyDescent="0.35">
      <c r="A29" s="10" t="s">
        <v>246</v>
      </c>
      <c r="B29" s="16" t="s">
        <v>312</v>
      </c>
      <c r="C29" s="11">
        <f t="shared" si="0"/>
        <v>0.71762755102040821</v>
      </c>
      <c r="D29" s="11">
        <f t="shared" si="1"/>
        <v>0.63476190476190475</v>
      </c>
      <c r="E29" s="11">
        <f t="shared" si="1"/>
        <v>0.55841836734693884</v>
      </c>
      <c r="F29" s="10"/>
      <c r="G29" s="10"/>
      <c r="H29" s="11"/>
      <c r="J29" s="10"/>
      <c r="K29" s="14">
        <v>5.0625</v>
      </c>
      <c r="L29" s="14">
        <v>4.984285714285714</v>
      </c>
      <c r="M29" s="14">
        <v>4.4433333333333334</v>
      </c>
      <c r="N29" s="15">
        <v>3.9089285714285715</v>
      </c>
      <c r="Q29" s="11">
        <f t="shared" si="2"/>
        <v>0.7232142857142857</v>
      </c>
      <c r="R29" s="11">
        <f t="shared" si="2"/>
        <v>0.7120408163265306</v>
      </c>
      <c r="S29" s="11">
        <f t="shared" si="2"/>
        <v>0.63476190476190475</v>
      </c>
      <c r="T29" s="11">
        <f t="shared" si="2"/>
        <v>0.55841836734693884</v>
      </c>
    </row>
    <row r="30" spans="1:20" x14ac:dyDescent="0.35">
      <c r="A30" s="10" t="s">
        <v>128</v>
      </c>
      <c r="B30" s="16" t="s">
        <v>313</v>
      </c>
      <c r="C30" s="11">
        <f t="shared" si="0"/>
        <v>0.62267857142857141</v>
      </c>
      <c r="D30" s="11">
        <f t="shared" si="1"/>
        <v>0.59285714285714286</v>
      </c>
      <c r="E30" s="11">
        <f t="shared" si="1"/>
        <v>0.53035714285714286</v>
      </c>
      <c r="F30" s="10"/>
      <c r="G30" s="10"/>
      <c r="H30" s="11"/>
      <c r="J30" s="10"/>
      <c r="K30" s="14">
        <v>4.270833333333333</v>
      </c>
      <c r="L30" s="14">
        <v>4.4466666666666663</v>
      </c>
      <c r="M30" s="14">
        <v>4.1500000000000004</v>
      </c>
      <c r="N30" s="15">
        <v>3.7124999999999999</v>
      </c>
      <c r="Q30" s="11">
        <f t="shared" si="2"/>
        <v>0.61011904761904756</v>
      </c>
      <c r="R30" s="11">
        <f t="shared" si="2"/>
        <v>0.63523809523809516</v>
      </c>
      <c r="S30" s="11">
        <f t="shared" si="2"/>
        <v>0.59285714285714286</v>
      </c>
      <c r="T30" s="11">
        <f t="shared" si="2"/>
        <v>0.53035714285714286</v>
      </c>
    </row>
    <row r="31" spans="1:20" x14ac:dyDescent="0.35">
      <c r="A31" s="10" t="s">
        <v>223</v>
      </c>
      <c r="B31" s="16" t="s">
        <v>317</v>
      </c>
      <c r="C31" s="11">
        <f t="shared" si="0"/>
        <v>0.54558248299319723</v>
      </c>
      <c r="D31" s="11">
        <f t="shared" si="1"/>
        <v>0.48142857142857143</v>
      </c>
      <c r="E31" s="11">
        <f t="shared" si="1"/>
        <v>0.40306122448979587</v>
      </c>
      <c r="F31" s="10"/>
      <c r="G31" s="10"/>
      <c r="H31" s="11"/>
      <c r="J31" s="10"/>
      <c r="K31" s="14">
        <v>3.822916666666667</v>
      </c>
      <c r="L31" s="14">
        <v>3.8152380952380951</v>
      </c>
      <c r="M31" s="14">
        <v>3.37</v>
      </c>
      <c r="N31" s="15">
        <v>2.8214285714285712</v>
      </c>
      <c r="Q31" s="11">
        <f t="shared" si="2"/>
        <v>0.54613095238095244</v>
      </c>
      <c r="R31" s="11">
        <f t="shared" si="2"/>
        <v>0.54503401360544212</v>
      </c>
      <c r="S31" s="11">
        <f t="shared" si="2"/>
        <v>0.48142857142857143</v>
      </c>
      <c r="T31" s="11">
        <f t="shared" si="2"/>
        <v>0.40306122448979587</v>
      </c>
    </row>
    <row r="32" spans="1:20" x14ac:dyDescent="0.35">
      <c r="A32" s="10" t="s">
        <v>224</v>
      </c>
      <c r="B32" s="16" t="s">
        <v>322</v>
      </c>
      <c r="C32" s="11">
        <f t="shared" si="0"/>
        <v>0.55707908163265296</v>
      </c>
      <c r="D32" s="11">
        <f t="shared" si="1"/>
        <v>0.52333333333333332</v>
      </c>
      <c r="E32" s="11">
        <f t="shared" si="1"/>
        <v>0.53392857142857142</v>
      </c>
      <c r="F32" s="10"/>
      <c r="G32" s="10"/>
      <c r="H32" s="11"/>
      <c r="J32" s="10"/>
      <c r="K32" s="14">
        <v>3.989583333333333</v>
      </c>
      <c r="L32" s="14">
        <v>3.8095238095238093</v>
      </c>
      <c r="M32" s="14">
        <v>3.6633333333333331</v>
      </c>
      <c r="N32" s="15">
        <v>3.7374999999999998</v>
      </c>
      <c r="Q32" s="11">
        <f t="shared" si="2"/>
        <v>0.56994047619047616</v>
      </c>
      <c r="R32" s="11">
        <f t="shared" si="2"/>
        <v>0.54421768707482987</v>
      </c>
      <c r="S32" s="11">
        <f t="shared" si="2"/>
        <v>0.52333333333333332</v>
      </c>
      <c r="T32" s="11">
        <f t="shared" si="2"/>
        <v>0.53392857142857142</v>
      </c>
    </row>
    <row r="33" spans="1:20" x14ac:dyDescent="0.35">
      <c r="A33" s="10" t="s">
        <v>225</v>
      </c>
      <c r="B33" s="16" t="s">
        <v>323</v>
      </c>
      <c r="C33" s="11">
        <f t="shared" si="0"/>
        <v>0.65648809523809537</v>
      </c>
      <c r="D33" s="11">
        <f t="shared" si="1"/>
        <v>0.52190476190476187</v>
      </c>
      <c r="E33" s="11">
        <f t="shared" si="1"/>
        <v>0.43061224489795918</v>
      </c>
      <c r="F33" s="10"/>
      <c r="G33" s="10"/>
      <c r="H33" s="11"/>
      <c r="J33" s="10"/>
      <c r="K33" s="14">
        <v>4.854166666666667</v>
      </c>
      <c r="L33" s="14">
        <v>4.3366666666666669</v>
      </c>
      <c r="M33" s="14">
        <v>3.6533333333333333</v>
      </c>
      <c r="N33" s="15">
        <v>3.0142857142857142</v>
      </c>
      <c r="Q33" s="11">
        <f t="shared" si="2"/>
        <v>0.69345238095238104</v>
      </c>
      <c r="R33" s="11">
        <f t="shared" si="2"/>
        <v>0.61952380952380959</v>
      </c>
      <c r="S33" s="11">
        <f t="shared" si="2"/>
        <v>0.52190476190476187</v>
      </c>
      <c r="T33" s="11">
        <f t="shared" si="2"/>
        <v>0.43061224489795918</v>
      </c>
    </row>
    <row r="34" spans="1:20" x14ac:dyDescent="0.35">
      <c r="A34" s="10" t="s">
        <v>230</v>
      </c>
      <c r="B34" s="16" t="s">
        <v>325</v>
      </c>
      <c r="C34" s="11">
        <f t="shared" si="0"/>
        <v>0.50482993197278914</v>
      </c>
      <c r="D34" s="11">
        <f t="shared" si="1"/>
        <v>0.42619047619047618</v>
      </c>
      <c r="E34" s="11">
        <f t="shared" si="1"/>
        <v>0.30357142857142855</v>
      </c>
      <c r="F34" s="10"/>
      <c r="G34" s="10"/>
      <c r="H34" s="11"/>
      <c r="J34" s="10"/>
      <c r="K34" s="14">
        <v>3</v>
      </c>
      <c r="L34" s="14">
        <v>4.0676190476190479</v>
      </c>
      <c r="M34" s="14">
        <v>2.9833333333333334</v>
      </c>
      <c r="N34" s="15">
        <v>2.125</v>
      </c>
      <c r="Q34" s="11">
        <f t="shared" si="2"/>
        <v>0.42857142857142855</v>
      </c>
      <c r="R34" s="11">
        <f t="shared" si="2"/>
        <v>0.58108843537414967</v>
      </c>
      <c r="S34" s="11">
        <f t="shared" si="2"/>
        <v>0.42619047619047618</v>
      </c>
      <c r="T34" s="11">
        <f t="shared" si="2"/>
        <v>0.30357142857142855</v>
      </c>
    </row>
    <row r="35" spans="1:20" x14ac:dyDescent="0.35">
      <c r="A35" s="10" t="s">
        <v>233</v>
      </c>
      <c r="B35" s="16" t="s">
        <v>326</v>
      </c>
      <c r="C35" s="11">
        <f t="shared" si="0"/>
        <v>0.33018707482993198</v>
      </c>
      <c r="D35" s="11">
        <f t="shared" si="1"/>
        <v>0.39285714285714285</v>
      </c>
      <c r="E35" s="11">
        <f t="shared" si="1"/>
        <v>0.3721938775510204</v>
      </c>
      <c r="F35" s="10"/>
      <c r="G35" s="10"/>
      <c r="H35" s="11"/>
      <c r="J35" s="10"/>
      <c r="K35" s="14">
        <v>1.625</v>
      </c>
      <c r="L35" s="14">
        <v>2.9976190476190476</v>
      </c>
      <c r="M35" s="14">
        <v>2.75</v>
      </c>
      <c r="N35" s="15">
        <v>2.6053571428571427</v>
      </c>
      <c r="Q35" s="11">
        <f t="shared" si="2"/>
        <v>0.23214285714285715</v>
      </c>
      <c r="R35" s="11">
        <f t="shared" si="2"/>
        <v>0.42823129251700681</v>
      </c>
      <c r="S35" s="11">
        <f t="shared" si="2"/>
        <v>0.39285714285714285</v>
      </c>
      <c r="T35" s="11">
        <f t="shared" si="2"/>
        <v>0.3721938775510204</v>
      </c>
    </row>
    <row r="36" spans="1:20" x14ac:dyDescent="0.35">
      <c r="A36" s="10" t="s">
        <v>242</v>
      </c>
      <c r="B36" s="16" t="s">
        <v>327</v>
      </c>
      <c r="C36" s="11">
        <f t="shared" si="0"/>
        <v>0.42786989795918373</v>
      </c>
      <c r="D36" s="11">
        <f t="shared" si="1"/>
        <v>0.4109523809523809</v>
      </c>
      <c r="E36" s="11">
        <f t="shared" si="1"/>
        <v>0.27500000000000002</v>
      </c>
      <c r="F36" s="10"/>
      <c r="G36" s="10"/>
      <c r="H36" s="11"/>
      <c r="J36" s="10"/>
      <c r="K36" s="14">
        <v>2.6354166666666665</v>
      </c>
      <c r="L36" s="14">
        <v>3.3547619047619053</v>
      </c>
      <c r="M36" s="14">
        <v>2.8766666666666665</v>
      </c>
      <c r="N36" s="15">
        <v>1.925</v>
      </c>
      <c r="Q36" s="11">
        <f t="shared" si="2"/>
        <v>0.37648809523809523</v>
      </c>
      <c r="R36" s="11">
        <f t="shared" si="2"/>
        <v>0.47925170068027217</v>
      </c>
      <c r="S36" s="11">
        <f t="shared" si="2"/>
        <v>0.4109523809523809</v>
      </c>
      <c r="T36" s="11">
        <f t="shared" si="2"/>
        <v>0.27500000000000002</v>
      </c>
    </row>
    <row r="37" spans="1:20" x14ac:dyDescent="0.35">
      <c r="A37" s="10" t="s">
        <v>249</v>
      </c>
      <c r="B37" s="16" t="s">
        <v>329</v>
      </c>
      <c r="C37" s="11">
        <f t="shared" si="0"/>
        <v>0.25150085034013603</v>
      </c>
      <c r="D37" s="11">
        <f t="shared" ref="D37:E37" si="3">+S37</f>
        <v>0.1795238095238095</v>
      </c>
      <c r="E37" s="11">
        <f t="shared" si="3"/>
        <v>0.12551020408163266</v>
      </c>
      <c r="F37" s="10"/>
      <c r="G37" s="10"/>
      <c r="H37" s="11"/>
      <c r="J37" s="10"/>
      <c r="K37" s="14">
        <v>1.0729166666666665</v>
      </c>
      <c r="L37" s="14">
        <v>2.4480952380952381</v>
      </c>
      <c r="M37" s="14">
        <v>1.2566666666666666</v>
      </c>
      <c r="N37" s="15">
        <v>0.87857142857142856</v>
      </c>
      <c r="Q37" s="11">
        <f t="shared" si="2"/>
        <v>0.15327380952380951</v>
      </c>
      <c r="R37" s="11">
        <f t="shared" si="2"/>
        <v>0.34972789115646258</v>
      </c>
      <c r="S37" s="11">
        <f t="shared" si="2"/>
        <v>0.1795238095238095</v>
      </c>
      <c r="T37" s="11">
        <f t="shared" si="2"/>
        <v>0.12551020408163266</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338</v>
      </c>
      <c r="K1" s="5" t="s">
        <v>339</v>
      </c>
      <c r="Q1" s="5" t="s">
        <v>340</v>
      </c>
    </row>
    <row r="2" spans="1:23" s="6" customFormat="1" ht="58" x14ac:dyDescent="0.35">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337</v>
      </c>
      <c r="D7" t="s">
        <v>374</v>
      </c>
      <c r="E7" t="s">
        <v>378</v>
      </c>
    </row>
    <row r="8" spans="1:23" x14ac:dyDescent="0.35">
      <c r="A8" s="10" t="s">
        <v>64</v>
      </c>
      <c r="B8" s="11" t="s">
        <v>252</v>
      </c>
      <c r="C8" s="11">
        <f>AVERAGE(Q8:R8)</f>
        <v>0.42284863945578233</v>
      </c>
      <c r="D8" s="11">
        <f>+S8</f>
        <v>0.39142857142857146</v>
      </c>
      <c r="E8" s="11">
        <f>+T8</f>
        <v>0.37831632653061226</v>
      </c>
      <c r="F8" s="10"/>
      <c r="G8" s="10"/>
      <c r="H8" s="11"/>
      <c r="J8" s="10"/>
      <c r="K8" s="14">
        <v>2.8541666666666665</v>
      </c>
      <c r="L8" s="14">
        <v>3.0657142857142858</v>
      </c>
      <c r="M8" s="14">
        <v>2.74</v>
      </c>
      <c r="N8" s="15">
        <v>2.6482142857142859</v>
      </c>
      <c r="Q8" s="11">
        <f>IF(ISNUMBER(K8)=TRUE,Q$5*(K8-Q$4)/(Q$3-Q$4)+(1-Q$5)*(1-(K8-Q$4)/(Q$3-Q$4)),"..")</f>
        <v>0.40773809523809523</v>
      </c>
      <c r="R8" s="11">
        <f>IF(ISNUMBER(L8)=TRUE,R$5*(L8-R$4)/(R$3-R$4)+(1-R$5)*(1-(L8-R$4)/(R$3-R$4)),"..")</f>
        <v>0.43795918367346942</v>
      </c>
      <c r="S8" s="11">
        <f>IF(ISNUMBER(M8)=TRUE,S$5*(M8-S$4)/(S$3-S$4)+(1-S$5)*(1-(M8-S$4)/(S$3-S$4)),"..")</f>
        <v>0.39142857142857146</v>
      </c>
      <c r="T8" s="11">
        <f>IF(ISNUMBER(N8)=TRUE,T$5*(N8-T$4)/(T$3-T$4)+(1-T$5)*(1-(N8-T$4)/(T$3-T$4)),"..")</f>
        <v>0.37831632653061226</v>
      </c>
    </row>
    <row r="9" spans="1:23" x14ac:dyDescent="0.35">
      <c r="A9" s="10" t="s">
        <v>3</v>
      </c>
      <c r="B9" s="11" t="s">
        <v>253</v>
      </c>
      <c r="C9" s="11">
        <f t="shared" ref="C9:C37" si="0">AVERAGE(Q9:R9)</f>
        <v>0.37763605442176873</v>
      </c>
      <c r="D9" s="11">
        <f t="shared" ref="D9:E36" si="1">+S9</f>
        <v>0.37476190476190474</v>
      </c>
      <c r="E9" s="11">
        <f t="shared" si="1"/>
        <v>0.29948979591836739</v>
      </c>
      <c r="F9" s="10"/>
      <c r="G9" s="10"/>
      <c r="H9" s="11"/>
      <c r="J9" s="10"/>
      <c r="K9" s="14">
        <v>2.4583333333333335</v>
      </c>
      <c r="L9" s="14">
        <v>2.8285714285714283</v>
      </c>
      <c r="M9" s="14">
        <v>2.6233333333333331</v>
      </c>
      <c r="N9" s="15">
        <v>2.0964285714285715</v>
      </c>
      <c r="O9" s="8" t="s">
        <v>341</v>
      </c>
      <c r="Q9" s="11">
        <f t="shared" ref="Q9:T37" si="2">IF(ISNUMBER(K9)=TRUE,Q$5*(K9-Q$4)/(Q$3-Q$4)+(1-Q$5)*(1-(K9-Q$4)/(Q$3-Q$4)),"..")</f>
        <v>0.35119047619047622</v>
      </c>
      <c r="R9" s="11">
        <f t="shared" si="2"/>
        <v>0.40408163265306118</v>
      </c>
      <c r="S9" s="11">
        <f t="shared" si="2"/>
        <v>0.37476190476190474</v>
      </c>
      <c r="T9" s="11">
        <f t="shared" si="2"/>
        <v>0.29948979591836739</v>
      </c>
    </row>
    <row r="10" spans="1:23" x14ac:dyDescent="0.35">
      <c r="A10" s="10" t="s">
        <v>19</v>
      </c>
      <c r="B10" s="11" t="s">
        <v>258</v>
      </c>
      <c r="C10" s="11">
        <f t="shared" si="0"/>
        <v>0.52866496598639445</v>
      </c>
      <c r="D10" s="11">
        <f t="shared" si="1"/>
        <v>0.38714285714285712</v>
      </c>
      <c r="E10" s="11">
        <f t="shared" si="1"/>
        <v>0.35000000000000003</v>
      </c>
      <c r="F10" s="10"/>
      <c r="G10" s="10"/>
      <c r="H10" s="11"/>
      <c r="J10" s="10"/>
      <c r="K10" s="14">
        <v>3.4375</v>
      </c>
      <c r="L10" s="14">
        <v>3.9638095238095232</v>
      </c>
      <c r="M10" s="14">
        <v>2.71</v>
      </c>
      <c r="N10" s="15">
        <v>2.4500000000000002</v>
      </c>
      <c r="Q10" s="11">
        <f t="shared" si="2"/>
        <v>0.49107142857142855</v>
      </c>
      <c r="R10" s="11">
        <f t="shared" si="2"/>
        <v>0.56625850340136041</v>
      </c>
      <c r="S10" s="11">
        <f t="shared" si="2"/>
        <v>0.38714285714285712</v>
      </c>
      <c r="T10" s="11">
        <f t="shared" si="2"/>
        <v>0.35000000000000003</v>
      </c>
    </row>
    <row r="11" spans="1:23" x14ac:dyDescent="0.35">
      <c r="A11" s="10" t="s">
        <v>32</v>
      </c>
      <c r="B11" s="11" t="s">
        <v>259</v>
      </c>
      <c r="C11" s="11">
        <f t="shared" si="0"/>
        <v>0.50208333333333333</v>
      </c>
      <c r="D11" s="11">
        <f t="shared" si="1"/>
        <v>0.65476190476190488</v>
      </c>
      <c r="E11" s="11">
        <f t="shared" si="1"/>
        <v>0.58903061224489794</v>
      </c>
      <c r="F11" s="10"/>
      <c r="G11" s="10"/>
      <c r="H11" s="11"/>
      <c r="J11" s="10"/>
      <c r="K11" s="14">
        <v>3.3125</v>
      </c>
      <c r="L11" s="14">
        <v>3.7166666666666663</v>
      </c>
      <c r="M11" s="14">
        <v>4.5833333333333339</v>
      </c>
      <c r="N11" s="15">
        <v>4.1232142857142859</v>
      </c>
      <c r="Q11" s="11">
        <f t="shared" si="2"/>
        <v>0.4732142857142857</v>
      </c>
      <c r="R11" s="11">
        <f t="shared" si="2"/>
        <v>0.53095238095238095</v>
      </c>
      <c r="S11" s="11">
        <f t="shared" si="2"/>
        <v>0.65476190476190488</v>
      </c>
      <c r="T11" s="11">
        <f t="shared" si="2"/>
        <v>0.58903061224489794</v>
      </c>
    </row>
    <row r="12" spans="1:23" x14ac:dyDescent="0.35">
      <c r="A12" s="10" t="s">
        <v>28</v>
      </c>
      <c r="B12" s="11" t="s">
        <v>260</v>
      </c>
      <c r="C12" s="11">
        <f t="shared" si="0"/>
        <v>0.62303571428571436</v>
      </c>
      <c r="D12" s="11">
        <f t="shared" si="1"/>
        <v>0.51095238095238094</v>
      </c>
      <c r="E12" s="11">
        <f t="shared" si="1"/>
        <v>0.4403061224489796</v>
      </c>
      <c r="F12" s="10"/>
      <c r="G12" s="10"/>
      <c r="H12" s="11"/>
      <c r="J12" s="10"/>
      <c r="K12" s="14">
        <v>4.5625</v>
      </c>
      <c r="L12" s="14">
        <v>4.16</v>
      </c>
      <c r="M12" s="14">
        <v>3.5766666666666667</v>
      </c>
      <c r="N12" s="15">
        <v>3.0821428571428573</v>
      </c>
      <c r="Q12" s="11">
        <f t="shared" si="2"/>
        <v>0.6517857142857143</v>
      </c>
      <c r="R12" s="11">
        <f t="shared" si="2"/>
        <v>0.59428571428571431</v>
      </c>
      <c r="S12" s="11">
        <f t="shared" si="2"/>
        <v>0.51095238095238094</v>
      </c>
      <c r="T12" s="11">
        <f t="shared" si="2"/>
        <v>0.4403061224489796</v>
      </c>
    </row>
    <row r="13" spans="1:23" x14ac:dyDescent="0.35">
      <c r="A13" s="10" t="s">
        <v>18</v>
      </c>
      <c r="B13" s="11" t="s">
        <v>262</v>
      </c>
      <c r="C13" s="11">
        <f t="shared" si="0"/>
        <v>0.55220238095238094</v>
      </c>
      <c r="D13" s="11">
        <f t="shared" si="1"/>
        <v>0.49238095238095242</v>
      </c>
      <c r="E13" s="11">
        <f t="shared" si="1"/>
        <v>0.47193877551020413</v>
      </c>
      <c r="F13" s="10" t="s">
        <v>341</v>
      </c>
      <c r="G13" s="10"/>
      <c r="H13" s="13" t="s">
        <v>341</v>
      </c>
      <c r="J13" s="10"/>
      <c r="K13" s="14">
        <v>3.520833333333333</v>
      </c>
      <c r="L13" s="14">
        <v>4.21</v>
      </c>
      <c r="M13" s="14">
        <v>3.4466666666666668</v>
      </c>
      <c r="N13" s="15">
        <v>3.3035714285714288</v>
      </c>
      <c r="Q13" s="11">
        <f t="shared" si="2"/>
        <v>0.50297619047619047</v>
      </c>
      <c r="R13" s="11">
        <f t="shared" si="2"/>
        <v>0.60142857142857142</v>
      </c>
      <c r="S13" s="11">
        <f t="shared" si="2"/>
        <v>0.49238095238095242</v>
      </c>
      <c r="T13" s="11">
        <f t="shared" si="2"/>
        <v>0.47193877551020413</v>
      </c>
    </row>
    <row r="14" spans="1:23" x14ac:dyDescent="0.35">
      <c r="A14" s="10" t="s">
        <v>41</v>
      </c>
      <c r="B14" s="11" t="s">
        <v>264</v>
      </c>
      <c r="C14" s="11">
        <f t="shared" si="0"/>
        <v>0.23625850340136056</v>
      </c>
      <c r="D14" s="11">
        <f t="shared" si="1"/>
        <v>0.3180952380952381</v>
      </c>
      <c r="E14" s="11">
        <f t="shared" si="1"/>
        <v>0.35510204081632651</v>
      </c>
      <c r="F14" s="10"/>
      <c r="G14" s="10"/>
      <c r="H14" s="11"/>
      <c r="J14" s="10"/>
      <c r="K14" s="14">
        <v>1.1666666666666667</v>
      </c>
      <c r="L14" s="14">
        <v>2.1409523809523812</v>
      </c>
      <c r="M14" s="14">
        <v>2.2266666666666666</v>
      </c>
      <c r="N14" s="15">
        <v>2.4857142857142858</v>
      </c>
      <c r="Q14" s="11">
        <f t="shared" si="2"/>
        <v>0.16666666666666669</v>
      </c>
      <c r="R14" s="11">
        <f t="shared" si="2"/>
        <v>0.30585034013605444</v>
      </c>
      <c r="S14" s="11">
        <f t="shared" si="2"/>
        <v>0.3180952380952381</v>
      </c>
      <c r="T14" s="11">
        <f t="shared" si="2"/>
        <v>0.35510204081632651</v>
      </c>
    </row>
    <row r="15" spans="1:23" x14ac:dyDescent="0.35">
      <c r="A15" s="10" t="s">
        <v>46</v>
      </c>
      <c r="B15" s="11" t="s">
        <v>265</v>
      </c>
      <c r="C15" s="11">
        <f t="shared" si="0"/>
        <v>0.60837585034013608</v>
      </c>
      <c r="D15" s="11">
        <f t="shared" si="1"/>
        <v>0.54047619047619055</v>
      </c>
      <c r="E15" s="11">
        <f t="shared" si="1"/>
        <v>0.53443877551020413</v>
      </c>
      <c r="F15" s="10"/>
      <c r="G15" s="10" t="s">
        <v>350</v>
      </c>
      <c r="H15" s="11"/>
      <c r="J15" s="10"/>
      <c r="K15" s="14">
        <v>4.5625</v>
      </c>
      <c r="L15" s="14">
        <v>3.9547619047619049</v>
      </c>
      <c r="M15" s="14">
        <v>3.7833333333333337</v>
      </c>
      <c r="N15" s="15">
        <v>3.7410714285714288</v>
      </c>
      <c r="Q15" s="11">
        <f t="shared" si="2"/>
        <v>0.6517857142857143</v>
      </c>
      <c r="R15" s="11">
        <f t="shared" si="2"/>
        <v>0.56496598639455786</v>
      </c>
      <c r="S15" s="11">
        <f t="shared" si="2"/>
        <v>0.54047619047619055</v>
      </c>
      <c r="T15" s="11">
        <f t="shared" si="2"/>
        <v>0.53443877551020413</v>
      </c>
    </row>
    <row r="16" spans="1:23" x14ac:dyDescent="0.35">
      <c r="A16" s="10" t="s">
        <v>65</v>
      </c>
      <c r="B16" s="11" t="s">
        <v>268</v>
      </c>
      <c r="C16" s="11">
        <f t="shared" si="0"/>
        <v>0.5893367346938776</v>
      </c>
      <c r="D16" s="11">
        <f t="shared" si="1"/>
        <v>0.45904761904761904</v>
      </c>
      <c r="E16" s="11">
        <f t="shared" si="1"/>
        <v>0.43622448979591838</v>
      </c>
      <c r="F16" s="10"/>
      <c r="G16" s="10"/>
      <c r="H16" s="11"/>
      <c r="J16" s="10"/>
      <c r="K16" s="14">
        <v>4.125</v>
      </c>
      <c r="L16" s="14">
        <v>4.1257142857142863</v>
      </c>
      <c r="M16" s="14">
        <v>3.2133333333333334</v>
      </c>
      <c r="N16" s="15">
        <v>3.0535714285714288</v>
      </c>
      <c r="Q16" s="11">
        <f t="shared" si="2"/>
        <v>0.5892857142857143</v>
      </c>
      <c r="R16" s="11">
        <f t="shared" si="2"/>
        <v>0.58938775510204089</v>
      </c>
      <c r="S16" s="11">
        <f t="shared" si="2"/>
        <v>0.45904761904761904</v>
      </c>
      <c r="T16" s="11">
        <f t="shared" si="2"/>
        <v>0.43622448979591838</v>
      </c>
    </row>
    <row r="17" spans="1:20" x14ac:dyDescent="0.35">
      <c r="A17" s="10" t="s">
        <v>66</v>
      </c>
      <c r="B17" s="11" t="s">
        <v>269</v>
      </c>
      <c r="C17" s="11">
        <f t="shared" si="0"/>
        <v>0.28073129251700679</v>
      </c>
      <c r="D17" s="11">
        <f t="shared" si="1"/>
        <v>0.3780952380952381</v>
      </c>
      <c r="E17" s="11">
        <f t="shared" si="1"/>
        <v>0.24591836734693875</v>
      </c>
      <c r="F17" s="10"/>
      <c r="G17" s="10"/>
      <c r="H17" s="11"/>
      <c r="J17" s="10"/>
      <c r="K17" s="14">
        <v>1.875</v>
      </c>
      <c r="L17" s="14">
        <v>2.0552380952380953</v>
      </c>
      <c r="M17" s="14">
        <v>2.6466666666666665</v>
      </c>
      <c r="N17" s="15">
        <v>1.7214285714285713</v>
      </c>
      <c r="Q17" s="11">
        <f t="shared" si="2"/>
        <v>0.26785714285714285</v>
      </c>
      <c r="R17" s="11">
        <f t="shared" si="2"/>
        <v>0.29360544217687073</v>
      </c>
      <c r="S17" s="11">
        <f t="shared" si="2"/>
        <v>0.3780952380952381</v>
      </c>
      <c r="T17" s="11">
        <f t="shared" si="2"/>
        <v>0.24591836734693875</v>
      </c>
    </row>
    <row r="18" spans="1:20" x14ac:dyDescent="0.35">
      <c r="A18" s="10" t="s">
        <v>67</v>
      </c>
      <c r="B18" s="11" t="s">
        <v>271</v>
      </c>
      <c r="C18" s="11">
        <f t="shared" si="0"/>
        <v>9.8903061224489802E-2</v>
      </c>
      <c r="D18" s="11">
        <f t="shared" si="1"/>
        <v>0.10095238095238095</v>
      </c>
      <c r="E18" s="11">
        <f t="shared" si="1"/>
        <v>0.12244897959183673</v>
      </c>
      <c r="F18" s="10"/>
      <c r="G18" s="10"/>
      <c r="H18" s="11"/>
      <c r="J18" s="10"/>
      <c r="K18" s="14">
        <v>0.4375</v>
      </c>
      <c r="L18" s="14">
        <v>0.94714285714285718</v>
      </c>
      <c r="M18" s="14">
        <v>0.70666666666666667</v>
      </c>
      <c r="N18" s="15">
        <v>0.8571428571428571</v>
      </c>
      <c r="Q18" s="11">
        <f t="shared" si="2"/>
        <v>6.25E-2</v>
      </c>
      <c r="R18" s="11">
        <f t="shared" si="2"/>
        <v>0.1353061224489796</v>
      </c>
      <c r="S18" s="11">
        <f t="shared" si="2"/>
        <v>0.10095238095238095</v>
      </c>
      <c r="T18" s="11">
        <f t="shared" si="2"/>
        <v>0.12244897959183673</v>
      </c>
    </row>
    <row r="19" spans="1:20" x14ac:dyDescent="0.35">
      <c r="A19" s="10" t="s">
        <v>71</v>
      </c>
      <c r="B19" s="11" t="s">
        <v>272</v>
      </c>
      <c r="C19" s="11">
        <f t="shared" si="0"/>
        <v>0.33601190476190479</v>
      </c>
      <c r="D19" s="11">
        <f t="shared" si="1"/>
        <v>0.33571428571428569</v>
      </c>
      <c r="E19" s="11">
        <f t="shared" si="1"/>
        <v>0.33698979591836736</v>
      </c>
      <c r="F19" s="10"/>
      <c r="G19" s="10"/>
      <c r="H19" s="11"/>
      <c r="J19" s="10"/>
      <c r="K19" s="14">
        <v>1.8541666666666667</v>
      </c>
      <c r="L19" s="14">
        <v>2.85</v>
      </c>
      <c r="M19" s="14">
        <v>2.3499999999999996</v>
      </c>
      <c r="N19" s="15">
        <v>2.3589285714285717</v>
      </c>
      <c r="Q19" s="11">
        <f t="shared" si="2"/>
        <v>0.26488095238095238</v>
      </c>
      <c r="R19" s="11">
        <f t="shared" si="2"/>
        <v>0.40714285714285714</v>
      </c>
      <c r="S19" s="11">
        <f t="shared" si="2"/>
        <v>0.33571428571428569</v>
      </c>
      <c r="T19" s="11">
        <f t="shared" si="2"/>
        <v>0.33698979591836736</v>
      </c>
    </row>
    <row r="20" spans="1:20" x14ac:dyDescent="0.35">
      <c r="A20" s="10" t="s">
        <v>97</v>
      </c>
      <c r="B20" s="11" t="s">
        <v>279</v>
      </c>
      <c r="C20" s="11">
        <f t="shared" si="0"/>
        <v>0.55082908163265309</v>
      </c>
      <c r="D20" s="11">
        <f t="shared" si="1"/>
        <v>0.50809523809523804</v>
      </c>
      <c r="E20" s="11">
        <f t="shared" si="1"/>
        <v>0.44846938775510203</v>
      </c>
      <c r="F20" s="10"/>
      <c r="G20" s="10"/>
      <c r="H20" s="11"/>
      <c r="J20" s="10"/>
      <c r="K20" s="14">
        <v>3.96875</v>
      </c>
      <c r="L20" s="14">
        <v>3.7428571428571429</v>
      </c>
      <c r="M20" s="14">
        <v>3.5566666666666662</v>
      </c>
      <c r="N20" s="15">
        <v>3.1392857142857142</v>
      </c>
      <c r="Q20" s="11">
        <f t="shared" si="2"/>
        <v>0.5669642857142857</v>
      </c>
      <c r="R20" s="11">
        <f t="shared" si="2"/>
        <v>0.53469387755102038</v>
      </c>
      <c r="S20" s="11">
        <f t="shared" si="2"/>
        <v>0.50809523809523804</v>
      </c>
      <c r="T20" s="11">
        <f t="shared" si="2"/>
        <v>0.44846938775510203</v>
      </c>
    </row>
    <row r="21" spans="1:20" x14ac:dyDescent="0.35">
      <c r="A21" s="10" t="s">
        <v>105</v>
      </c>
      <c r="B21" s="11" t="s">
        <v>281</v>
      </c>
      <c r="C21" s="11">
        <f t="shared" si="0"/>
        <v>0.24025510204081635</v>
      </c>
      <c r="D21" s="11">
        <f t="shared" si="1"/>
        <v>0.31047619047619041</v>
      </c>
      <c r="E21" s="11">
        <f t="shared" si="1"/>
        <v>0.26428571428571429</v>
      </c>
      <c r="F21" s="10"/>
      <c r="G21" s="10"/>
      <c r="H21" s="13" t="s">
        <v>341</v>
      </c>
      <c r="J21" s="10"/>
      <c r="K21" s="14">
        <v>1.625</v>
      </c>
      <c r="L21" s="14">
        <v>1.7385714285714287</v>
      </c>
      <c r="M21" s="14">
        <v>2.1733333333333329</v>
      </c>
      <c r="N21" s="15">
        <v>1.85</v>
      </c>
      <c r="Q21" s="11">
        <f t="shared" si="2"/>
        <v>0.23214285714285715</v>
      </c>
      <c r="R21" s="11">
        <f t="shared" si="2"/>
        <v>0.24836734693877552</v>
      </c>
      <c r="S21" s="11">
        <f t="shared" si="2"/>
        <v>0.31047619047619041</v>
      </c>
      <c r="T21" s="11">
        <f t="shared" si="2"/>
        <v>0.26428571428571429</v>
      </c>
    </row>
    <row r="22" spans="1:20" x14ac:dyDescent="0.35">
      <c r="A22" s="10" t="s">
        <v>122</v>
      </c>
      <c r="B22" s="11" t="s">
        <v>287</v>
      </c>
      <c r="C22" s="11">
        <f t="shared" si="0"/>
        <v>0.25320153061224493</v>
      </c>
      <c r="D22" s="11">
        <f t="shared" si="1"/>
        <v>0.28476190476190477</v>
      </c>
      <c r="E22" s="11">
        <f t="shared" si="1"/>
        <v>0.23392857142857143</v>
      </c>
      <c r="F22" s="10"/>
      <c r="G22" s="10"/>
      <c r="H22" s="13" t="s">
        <v>341</v>
      </c>
      <c r="J22" s="10"/>
      <c r="K22" s="14">
        <v>1.15625</v>
      </c>
      <c r="L22" s="14">
        <v>2.3885714285714288</v>
      </c>
      <c r="M22" s="14">
        <v>1.9933333333333334</v>
      </c>
      <c r="N22" s="15">
        <v>1.6375</v>
      </c>
      <c r="Q22" s="11">
        <f t="shared" si="2"/>
        <v>0.16517857142857142</v>
      </c>
      <c r="R22" s="11">
        <f t="shared" si="2"/>
        <v>0.34122448979591841</v>
      </c>
      <c r="S22" s="11">
        <f t="shared" si="2"/>
        <v>0.28476190476190477</v>
      </c>
      <c r="T22" s="11">
        <f t="shared" si="2"/>
        <v>0.23392857142857143</v>
      </c>
    </row>
    <row r="23" spans="1:20" x14ac:dyDescent="0.35">
      <c r="A23" s="10" t="s">
        <v>125</v>
      </c>
      <c r="B23" s="11" t="s">
        <v>290</v>
      </c>
      <c r="C23" s="11">
        <f t="shared" si="0"/>
        <v>0.15911139455782314</v>
      </c>
      <c r="D23" s="11">
        <f t="shared" si="1"/>
        <v>0.26428571428571429</v>
      </c>
      <c r="E23" s="11">
        <f t="shared" si="1"/>
        <v>9.3622448979591821E-2</v>
      </c>
      <c r="F23" s="10"/>
      <c r="G23" s="10"/>
      <c r="H23" s="11"/>
      <c r="J23" s="10"/>
      <c r="K23" s="14">
        <v>0.67708333333333326</v>
      </c>
      <c r="L23" s="14">
        <v>1.5504761904761906</v>
      </c>
      <c r="M23" s="14">
        <v>1.85</v>
      </c>
      <c r="N23" s="15">
        <v>0.65535714285714275</v>
      </c>
      <c r="Q23" s="11">
        <f t="shared" si="2"/>
        <v>9.6726190476190466E-2</v>
      </c>
      <c r="R23" s="11">
        <f t="shared" si="2"/>
        <v>0.22149659863945578</v>
      </c>
      <c r="S23" s="11">
        <f t="shared" si="2"/>
        <v>0.26428571428571429</v>
      </c>
      <c r="T23" s="11">
        <f t="shared" si="2"/>
        <v>9.3622448979591821E-2</v>
      </c>
    </row>
    <row r="24" spans="1:20" x14ac:dyDescent="0.35">
      <c r="A24" s="10" t="s">
        <v>149</v>
      </c>
      <c r="B24" s="11" t="s">
        <v>295</v>
      </c>
      <c r="C24" s="11">
        <f t="shared" si="0"/>
        <v>0.46480442176870751</v>
      </c>
      <c r="D24" s="11">
        <f t="shared" si="1"/>
        <v>0.35809523809523813</v>
      </c>
      <c r="E24" s="11">
        <f t="shared" si="1"/>
        <v>0.38188775510204082</v>
      </c>
      <c r="F24" s="10"/>
      <c r="G24" s="10"/>
      <c r="H24" s="11"/>
      <c r="J24" s="10"/>
      <c r="K24" s="14">
        <v>3.5625</v>
      </c>
      <c r="L24" s="14">
        <v>2.9447619047619051</v>
      </c>
      <c r="M24" s="14">
        <v>2.5066666666666668</v>
      </c>
      <c r="N24" s="15">
        <v>2.6732142857142858</v>
      </c>
      <c r="Q24" s="11">
        <f t="shared" si="2"/>
        <v>0.5089285714285714</v>
      </c>
      <c r="R24" s="11">
        <f t="shared" si="2"/>
        <v>0.42068027210884357</v>
      </c>
      <c r="S24" s="11">
        <f t="shared" si="2"/>
        <v>0.35809523809523813</v>
      </c>
      <c r="T24" s="11">
        <f t="shared" si="2"/>
        <v>0.38188775510204082</v>
      </c>
    </row>
    <row r="25" spans="1:20" x14ac:dyDescent="0.35">
      <c r="A25" s="10" t="s">
        <v>148</v>
      </c>
      <c r="B25" s="11" t="s">
        <v>298</v>
      </c>
      <c r="C25" s="11">
        <f t="shared" si="0"/>
        <v>0.61849489795918355</v>
      </c>
      <c r="D25" s="11">
        <f t="shared" si="1"/>
        <v>0.56000000000000005</v>
      </c>
      <c r="E25" s="11">
        <f t="shared" si="1"/>
        <v>0.4609693877551021</v>
      </c>
      <c r="F25" s="10"/>
      <c r="G25" s="10"/>
      <c r="H25" s="11"/>
      <c r="J25" s="10"/>
      <c r="K25" s="14">
        <v>4.270833333333333</v>
      </c>
      <c r="L25" s="14">
        <v>4.3880952380952376</v>
      </c>
      <c r="M25" s="14">
        <v>3.9200000000000004</v>
      </c>
      <c r="N25" s="15">
        <v>3.2267857142857146</v>
      </c>
      <c r="Q25" s="11">
        <f t="shared" si="2"/>
        <v>0.61011904761904756</v>
      </c>
      <c r="R25" s="11">
        <f t="shared" si="2"/>
        <v>0.62687074829931966</v>
      </c>
      <c r="S25" s="11">
        <f t="shared" si="2"/>
        <v>0.56000000000000005</v>
      </c>
      <c r="T25" s="11">
        <f t="shared" si="2"/>
        <v>0.4609693877551021</v>
      </c>
    </row>
    <row r="26" spans="1:20" x14ac:dyDescent="0.35">
      <c r="A26" s="10" t="s">
        <v>180</v>
      </c>
      <c r="B26" s="11" t="s">
        <v>303</v>
      </c>
      <c r="C26" s="11">
        <f t="shared" si="0"/>
        <v>0.59471088435374142</v>
      </c>
      <c r="D26" s="11">
        <f t="shared" si="1"/>
        <v>0.47380952380952379</v>
      </c>
      <c r="E26" s="11">
        <f t="shared" si="1"/>
        <v>0.4762755102040816</v>
      </c>
      <c r="F26" s="10"/>
      <c r="G26" s="10"/>
      <c r="H26" s="11"/>
      <c r="J26" s="10"/>
      <c r="K26" s="14">
        <v>4.291666666666667</v>
      </c>
      <c r="L26" s="14">
        <v>4.0342857142857138</v>
      </c>
      <c r="M26" s="14">
        <v>3.3166666666666664</v>
      </c>
      <c r="N26" s="15">
        <v>3.3339285714285714</v>
      </c>
      <c r="Q26" s="11">
        <f t="shared" si="2"/>
        <v>0.61309523809523814</v>
      </c>
      <c r="R26" s="11">
        <f t="shared" si="2"/>
        <v>0.57632653061224481</v>
      </c>
      <c r="S26" s="11">
        <f t="shared" si="2"/>
        <v>0.47380952380952379</v>
      </c>
      <c r="T26" s="11">
        <f t="shared" si="2"/>
        <v>0.4762755102040816</v>
      </c>
    </row>
    <row r="27" spans="1:20" x14ac:dyDescent="0.35">
      <c r="A27" s="10" t="s">
        <v>173</v>
      </c>
      <c r="B27" s="11" t="s">
        <v>304</v>
      </c>
      <c r="C27" s="11">
        <f t="shared" si="0"/>
        <v>0.6239243197278912</v>
      </c>
      <c r="D27" s="11">
        <f t="shared" si="1"/>
        <v>0.58095238095238089</v>
      </c>
      <c r="E27" s="11">
        <f t="shared" si="1"/>
        <v>0.49897959183673468</v>
      </c>
      <c r="F27" s="10"/>
      <c r="G27" s="10"/>
      <c r="H27" s="11"/>
      <c r="J27" s="10"/>
      <c r="K27" s="14">
        <v>4.3020833333333339</v>
      </c>
      <c r="L27" s="14">
        <v>4.4328571428571433</v>
      </c>
      <c r="M27" s="14">
        <v>4.0666666666666664</v>
      </c>
      <c r="N27" s="15">
        <v>3.4928571428571429</v>
      </c>
      <c r="Q27" s="11">
        <f t="shared" si="2"/>
        <v>0.61458333333333337</v>
      </c>
      <c r="R27" s="11">
        <f t="shared" si="2"/>
        <v>0.63326530612244902</v>
      </c>
      <c r="S27" s="11">
        <f t="shared" si="2"/>
        <v>0.58095238095238089</v>
      </c>
      <c r="T27" s="11">
        <f t="shared" si="2"/>
        <v>0.49897959183673468</v>
      </c>
    </row>
    <row r="28" spans="1:20" x14ac:dyDescent="0.35">
      <c r="A28" s="10" t="s">
        <v>174</v>
      </c>
      <c r="B28" s="11" t="s">
        <v>305</v>
      </c>
      <c r="C28" s="11">
        <f t="shared" si="0"/>
        <v>0.57163690476190476</v>
      </c>
      <c r="D28" s="11">
        <f t="shared" si="1"/>
        <v>0.47047619047619044</v>
      </c>
      <c r="E28" s="11">
        <f t="shared" si="1"/>
        <v>0.48214285714285715</v>
      </c>
      <c r="F28" s="10"/>
      <c r="G28" s="10"/>
      <c r="H28" s="11"/>
      <c r="J28" s="10"/>
      <c r="K28" s="14">
        <v>4.15625</v>
      </c>
      <c r="L28" s="14">
        <v>3.8466666666666667</v>
      </c>
      <c r="M28" s="14">
        <v>3.293333333333333</v>
      </c>
      <c r="N28" s="15">
        <v>3.375</v>
      </c>
      <c r="Q28" s="11">
        <f t="shared" si="2"/>
        <v>0.59375</v>
      </c>
      <c r="R28" s="11">
        <f t="shared" si="2"/>
        <v>0.54952380952380953</v>
      </c>
      <c r="S28" s="11">
        <f t="shared" si="2"/>
        <v>0.47047619047619044</v>
      </c>
      <c r="T28" s="11">
        <f t="shared" si="2"/>
        <v>0.48214285714285715</v>
      </c>
    </row>
    <row r="29" spans="1:20" x14ac:dyDescent="0.35">
      <c r="A29" s="10" t="s">
        <v>186</v>
      </c>
      <c r="B29" s="11" t="s">
        <v>307</v>
      </c>
      <c r="C29" s="11">
        <f t="shared" si="0"/>
        <v>0.40637755102040818</v>
      </c>
      <c r="D29" s="11">
        <f t="shared" si="1"/>
        <v>0.44857142857142851</v>
      </c>
      <c r="E29" s="11">
        <f t="shared" si="1"/>
        <v>0.38545918367346937</v>
      </c>
      <c r="F29" s="10"/>
      <c r="G29" s="10"/>
      <c r="H29" s="11"/>
      <c r="J29" s="10"/>
      <c r="K29" s="14">
        <v>2.375</v>
      </c>
      <c r="L29" s="14">
        <v>3.3142857142857141</v>
      </c>
      <c r="M29" s="14">
        <v>3.1399999999999997</v>
      </c>
      <c r="N29" s="15">
        <v>2.6982142857142857</v>
      </c>
      <c r="Q29" s="11">
        <f t="shared" si="2"/>
        <v>0.3392857142857143</v>
      </c>
      <c r="R29" s="11">
        <f t="shared" si="2"/>
        <v>0.473469387755102</v>
      </c>
      <c r="S29" s="11">
        <f t="shared" si="2"/>
        <v>0.44857142857142851</v>
      </c>
      <c r="T29" s="11">
        <f t="shared" si="2"/>
        <v>0.38545918367346937</v>
      </c>
    </row>
    <row r="30" spans="1:20" x14ac:dyDescent="0.35">
      <c r="A30" s="10" t="s">
        <v>187</v>
      </c>
      <c r="B30" s="11" t="s">
        <v>308</v>
      </c>
      <c r="C30" s="11">
        <f t="shared" si="0"/>
        <v>0.23468962585034014</v>
      </c>
      <c r="D30" s="11">
        <f t="shared" si="1"/>
        <v>0.17714285714285713</v>
      </c>
      <c r="E30" s="11">
        <f t="shared" si="1"/>
        <v>0.35382653061224495</v>
      </c>
      <c r="F30" s="10"/>
      <c r="G30" s="10"/>
      <c r="H30" s="11"/>
      <c r="J30" s="10"/>
      <c r="K30" s="14">
        <v>1.4270833333333333</v>
      </c>
      <c r="L30" s="14">
        <v>1.8585714285714285</v>
      </c>
      <c r="M30" s="14">
        <v>1.24</v>
      </c>
      <c r="N30" s="15">
        <v>2.4767857142857146</v>
      </c>
      <c r="Q30" s="11">
        <f t="shared" si="2"/>
        <v>0.20386904761904762</v>
      </c>
      <c r="R30" s="11">
        <f t="shared" si="2"/>
        <v>0.26551020408163267</v>
      </c>
      <c r="S30" s="11">
        <f t="shared" si="2"/>
        <v>0.17714285714285713</v>
      </c>
      <c r="T30" s="11">
        <f t="shared" si="2"/>
        <v>0.35382653061224495</v>
      </c>
    </row>
    <row r="31" spans="1:20" x14ac:dyDescent="0.35">
      <c r="A31" s="10" t="s">
        <v>206</v>
      </c>
      <c r="B31" s="11" t="s">
        <v>314</v>
      </c>
      <c r="C31" s="11">
        <f t="shared" si="0"/>
        <v>0.36090136054421768</v>
      </c>
      <c r="D31" s="11">
        <f t="shared" si="1"/>
        <v>0.3</v>
      </c>
      <c r="E31" s="11">
        <f t="shared" si="1"/>
        <v>0.29260204081632651</v>
      </c>
      <c r="F31" s="10"/>
      <c r="G31" s="10"/>
      <c r="H31" s="11"/>
      <c r="J31" s="10"/>
      <c r="K31" s="14">
        <v>1.875</v>
      </c>
      <c r="L31" s="14">
        <v>3.1776190476190473</v>
      </c>
      <c r="M31" s="14">
        <v>2.1</v>
      </c>
      <c r="N31" s="15">
        <v>2.0482142857142858</v>
      </c>
      <c r="Q31" s="11">
        <f t="shared" si="2"/>
        <v>0.26785714285714285</v>
      </c>
      <c r="R31" s="11">
        <f t="shared" si="2"/>
        <v>0.4539455782312925</v>
      </c>
      <c r="S31" s="11">
        <f t="shared" si="2"/>
        <v>0.3</v>
      </c>
      <c r="T31" s="11">
        <f t="shared" si="2"/>
        <v>0.29260204081632651</v>
      </c>
    </row>
    <row r="32" spans="1:20" x14ac:dyDescent="0.35">
      <c r="A32" s="10" t="s">
        <v>208</v>
      </c>
      <c r="B32" s="11" t="s">
        <v>315</v>
      </c>
      <c r="C32" s="11">
        <f t="shared" si="0"/>
        <v>0.25442602040816326</v>
      </c>
      <c r="D32" s="11">
        <f t="shared" si="1"/>
        <v>0.31333333333333335</v>
      </c>
      <c r="E32" s="11">
        <f t="shared" si="1"/>
        <v>0.27500000000000002</v>
      </c>
      <c r="F32" s="10"/>
      <c r="G32" s="10"/>
      <c r="H32" s="11"/>
      <c r="J32" s="10"/>
      <c r="K32" s="14">
        <v>1.40625</v>
      </c>
      <c r="L32" s="14">
        <v>2.1557142857142857</v>
      </c>
      <c r="M32" s="14">
        <v>2.1933333333333334</v>
      </c>
      <c r="N32" s="15">
        <v>1.925</v>
      </c>
      <c r="Q32" s="11">
        <f t="shared" si="2"/>
        <v>0.20089285714285715</v>
      </c>
      <c r="R32" s="11">
        <f t="shared" si="2"/>
        <v>0.30795918367346936</v>
      </c>
      <c r="S32" s="11">
        <f t="shared" si="2"/>
        <v>0.31333333333333335</v>
      </c>
      <c r="T32" s="11">
        <f t="shared" si="2"/>
        <v>0.27500000000000002</v>
      </c>
    </row>
    <row r="33" spans="1:20" x14ac:dyDescent="0.35">
      <c r="A33" s="10" t="s">
        <v>213</v>
      </c>
      <c r="B33" s="11" t="s">
        <v>316</v>
      </c>
      <c r="C33" s="11">
        <f t="shared" si="0"/>
        <v>0.2873767006802721</v>
      </c>
      <c r="D33" s="11">
        <f t="shared" si="1"/>
        <v>0.39666666666666661</v>
      </c>
      <c r="E33" s="11">
        <f t="shared" si="1"/>
        <v>0.23188775510204079</v>
      </c>
      <c r="F33" s="10"/>
      <c r="G33" s="10"/>
      <c r="H33" s="11"/>
      <c r="J33" s="10"/>
      <c r="K33" s="14">
        <v>1.5104166666666667</v>
      </c>
      <c r="L33" s="14">
        <v>2.5128571428571429</v>
      </c>
      <c r="M33" s="14">
        <v>2.7766666666666664</v>
      </c>
      <c r="N33" s="15">
        <v>1.6232142857142855</v>
      </c>
      <c r="Q33" s="11">
        <f t="shared" si="2"/>
        <v>0.21577380952380953</v>
      </c>
      <c r="R33" s="11">
        <f t="shared" si="2"/>
        <v>0.35897959183673472</v>
      </c>
      <c r="S33" s="11">
        <f t="shared" si="2"/>
        <v>0.39666666666666661</v>
      </c>
      <c r="T33" s="11">
        <f t="shared" si="2"/>
        <v>0.23188775510204079</v>
      </c>
    </row>
    <row r="34" spans="1:20" x14ac:dyDescent="0.35">
      <c r="A34" s="10" t="s">
        <v>212</v>
      </c>
      <c r="B34" s="11" t="s">
        <v>318</v>
      </c>
      <c r="C34" s="11">
        <f t="shared" si="0"/>
        <v>0.47425595238095242</v>
      </c>
      <c r="D34" s="11">
        <f t="shared" si="1"/>
        <v>0.54095238095238085</v>
      </c>
      <c r="E34" s="11">
        <f t="shared" si="1"/>
        <v>0.48979591836734698</v>
      </c>
      <c r="F34" s="10"/>
      <c r="G34" s="10"/>
      <c r="H34" s="11"/>
      <c r="J34" s="10"/>
      <c r="K34" s="14">
        <v>2.989583333333333</v>
      </c>
      <c r="L34" s="14">
        <v>3.65</v>
      </c>
      <c r="M34" s="14">
        <v>3.7866666666666662</v>
      </c>
      <c r="N34" s="15">
        <v>3.4285714285714288</v>
      </c>
      <c r="Q34" s="11">
        <f t="shared" si="2"/>
        <v>0.42708333333333331</v>
      </c>
      <c r="R34" s="11">
        <f t="shared" si="2"/>
        <v>0.52142857142857146</v>
      </c>
      <c r="S34" s="11">
        <f t="shared" si="2"/>
        <v>0.54095238095238085</v>
      </c>
      <c r="T34" s="11">
        <f t="shared" si="2"/>
        <v>0.48979591836734698</v>
      </c>
    </row>
    <row r="35" spans="1:20" x14ac:dyDescent="0.35">
      <c r="A35" s="10" t="s">
        <v>219</v>
      </c>
      <c r="B35" s="11" t="s">
        <v>320</v>
      </c>
      <c r="C35" s="11">
        <f t="shared" si="0"/>
        <v>0.34633078231292513</v>
      </c>
      <c r="D35" s="11">
        <f t="shared" si="1"/>
        <v>0.41761904761904761</v>
      </c>
      <c r="E35" s="11">
        <f t="shared" si="1"/>
        <v>0.43954081632653058</v>
      </c>
      <c r="F35" s="10"/>
      <c r="G35" s="10"/>
      <c r="H35" s="11"/>
      <c r="J35" s="10"/>
      <c r="K35" s="14">
        <v>1.7395833333333333</v>
      </c>
      <c r="L35" s="14">
        <v>3.1090476190476188</v>
      </c>
      <c r="M35" s="14">
        <v>2.9233333333333333</v>
      </c>
      <c r="N35" s="15">
        <v>3.0767857142857142</v>
      </c>
      <c r="Q35" s="11">
        <f t="shared" si="2"/>
        <v>0.24851190476190474</v>
      </c>
      <c r="R35" s="11">
        <f t="shared" si="2"/>
        <v>0.44414965986394556</v>
      </c>
      <c r="S35" s="11">
        <f t="shared" si="2"/>
        <v>0.41761904761904761</v>
      </c>
      <c r="T35" s="11">
        <f t="shared" si="2"/>
        <v>0.43954081632653058</v>
      </c>
    </row>
    <row r="36" spans="1:20" x14ac:dyDescent="0.35">
      <c r="A36" s="10" t="s">
        <v>220</v>
      </c>
      <c r="B36" s="11" t="s">
        <v>321</v>
      </c>
      <c r="C36" s="11">
        <f t="shared" si="0"/>
        <v>0.58657312925170069</v>
      </c>
      <c r="D36" s="11">
        <f t="shared" si="1"/>
        <v>0.56714285714285706</v>
      </c>
      <c r="E36" s="11">
        <f t="shared" si="1"/>
        <v>0.51989795918367343</v>
      </c>
      <c r="F36" s="10"/>
      <c r="G36" s="10"/>
      <c r="H36" s="11"/>
      <c r="J36" s="10"/>
      <c r="K36" s="14">
        <v>4.395833333333333</v>
      </c>
      <c r="L36" s="14">
        <v>3.8161904761904766</v>
      </c>
      <c r="M36" s="14">
        <v>3.9699999999999998</v>
      </c>
      <c r="N36" s="15">
        <v>3.6392857142857142</v>
      </c>
      <c r="Q36" s="11">
        <f t="shared" si="2"/>
        <v>0.62797619047619047</v>
      </c>
      <c r="R36" s="11">
        <f t="shared" si="2"/>
        <v>0.54517006802721091</v>
      </c>
      <c r="S36" s="11">
        <f t="shared" si="2"/>
        <v>0.56714285714285706</v>
      </c>
      <c r="T36" s="11">
        <f t="shared" si="2"/>
        <v>0.51989795918367343</v>
      </c>
    </row>
    <row r="37" spans="1:20" x14ac:dyDescent="0.35">
      <c r="A37" s="10" t="s">
        <v>248</v>
      </c>
      <c r="B37" s="11" t="s">
        <v>328</v>
      </c>
      <c r="C37" s="11">
        <f t="shared" si="0"/>
        <v>0.62380952380952381</v>
      </c>
      <c r="D37" s="11">
        <f t="shared" ref="D37:E37" si="3">+S37</f>
        <v>0.59285714285714286</v>
      </c>
      <c r="E37" s="11">
        <f t="shared" si="3"/>
        <v>0.49438775510204075</v>
      </c>
      <c r="F37" s="10"/>
      <c r="G37" s="10"/>
      <c r="H37" s="11"/>
      <c r="J37" s="10"/>
      <c r="K37" s="14">
        <v>4.083333333333333</v>
      </c>
      <c r="L37" s="14">
        <v>4.6500000000000004</v>
      </c>
      <c r="M37" s="14">
        <v>4.1500000000000004</v>
      </c>
      <c r="N37" s="15">
        <v>3.4607142857142854</v>
      </c>
      <c r="Q37" s="11">
        <f t="shared" si="2"/>
        <v>0.58333333333333326</v>
      </c>
      <c r="R37" s="11">
        <f t="shared" si="2"/>
        <v>0.66428571428571437</v>
      </c>
      <c r="S37" s="11">
        <f t="shared" si="2"/>
        <v>0.59285714285714286</v>
      </c>
      <c r="T37" s="11">
        <f t="shared" si="2"/>
        <v>0.49438775510204075</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E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338</v>
      </c>
      <c r="K1" s="5" t="s">
        <v>339</v>
      </c>
      <c r="Q1" s="5" t="s">
        <v>340</v>
      </c>
    </row>
    <row r="2" spans="1:23" s="6" customFormat="1" ht="58" x14ac:dyDescent="0.35">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B5" s="13" t="s">
        <v>341</v>
      </c>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405</v>
      </c>
      <c r="D7" t="s">
        <v>406</v>
      </c>
      <c r="E7" t="s">
        <v>407</v>
      </c>
    </row>
    <row r="8" spans="1:23" x14ac:dyDescent="0.35">
      <c r="A8" s="10" t="s">
        <v>8</v>
      </c>
      <c r="B8" s="11" t="s">
        <v>254</v>
      </c>
      <c r="C8" s="11">
        <f>AVERAGE(Q8:R8)</f>
        <v>0.68516156462585043</v>
      </c>
      <c r="D8" s="11">
        <f>+S8</f>
        <v>0.59702380952380962</v>
      </c>
      <c r="E8" s="11">
        <f>+T8</f>
        <v>0.5089285714285714</v>
      </c>
      <c r="F8" s="10"/>
      <c r="G8" s="10"/>
      <c r="H8" s="11"/>
      <c r="J8" s="10"/>
      <c r="K8" s="14">
        <v>4.8839285714285712</v>
      </c>
      <c r="L8" s="14">
        <v>4.7083333333333339</v>
      </c>
      <c r="M8" s="14">
        <v>4.1791666666666671</v>
      </c>
      <c r="N8" s="15">
        <v>3.5625</v>
      </c>
      <c r="Q8" s="11">
        <f>IF(ISNUMBER(K8)=TRUE,Q$5*(K8-Q$4)/(Q$3-Q$4)+(1-Q$5)*(1-(K8-Q$4)/(Q$3-Q$4)),"..")</f>
        <v>0.69770408163265307</v>
      </c>
      <c r="R8" s="11">
        <f>IF(ISNUMBER(L8)=TRUE,R$5*(L8-R$4)/(R$3-R$4)+(1-R$5)*(1-(L8-R$4)/(R$3-R$4)),"..")</f>
        <v>0.67261904761904767</v>
      </c>
      <c r="S8" s="11">
        <f>IF(ISNUMBER(M8)=TRUE,S$5*(M8-S$4)/(S$3-S$4)+(1-S$5)*(1-(M8-S$4)/(S$3-S$4)),"..")</f>
        <v>0.59702380952380962</v>
      </c>
      <c r="T8" s="11">
        <f>IF(ISNUMBER(N8)=TRUE,T$5*(N8-T$4)/(T$3-T$4)+(1-T$5)*(1-(N8-T$4)/(T$3-T$4)),"..")</f>
        <v>0.5089285714285714</v>
      </c>
    </row>
    <row r="9" spans="1:23" x14ac:dyDescent="0.35">
      <c r="A9" s="10" t="s">
        <v>21</v>
      </c>
      <c r="B9" s="11" t="s">
        <v>257</v>
      </c>
      <c r="C9" s="11">
        <f t="shared" ref="C9:C37" si="0">AVERAGE(Q9:R9)</f>
        <v>0.37636054421768705</v>
      </c>
      <c r="D9" s="11">
        <f t="shared" ref="D9:E36" si="1">+S9</f>
        <v>0.45416666666666666</v>
      </c>
      <c r="E9" s="11">
        <f t="shared" si="1"/>
        <v>0.3392857142857143</v>
      </c>
      <c r="F9" s="10"/>
      <c r="G9" s="10"/>
      <c r="H9" s="11"/>
      <c r="J9" s="10"/>
      <c r="K9" s="14">
        <v>2.1607142857142856</v>
      </c>
      <c r="L9" s="14">
        <v>3.1083333333333334</v>
      </c>
      <c r="M9" s="14">
        <v>3.1791666666666667</v>
      </c>
      <c r="N9" s="15">
        <v>2.375</v>
      </c>
      <c r="O9" s="8" t="s">
        <v>341</v>
      </c>
      <c r="Q9" s="11">
        <f t="shared" ref="Q9:T37" si="2">IF(ISNUMBER(K9)=TRUE,Q$5*(K9-Q$4)/(Q$3-Q$4)+(1-Q$5)*(1-(K9-Q$4)/(Q$3-Q$4)),"..")</f>
        <v>0.30867346938775508</v>
      </c>
      <c r="R9" s="11">
        <f t="shared" si="2"/>
        <v>0.44404761904761908</v>
      </c>
      <c r="S9" s="11">
        <f t="shared" si="2"/>
        <v>0.45416666666666666</v>
      </c>
      <c r="T9" s="11">
        <f t="shared" si="2"/>
        <v>0.3392857142857143</v>
      </c>
    </row>
    <row r="10" spans="1:23" x14ac:dyDescent="0.35">
      <c r="A10" s="10" t="s">
        <v>29</v>
      </c>
      <c r="B10" s="11" t="s">
        <v>261</v>
      </c>
      <c r="C10" s="11">
        <f t="shared" si="0"/>
        <v>0.69719387755102047</v>
      </c>
      <c r="D10" s="11">
        <f t="shared" si="1"/>
        <v>0.57976190476190481</v>
      </c>
      <c r="E10" s="11">
        <f t="shared" si="1"/>
        <v>0.5178571428571429</v>
      </c>
      <c r="F10" s="10"/>
      <c r="G10" s="10"/>
      <c r="H10" s="11"/>
      <c r="J10" s="10"/>
      <c r="K10" s="14">
        <v>4.9107142857142856</v>
      </c>
      <c r="L10" s="14">
        <v>4.8499999999999996</v>
      </c>
      <c r="M10" s="14">
        <v>4.0583333333333336</v>
      </c>
      <c r="N10" s="15">
        <v>3.625</v>
      </c>
      <c r="Q10" s="11">
        <f t="shared" si="2"/>
        <v>0.70153061224489799</v>
      </c>
      <c r="R10" s="11">
        <f t="shared" si="2"/>
        <v>0.69285714285714284</v>
      </c>
      <c r="S10" s="11">
        <f t="shared" si="2"/>
        <v>0.57976190476190481</v>
      </c>
      <c r="T10" s="11">
        <f t="shared" si="2"/>
        <v>0.5178571428571429</v>
      </c>
    </row>
    <row r="11" spans="1:23" x14ac:dyDescent="0.35">
      <c r="A11" s="10" t="s">
        <v>117</v>
      </c>
      <c r="B11" s="11" t="s">
        <v>263</v>
      </c>
      <c r="C11" s="11">
        <f t="shared" si="0"/>
        <v>0.42202380952380958</v>
      </c>
      <c r="D11" s="11">
        <f t="shared" si="1"/>
        <v>0.27202380952380956</v>
      </c>
      <c r="E11" s="11">
        <f t="shared" si="1"/>
        <v>0.31285714285714283</v>
      </c>
      <c r="F11" s="10"/>
      <c r="G11" s="10"/>
      <c r="H11" s="11"/>
      <c r="J11" s="10"/>
      <c r="K11" s="14">
        <v>2.8333333333333335</v>
      </c>
      <c r="L11" s="14">
        <v>3.0750000000000002</v>
      </c>
      <c r="M11" s="14">
        <v>1.9041666666666668</v>
      </c>
      <c r="N11" s="15">
        <v>2.19</v>
      </c>
      <c r="Q11" s="11">
        <f t="shared" si="2"/>
        <v>0.40476190476190477</v>
      </c>
      <c r="R11" s="11">
        <f t="shared" si="2"/>
        <v>0.43928571428571433</v>
      </c>
      <c r="S11" s="11">
        <f t="shared" si="2"/>
        <v>0.27202380952380956</v>
      </c>
      <c r="T11" s="11">
        <f t="shared" si="2"/>
        <v>0.31285714285714283</v>
      </c>
    </row>
    <row r="12" spans="1:23" x14ac:dyDescent="0.35">
      <c r="A12" s="10" t="s">
        <v>247</v>
      </c>
      <c r="B12" s="11" t="s">
        <v>364</v>
      </c>
      <c r="C12" s="11">
        <f t="shared" si="0"/>
        <v>0.2505527210884354</v>
      </c>
      <c r="D12" s="11">
        <f t="shared" si="1"/>
        <v>0.16428571428571428</v>
      </c>
      <c r="E12" s="11">
        <f t="shared" si="1"/>
        <v>0.15178571428571427</v>
      </c>
      <c r="F12" s="10"/>
      <c r="G12" s="10"/>
      <c r="H12" s="11"/>
      <c r="J12" s="10"/>
      <c r="K12" s="14">
        <v>1.5327380952380953</v>
      </c>
      <c r="L12" s="14">
        <v>1.9750000000000001</v>
      </c>
      <c r="M12" s="14">
        <v>1.1499999999999999</v>
      </c>
      <c r="N12" s="15">
        <v>1.0625</v>
      </c>
      <c r="Q12" s="11">
        <f t="shared" si="2"/>
        <v>0.21896258503401361</v>
      </c>
      <c r="R12" s="11">
        <f t="shared" si="2"/>
        <v>0.28214285714285714</v>
      </c>
      <c r="S12" s="11">
        <f t="shared" si="2"/>
        <v>0.16428571428571428</v>
      </c>
      <c r="T12" s="11">
        <f t="shared" si="2"/>
        <v>0.15178571428571427</v>
      </c>
    </row>
    <row r="13" spans="1:23" x14ac:dyDescent="0.35">
      <c r="A13" s="10" t="s">
        <v>42</v>
      </c>
      <c r="B13" s="11" t="s">
        <v>365</v>
      </c>
      <c r="C13" s="11">
        <f t="shared" si="0"/>
        <v>0.37465986394557826</v>
      </c>
      <c r="D13" s="11">
        <f t="shared" si="1"/>
        <v>0.34880952380952379</v>
      </c>
      <c r="E13" s="11">
        <f t="shared" si="1"/>
        <v>0.28869047619047622</v>
      </c>
      <c r="F13" s="10" t="s">
        <v>341</v>
      </c>
      <c r="G13" s="10"/>
      <c r="H13" s="13" t="s">
        <v>341</v>
      </c>
      <c r="J13" s="10"/>
      <c r="K13" s="14">
        <v>2.3869047619047619</v>
      </c>
      <c r="L13" s="14">
        <v>2.8583333333333334</v>
      </c>
      <c r="M13" s="14">
        <v>2.4416666666666664</v>
      </c>
      <c r="N13" s="15">
        <v>2.0208333333333335</v>
      </c>
      <c r="Q13" s="11">
        <f t="shared" si="2"/>
        <v>0.34098639455782315</v>
      </c>
      <c r="R13" s="11">
        <f t="shared" si="2"/>
        <v>0.40833333333333333</v>
      </c>
      <c r="S13" s="11">
        <f t="shared" si="2"/>
        <v>0.34880952380952379</v>
      </c>
      <c r="T13" s="11">
        <f t="shared" si="2"/>
        <v>0.28869047619047622</v>
      </c>
    </row>
    <row r="14" spans="1:23" x14ac:dyDescent="0.35">
      <c r="A14" s="10" t="s">
        <v>216</v>
      </c>
      <c r="B14" s="11" t="s">
        <v>351</v>
      </c>
      <c r="C14" s="11">
        <f t="shared" si="0"/>
        <v>0.66025510204081628</v>
      </c>
      <c r="D14" s="11">
        <f t="shared" si="1"/>
        <v>0.51071428571428579</v>
      </c>
      <c r="E14" s="11">
        <f t="shared" si="1"/>
        <v>0.42559523809523808</v>
      </c>
      <c r="F14" s="10"/>
      <c r="G14" s="10"/>
      <c r="H14" s="11"/>
      <c r="J14" s="10"/>
      <c r="K14" s="14">
        <v>4.3035714285714288</v>
      </c>
      <c r="L14" s="14">
        <v>4.9400000000000004</v>
      </c>
      <c r="M14" s="14">
        <v>3.5750000000000002</v>
      </c>
      <c r="N14" s="15">
        <v>2.9791666666666665</v>
      </c>
      <c r="Q14" s="11">
        <f t="shared" si="2"/>
        <v>0.61479591836734693</v>
      </c>
      <c r="R14" s="11">
        <f t="shared" si="2"/>
        <v>0.70571428571428574</v>
      </c>
      <c r="S14" s="11">
        <f t="shared" si="2"/>
        <v>0.51071428571428579</v>
      </c>
      <c r="T14" s="11">
        <f t="shared" si="2"/>
        <v>0.42559523809523808</v>
      </c>
    </row>
    <row r="15" spans="1:23" x14ac:dyDescent="0.35">
      <c r="A15" s="10" t="s">
        <v>196</v>
      </c>
      <c r="B15" s="11" t="s">
        <v>270</v>
      </c>
      <c r="C15" s="11">
        <f t="shared" si="0"/>
        <v>0.57636054421768712</v>
      </c>
      <c r="D15" s="11">
        <f t="shared" si="1"/>
        <v>0.50535714285714284</v>
      </c>
      <c r="E15" s="11">
        <f t="shared" si="1"/>
        <v>0.43452380952380948</v>
      </c>
      <c r="F15" s="10"/>
      <c r="G15" s="10" t="s">
        <v>350</v>
      </c>
      <c r="H15" s="11"/>
      <c r="J15" s="10"/>
      <c r="K15" s="14">
        <v>3.9940476190476186</v>
      </c>
      <c r="L15" s="14">
        <v>4.0750000000000002</v>
      </c>
      <c r="M15" s="14">
        <v>3.5375000000000001</v>
      </c>
      <c r="N15" s="15">
        <v>3.0416666666666665</v>
      </c>
      <c r="Q15" s="11">
        <f t="shared" si="2"/>
        <v>0.57057823129251695</v>
      </c>
      <c r="R15" s="11">
        <f t="shared" si="2"/>
        <v>0.58214285714285718</v>
      </c>
      <c r="S15" s="11">
        <f t="shared" si="2"/>
        <v>0.50535714285714284</v>
      </c>
      <c r="T15" s="11">
        <f t="shared" si="2"/>
        <v>0.43452380952380948</v>
      </c>
    </row>
    <row r="16" spans="1:23" x14ac:dyDescent="0.35">
      <c r="A16" s="10" t="s">
        <v>81</v>
      </c>
      <c r="B16" s="11" t="s">
        <v>274</v>
      </c>
      <c r="C16" s="11">
        <f t="shared" si="0"/>
        <v>0.76211734693877553</v>
      </c>
      <c r="D16" s="11">
        <f t="shared" si="1"/>
        <v>0.66249999999999998</v>
      </c>
      <c r="E16" s="11">
        <f t="shared" si="1"/>
        <v>0.55059523809523803</v>
      </c>
      <c r="F16" s="10"/>
      <c r="G16" s="10"/>
      <c r="H16" s="11"/>
      <c r="J16" s="10"/>
      <c r="K16" s="14">
        <v>5.3363095238095237</v>
      </c>
      <c r="L16" s="14">
        <v>5.3333333333333339</v>
      </c>
      <c r="M16" s="14">
        <v>4.6375000000000002</v>
      </c>
      <c r="N16" s="15">
        <v>3.8541666666666665</v>
      </c>
      <c r="Q16" s="11">
        <f t="shared" si="2"/>
        <v>0.76232993197278909</v>
      </c>
      <c r="R16" s="11">
        <f t="shared" si="2"/>
        <v>0.76190476190476197</v>
      </c>
      <c r="S16" s="11">
        <f t="shared" si="2"/>
        <v>0.66249999999999998</v>
      </c>
      <c r="T16" s="11">
        <f t="shared" si="2"/>
        <v>0.55059523809523803</v>
      </c>
    </row>
    <row r="17" spans="1:20" x14ac:dyDescent="0.35">
      <c r="A17" s="10" t="s">
        <v>91</v>
      </c>
      <c r="B17" s="11" t="s">
        <v>276</v>
      </c>
      <c r="C17" s="11">
        <f t="shared" si="0"/>
        <v>0.5613520408163265</v>
      </c>
      <c r="D17" s="11">
        <f t="shared" si="1"/>
        <v>0.46607142857142858</v>
      </c>
      <c r="E17" s="11">
        <f t="shared" si="1"/>
        <v>0.47619047619047616</v>
      </c>
      <c r="F17" s="10"/>
      <c r="G17" s="10"/>
      <c r="H17" s="11"/>
      <c r="J17" s="10"/>
      <c r="K17" s="14">
        <v>4.3839285714285712</v>
      </c>
      <c r="L17" s="14">
        <v>3.4750000000000001</v>
      </c>
      <c r="M17" s="14">
        <v>3.2625000000000002</v>
      </c>
      <c r="N17" s="15">
        <v>3.333333333333333</v>
      </c>
      <c r="Q17" s="11">
        <f t="shared" si="2"/>
        <v>0.62627551020408156</v>
      </c>
      <c r="R17" s="11">
        <f t="shared" si="2"/>
        <v>0.49642857142857144</v>
      </c>
      <c r="S17" s="11">
        <f t="shared" si="2"/>
        <v>0.46607142857142858</v>
      </c>
      <c r="T17" s="11">
        <f t="shared" si="2"/>
        <v>0.47619047619047616</v>
      </c>
    </row>
    <row r="18" spans="1:20" x14ac:dyDescent="0.35">
      <c r="A18" s="10" t="s">
        <v>99</v>
      </c>
      <c r="B18" s="11" t="s">
        <v>278</v>
      </c>
      <c r="C18" s="11">
        <f t="shared" si="0"/>
        <v>0.51909013605442178</v>
      </c>
      <c r="D18" s="11">
        <f t="shared" si="1"/>
        <v>0.37559523809523804</v>
      </c>
      <c r="E18" s="11">
        <f t="shared" si="1"/>
        <v>0.29166666666666663</v>
      </c>
      <c r="F18" s="10"/>
      <c r="G18" s="10"/>
      <c r="H18" s="11"/>
      <c r="J18" s="10"/>
      <c r="K18" s="14">
        <v>3.3005952380952381</v>
      </c>
      <c r="L18" s="14">
        <v>3.9666666666666663</v>
      </c>
      <c r="M18" s="14">
        <v>2.6291666666666664</v>
      </c>
      <c r="N18" s="15">
        <v>2.0416666666666665</v>
      </c>
      <c r="Q18" s="11">
        <f t="shared" si="2"/>
        <v>0.47151360544217685</v>
      </c>
      <c r="R18" s="11">
        <f t="shared" si="2"/>
        <v>0.56666666666666665</v>
      </c>
      <c r="S18" s="11">
        <f t="shared" si="2"/>
        <v>0.37559523809523804</v>
      </c>
      <c r="T18" s="11">
        <f t="shared" si="2"/>
        <v>0.29166666666666663</v>
      </c>
    </row>
    <row r="19" spans="1:20" x14ac:dyDescent="0.35">
      <c r="A19" s="10" t="s">
        <v>97</v>
      </c>
      <c r="B19" s="11" t="s">
        <v>279</v>
      </c>
      <c r="C19" s="11">
        <f t="shared" si="0"/>
        <v>0.51309523809523805</v>
      </c>
      <c r="D19" s="11">
        <f t="shared" si="1"/>
        <v>0.45238095238095238</v>
      </c>
      <c r="E19" s="11">
        <f t="shared" si="1"/>
        <v>0.42261904761904762</v>
      </c>
      <c r="F19" s="10"/>
      <c r="G19" s="10"/>
      <c r="H19" s="11"/>
      <c r="J19" s="10"/>
      <c r="K19" s="14">
        <v>3.5416666666666665</v>
      </c>
      <c r="L19" s="14">
        <v>3.6416666666666671</v>
      </c>
      <c r="M19" s="14">
        <v>3.1666666666666665</v>
      </c>
      <c r="N19" s="15">
        <v>2.9583333333333335</v>
      </c>
      <c r="Q19" s="11">
        <f t="shared" si="2"/>
        <v>0.50595238095238093</v>
      </c>
      <c r="R19" s="11">
        <f t="shared" si="2"/>
        <v>0.52023809523809528</v>
      </c>
      <c r="S19" s="11">
        <f t="shared" si="2"/>
        <v>0.45238095238095238</v>
      </c>
      <c r="T19" s="11">
        <f t="shared" si="2"/>
        <v>0.42261904761904762</v>
      </c>
    </row>
    <row r="20" spans="1:20" x14ac:dyDescent="0.35">
      <c r="A20" s="10" t="s">
        <v>101</v>
      </c>
      <c r="B20" s="11" t="s">
        <v>280</v>
      </c>
      <c r="C20" s="11">
        <f t="shared" si="0"/>
        <v>0.59499999999999997</v>
      </c>
      <c r="D20" s="11">
        <f t="shared" si="1"/>
        <v>0.42857142857142855</v>
      </c>
      <c r="E20" s="11">
        <f t="shared" si="1"/>
        <v>0.41428571428571426</v>
      </c>
      <c r="F20" s="10"/>
      <c r="G20" s="10"/>
      <c r="H20" s="11"/>
      <c r="J20" s="10"/>
      <c r="K20" s="14">
        <v>4.75</v>
      </c>
      <c r="L20" s="14">
        <v>3.58</v>
      </c>
      <c r="M20" s="14">
        <v>3</v>
      </c>
      <c r="N20" s="15">
        <v>2.9</v>
      </c>
      <c r="Q20" s="11">
        <f t="shared" si="2"/>
        <v>0.6785714285714286</v>
      </c>
      <c r="R20" s="11">
        <f t="shared" si="2"/>
        <v>0.51142857142857145</v>
      </c>
      <c r="S20" s="11">
        <f t="shared" si="2"/>
        <v>0.42857142857142855</v>
      </c>
      <c r="T20" s="11">
        <f t="shared" si="2"/>
        <v>0.41428571428571426</v>
      </c>
    </row>
    <row r="21" spans="1:20" x14ac:dyDescent="0.35">
      <c r="A21" s="10" t="s">
        <v>111</v>
      </c>
      <c r="B21" s="11" t="s">
        <v>283</v>
      </c>
      <c r="C21" s="11">
        <f t="shared" si="0"/>
        <v>0.4056972789115646</v>
      </c>
      <c r="D21" s="11">
        <f t="shared" si="1"/>
        <v>0.43511904761904763</v>
      </c>
      <c r="E21" s="11">
        <f t="shared" si="1"/>
        <v>0.35416666666666663</v>
      </c>
      <c r="F21" s="10"/>
      <c r="G21" s="10"/>
      <c r="H21" s="13" t="s">
        <v>341</v>
      </c>
      <c r="J21" s="10"/>
      <c r="K21" s="14">
        <v>2.5714285714285712</v>
      </c>
      <c r="L21" s="14">
        <v>3.1083333333333334</v>
      </c>
      <c r="M21" s="14">
        <v>3.0458333333333334</v>
      </c>
      <c r="N21" s="15">
        <v>2.4791666666666665</v>
      </c>
      <c r="Q21" s="11">
        <f t="shared" si="2"/>
        <v>0.36734693877551017</v>
      </c>
      <c r="R21" s="11">
        <f t="shared" si="2"/>
        <v>0.44404761904761908</v>
      </c>
      <c r="S21" s="11">
        <f t="shared" si="2"/>
        <v>0.43511904761904763</v>
      </c>
      <c r="T21" s="11">
        <f t="shared" si="2"/>
        <v>0.35416666666666663</v>
      </c>
    </row>
    <row r="22" spans="1:20" x14ac:dyDescent="0.35">
      <c r="A22" s="10" t="s">
        <v>115</v>
      </c>
      <c r="B22" s="11" t="s">
        <v>285</v>
      </c>
      <c r="C22" s="11">
        <f t="shared" si="0"/>
        <v>0.62414965986394555</v>
      </c>
      <c r="D22" s="11">
        <f t="shared" si="1"/>
        <v>0.48571428571428571</v>
      </c>
      <c r="E22" s="11">
        <f t="shared" si="1"/>
        <v>0.4375</v>
      </c>
      <c r="F22" s="10"/>
      <c r="G22" s="10"/>
      <c r="H22" s="11"/>
      <c r="J22" s="10"/>
      <c r="K22" s="14">
        <v>4.4464285714285712</v>
      </c>
      <c r="L22" s="14">
        <v>4.2916666666666661</v>
      </c>
      <c r="M22" s="14">
        <v>3.4</v>
      </c>
      <c r="N22" s="15">
        <v>3.0625</v>
      </c>
      <c r="Q22" s="11">
        <f t="shared" si="2"/>
        <v>0.63520408163265307</v>
      </c>
      <c r="R22" s="11">
        <f t="shared" si="2"/>
        <v>0.61309523809523803</v>
      </c>
      <c r="S22" s="11">
        <f t="shared" si="2"/>
        <v>0.48571428571428571</v>
      </c>
      <c r="T22" s="11">
        <f t="shared" si="2"/>
        <v>0.4375</v>
      </c>
    </row>
    <row r="23" spans="1:20" x14ac:dyDescent="0.35">
      <c r="A23" s="10" t="s">
        <v>123</v>
      </c>
      <c r="B23" s="11" t="s">
        <v>288</v>
      </c>
      <c r="C23" s="11">
        <f t="shared" si="0"/>
        <v>0.55871598639455788</v>
      </c>
      <c r="D23" s="11">
        <f t="shared" si="1"/>
        <v>0.50535714285714284</v>
      </c>
      <c r="E23" s="11">
        <f t="shared" si="1"/>
        <v>0.37202380952380948</v>
      </c>
      <c r="F23" s="10"/>
      <c r="G23" s="10"/>
      <c r="H23" s="11"/>
      <c r="J23" s="10"/>
      <c r="K23" s="14">
        <v>3.8303571428571428</v>
      </c>
      <c r="L23" s="14">
        <v>3.9916666666666663</v>
      </c>
      <c r="M23" s="14">
        <v>3.5375000000000001</v>
      </c>
      <c r="N23" s="15">
        <v>2.6041666666666665</v>
      </c>
      <c r="Q23" s="11">
        <f t="shared" si="2"/>
        <v>0.54719387755102045</v>
      </c>
      <c r="R23" s="11">
        <f t="shared" si="2"/>
        <v>0.57023809523809521</v>
      </c>
      <c r="S23" s="11">
        <f t="shared" si="2"/>
        <v>0.50535714285714284</v>
      </c>
      <c r="T23" s="11">
        <f t="shared" si="2"/>
        <v>0.37202380952380948</v>
      </c>
    </row>
    <row r="24" spans="1:20" x14ac:dyDescent="0.35">
      <c r="A24" s="10" t="s">
        <v>124</v>
      </c>
      <c r="B24" s="11" t="s">
        <v>289</v>
      </c>
      <c r="C24" s="11">
        <f t="shared" si="0"/>
        <v>0.61581632653061225</v>
      </c>
      <c r="D24" s="11">
        <f t="shared" si="1"/>
        <v>0.48035714285714282</v>
      </c>
      <c r="E24" s="11">
        <f t="shared" si="1"/>
        <v>0.4017857142857143</v>
      </c>
      <c r="F24" s="10"/>
      <c r="G24" s="10"/>
      <c r="H24" s="11"/>
      <c r="J24" s="10"/>
      <c r="K24" s="14">
        <v>4.4464285714285712</v>
      </c>
      <c r="L24" s="14">
        <v>4.1749999999999998</v>
      </c>
      <c r="M24" s="14">
        <v>3.3624999999999998</v>
      </c>
      <c r="N24" s="15">
        <v>2.8125</v>
      </c>
      <c r="Q24" s="11">
        <f t="shared" si="2"/>
        <v>0.63520408163265307</v>
      </c>
      <c r="R24" s="11">
        <f t="shared" si="2"/>
        <v>0.59642857142857142</v>
      </c>
      <c r="S24" s="11">
        <f t="shared" si="2"/>
        <v>0.48035714285714282</v>
      </c>
      <c r="T24" s="11">
        <f t="shared" si="2"/>
        <v>0.4017857142857143</v>
      </c>
    </row>
    <row r="25" spans="1:20" x14ac:dyDescent="0.35">
      <c r="A25" s="10" t="s">
        <v>153</v>
      </c>
      <c r="B25" s="11" t="s">
        <v>292</v>
      </c>
      <c r="C25" s="11">
        <f t="shared" si="0"/>
        <v>0.6266581632653061</v>
      </c>
      <c r="D25" s="11">
        <f t="shared" si="1"/>
        <v>0.58988095238095239</v>
      </c>
      <c r="E25" s="11">
        <f t="shared" si="1"/>
        <v>0.49107142857142855</v>
      </c>
      <c r="F25" s="10"/>
      <c r="G25" s="10"/>
      <c r="H25" s="11"/>
      <c r="J25" s="10"/>
      <c r="K25" s="14">
        <v>4.4732142857142856</v>
      </c>
      <c r="L25" s="14">
        <v>4.3</v>
      </c>
      <c r="M25" s="14">
        <v>4.1291666666666664</v>
      </c>
      <c r="N25" s="15">
        <v>3.4375</v>
      </c>
      <c r="Q25" s="11">
        <f t="shared" si="2"/>
        <v>0.63903061224489799</v>
      </c>
      <c r="R25" s="11">
        <f t="shared" si="2"/>
        <v>0.61428571428571421</v>
      </c>
      <c r="S25" s="11">
        <f t="shared" si="2"/>
        <v>0.58988095238095239</v>
      </c>
      <c r="T25" s="11">
        <f t="shared" si="2"/>
        <v>0.49107142857142855</v>
      </c>
    </row>
    <row r="26" spans="1:20" x14ac:dyDescent="0.35">
      <c r="A26" s="10" t="s">
        <v>154</v>
      </c>
      <c r="B26" s="11" t="s">
        <v>293</v>
      </c>
      <c r="C26" s="11">
        <f t="shared" si="0"/>
        <v>0.43086734693877549</v>
      </c>
      <c r="D26" s="11">
        <f t="shared" si="1"/>
        <v>0.54880952380952386</v>
      </c>
      <c r="E26" s="11">
        <f t="shared" si="1"/>
        <v>0.42</v>
      </c>
      <c r="F26" s="10"/>
      <c r="G26" s="10"/>
      <c r="H26" s="11"/>
      <c r="J26" s="10"/>
      <c r="K26" s="14">
        <v>3.1488095238095237</v>
      </c>
      <c r="L26" s="14">
        <v>2.8833333333333333</v>
      </c>
      <c r="M26" s="14">
        <v>3.8416666666666668</v>
      </c>
      <c r="N26" s="15">
        <v>2.94</v>
      </c>
      <c r="Q26" s="11">
        <f t="shared" si="2"/>
        <v>0.44982993197278909</v>
      </c>
      <c r="R26" s="11">
        <f t="shared" si="2"/>
        <v>0.41190476190476188</v>
      </c>
      <c r="S26" s="11">
        <f t="shared" si="2"/>
        <v>0.54880952380952386</v>
      </c>
      <c r="T26" s="11">
        <f t="shared" si="2"/>
        <v>0.42</v>
      </c>
    </row>
    <row r="27" spans="1:20" x14ac:dyDescent="0.35">
      <c r="A27" s="10" t="s">
        <v>140</v>
      </c>
      <c r="B27" s="11" t="s">
        <v>296</v>
      </c>
      <c r="C27" s="11">
        <f t="shared" si="0"/>
        <v>0.67954931972789123</v>
      </c>
      <c r="D27" s="11">
        <f t="shared" si="1"/>
        <v>0.56190476190476191</v>
      </c>
      <c r="E27" s="11">
        <f t="shared" si="1"/>
        <v>0.55059523809523814</v>
      </c>
      <c r="F27" s="10"/>
      <c r="G27" s="10"/>
      <c r="H27" s="11"/>
      <c r="J27" s="10"/>
      <c r="K27" s="14">
        <v>4.9970238095238102</v>
      </c>
      <c r="L27" s="14">
        <v>4.5166666666666666</v>
      </c>
      <c r="M27" s="14">
        <v>3.9333333333333336</v>
      </c>
      <c r="N27" s="15">
        <v>3.854166666666667</v>
      </c>
      <c r="Q27" s="11">
        <f t="shared" si="2"/>
        <v>0.71386054421768719</v>
      </c>
      <c r="R27" s="11">
        <f t="shared" si="2"/>
        <v>0.64523809523809528</v>
      </c>
      <c r="S27" s="11">
        <f t="shared" si="2"/>
        <v>0.56190476190476191</v>
      </c>
      <c r="T27" s="11">
        <f t="shared" si="2"/>
        <v>0.55059523809523814</v>
      </c>
    </row>
    <row r="28" spans="1:20" x14ac:dyDescent="0.35">
      <c r="A28" s="10" t="s">
        <v>165</v>
      </c>
      <c r="B28" s="11" t="s">
        <v>299</v>
      </c>
      <c r="C28" s="11">
        <f t="shared" si="0"/>
        <v>0.53226190476190482</v>
      </c>
      <c r="D28" s="11">
        <f t="shared" si="1"/>
        <v>0.40714285714285714</v>
      </c>
      <c r="E28" s="11">
        <f t="shared" si="1"/>
        <v>0.44642857142857145</v>
      </c>
      <c r="F28" s="10"/>
      <c r="G28" s="10"/>
      <c r="H28" s="11"/>
      <c r="J28" s="10"/>
      <c r="K28" s="14">
        <v>3.76</v>
      </c>
      <c r="L28" s="14">
        <v>3.6916666666666664</v>
      </c>
      <c r="M28" s="14">
        <v>2.85</v>
      </c>
      <c r="N28" s="15">
        <v>3.125</v>
      </c>
      <c r="Q28" s="11">
        <f t="shared" si="2"/>
        <v>0.53714285714285714</v>
      </c>
      <c r="R28" s="11">
        <f t="shared" si="2"/>
        <v>0.52738095238095239</v>
      </c>
      <c r="S28" s="11">
        <f t="shared" si="2"/>
        <v>0.40714285714285714</v>
      </c>
      <c r="T28" s="11">
        <f t="shared" si="2"/>
        <v>0.44642857142857145</v>
      </c>
    </row>
    <row r="29" spans="1:20" x14ac:dyDescent="0.35">
      <c r="A29" s="10" t="s">
        <v>161</v>
      </c>
      <c r="B29" s="11" t="s">
        <v>300</v>
      </c>
      <c r="C29" s="11">
        <f t="shared" si="0"/>
        <v>0.51220238095238102</v>
      </c>
      <c r="D29" s="11">
        <f t="shared" si="1"/>
        <v>0.48928571428571427</v>
      </c>
      <c r="E29" s="11">
        <f t="shared" si="1"/>
        <v>0.45833333333333337</v>
      </c>
      <c r="F29" s="10"/>
      <c r="G29" s="10"/>
      <c r="H29" s="11"/>
      <c r="J29" s="10"/>
      <c r="K29" s="14">
        <v>3.3125</v>
      </c>
      <c r="L29" s="14">
        <v>3.8583333333333334</v>
      </c>
      <c r="M29" s="14">
        <v>3.4249999999999998</v>
      </c>
      <c r="N29" s="15">
        <v>3.2083333333333335</v>
      </c>
      <c r="Q29" s="11">
        <f t="shared" si="2"/>
        <v>0.4732142857142857</v>
      </c>
      <c r="R29" s="11">
        <f t="shared" si="2"/>
        <v>0.55119047619047623</v>
      </c>
      <c r="S29" s="11">
        <f t="shared" si="2"/>
        <v>0.48928571428571427</v>
      </c>
      <c r="T29" s="11">
        <f t="shared" si="2"/>
        <v>0.45833333333333337</v>
      </c>
    </row>
    <row r="30" spans="1:20" x14ac:dyDescent="0.35">
      <c r="A30" s="10" t="s">
        <v>160</v>
      </c>
      <c r="B30" s="11" t="s">
        <v>301</v>
      </c>
      <c r="C30" s="11">
        <f t="shared" si="0"/>
        <v>0.47750850340136053</v>
      </c>
      <c r="D30" s="11">
        <f t="shared" si="1"/>
        <v>0.42857142857142855</v>
      </c>
      <c r="E30" s="11">
        <f t="shared" si="1"/>
        <v>0.35142857142857142</v>
      </c>
      <c r="F30" s="10"/>
      <c r="G30" s="10"/>
      <c r="H30" s="11"/>
      <c r="J30" s="10"/>
      <c r="K30" s="14">
        <v>3.3184523809523814</v>
      </c>
      <c r="L30" s="14">
        <v>3.3666666666666663</v>
      </c>
      <c r="M30" s="14">
        <v>3</v>
      </c>
      <c r="N30" s="15">
        <v>2.46</v>
      </c>
      <c r="Q30" s="11">
        <f t="shared" si="2"/>
        <v>0.4740646258503402</v>
      </c>
      <c r="R30" s="11">
        <f t="shared" si="2"/>
        <v>0.48095238095238091</v>
      </c>
      <c r="S30" s="11">
        <f t="shared" si="2"/>
        <v>0.42857142857142855</v>
      </c>
      <c r="T30" s="11">
        <f t="shared" si="2"/>
        <v>0.35142857142857142</v>
      </c>
    </row>
    <row r="31" spans="1:20" x14ac:dyDescent="0.35">
      <c r="A31" s="10" t="s">
        <v>189</v>
      </c>
      <c r="B31" s="11" t="s">
        <v>366</v>
      </c>
      <c r="C31" s="11">
        <f t="shared" si="0"/>
        <v>8.1164965986394555E-2</v>
      </c>
      <c r="D31" s="11">
        <f t="shared" si="1"/>
        <v>0.21011904761904759</v>
      </c>
      <c r="E31" s="11">
        <f t="shared" si="1"/>
        <v>0.1875</v>
      </c>
      <c r="F31" s="10"/>
      <c r="G31" s="10"/>
      <c r="H31" s="11"/>
      <c r="J31" s="10"/>
      <c r="K31" s="14">
        <v>0.6696428571428571</v>
      </c>
      <c r="L31" s="14">
        <v>0.46666666666666662</v>
      </c>
      <c r="M31" s="14">
        <v>1.4708333333333332</v>
      </c>
      <c r="N31" s="15">
        <v>1.3125</v>
      </c>
      <c r="Q31" s="11">
        <f t="shared" si="2"/>
        <v>9.5663265306122444E-2</v>
      </c>
      <c r="R31" s="11">
        <f t="shared" si="2"/>
        <v>6.6666666666666666E-2</v>
      </c>
      <c r="S31" s="11">
        <f t="shared" si="2"/>
        <v>0.21011904761904759</v>
      </c>
      <c r="T31" s="11">
        <f t="shared" si="2"/>
        <v>0.1875</v>
      </c>
    </row>
    <row r="32" spans="1:20" x14ac:dyDescent="0.35">
      <c r="A32" s="10" t="s">
        <v>195</v>
      </c>
      <c r="B32" s="11" t="s">
        <v>311</v>
      </c>
      <c r="C32" s="11">
        <f t="shared" si="0"/>
        <v>0.65705782312925165</v>
      </c>
      <c r="D32" s="11">
        <f t="shared" si="1"/>
        <v>0.56607142857142856</v>
      </c>
      <c r="E32" s="11">
        <f t="shared" si="1"/>
        <v>0.47023809523809523</v>
      </c>
      <c r="F32" s="10"/>
      <c r="G32" s="10"/>
      <c r="H32" s="11"/>
      <c r="J32" s="10"/>
      <c r="K32" s="14">
        <v>4.8988095238095237</v>
      </c>
      <c r="L32" s="14">
        <v>4.3</v>
      </c>
      <c r="M32" s="14">
        <v>3.9624999999999999</v>
      </c>
      <c r="N32" s="15">
        <v>3.2916666666666665</v>
      </c>
      <c r="Q32" s="11">
        <f t="shared" si="2"/>
        <v>0.69982993197278909</v>
      </c>
      <c r="R32" s="11">
        <f t="shared" si="2"/>
        <v>0.61428571428571421</v>
      </c>
      <c r="S32" s="11">
        <f t="shared" si="2"/>
        <v>0.56607142857142856</v>
      </c>
      <c r="T32" s="11">
        <f t="shared" si="2"/>
        <v>0.47023809523809523</v>
      </c>
    </row>
    <row r="33" spans="1:20" x14ac:dyDescent="0.35">
      <c r="A33" s="10" t="s">
        <v>246</v>
      </c>
      <c r="B33" s="11" t="s">
        <v>312</v>
      </c>
      <c r="C33" s="11">
        <f t="shared" si="0"/>
        <v>0.71139455782312921</v>
      </c>
      <c r="D33" s="11">
        <f t="shared" si="1"/>
        <v>0.61071428571428577</v>
      </c>
      <c r="E33" s="11">
        <f t="shared" si="1"/>
        <v>0.55654761904761896</v>
      </c>
      <c r="F33" s="10"/>
      <c r="G33" s="10"/>
      <c r="H33" s="11"/>
      <c r="J33" s="10"/>
      <c r="K33" s="14">
        <v>4.8928571428571423</v>
      </c>
      <c r="L33" s="14">
        <v>5.0666666666666664</v>
      </c>
      <c r="M33" s="14">
        <v>4.2750000000000004</v>
      </c>
      <c r="N33" s="15">
        <v>3.895833333333333</v>
      </c>
      <c r="Q33" s="11">
        <f t="shared" si="2"/>
        <v>0.69897959183673464</v>
      </c>
      <c r="R33" s="11">
        <f t="shared" si="2"/>
        <v>0.72380952380952379</v>
      </c>
      <c r="S33" s="11">
        <f t="shared" si="2"/>
        <v>0.61071428571428577</v>
      </c>
      <c r="T33" s="11">
        <f t="shared" si="2"/>
        <v>0.55654761904761896</v>
      </c>
    </row>
    <row r="34" spans="1:20" x14ac:dyDescent="0.35">
      <c r="A34" s="10" t="s">
        <v>128</v>
      </c>
      <c r="B34" s="11" t="s">
        <v>313</v>
      </c>
      <c r="C34" s="11">
        <f t="shared" si="0"/>
        <v>0.52714285714285714</v>
      </c>
      <c r="D34" s="11">
        <f t="shared" si="1"/>
        <v>0.43</v>
      </c>
      <c r="E34" s="11">
        <f t="shared" si="1"/>
        <v>0.4642857142857143</v>
      </c>
      <c r="F34" s="10"/>
      <c r="G34" s="10"/>
      <c r="H34" s="11"/>
      <c r="J34" s="10"/>
      <c r="K34" s="14">
        <v>3.55</v>
      </c>
      <c r="L34" s="14">
        <v>3.83</v>
      </c>
      <c r="M34" s="14">
        <v>3.01</v>
      </c>
      <c r="N34" s="15">
        <v>3.25</v>
      </c>
      <c r="Q34" s="11">
        <f t="shared" si="2"/>
        <v>0.50714285714285712</v>
      </c>
      <c r="R34" s="11">
        <f t="shared" si="2"/>
        <v>0.54714285714285715</v>
      </c>
      <c r="S34" s="11">
        <f t="shared" si="2"/>
        <v>0.43</v>
      </c>
      <c r="T34" s="11">
        <f t="shared" si="2"/>
        <v>0.4642857142857143</v>
      </c>
    </row>
    <row r="35" spans="1:20" x14ac:dyDescent="0.35">
      <c r="A35" s="10" t="s">
        <v>223</v>
      </c>
      <c r="B35" s="11" t="s">
        <v>317</v>
      </c>
      <c r="C35" s="11">
        <f t="shared" si="0"/>
        <v>0.58732993197278915</v>
      </c>
      <c r="D35" s="11">
        <f t="shared" si="1"/>
        <v>0.52559523809523812</v>
      </c>
      <c r="E35" s="11">
        <f t="shared" si="1"/>
        <v>0.47023809523809523</v>
      </c>
      <c r="F35" s="10"/>
      <c r="G35" s="10"/>
      <c r="H35" s="11"/>
      <c r="J35" s="10"/>
      <c r="K35" s="14">
        <v>4.0892857142857144</v>
      </c>
      <c r="L35" s="14">
        <v>4.1333333333333329</v>
      </c>
      <c r="M35" s="14">
        <v>3.6791666666666667</v>
      </c>
      <c r="N35" s="15">
        <v>3.2916666666666665</v>
      </c>
      <c r="Q35" s="11">
        <f t="shared" si="2"/>
        <v>0.58418367346938782</v>
      </c>
      <c r="R35" s="11">
        <f t="shared" si="2"/>
        <v>0.59047619047619038</v>
      </c>
      <c r="S35" s="11">
        <f t="shared" si="2"/>
        <v>0.52559523809523812</v>
      </c>
      <c r="T35" s="11">
        <f t="shared" si="2"/>
        <v>0.47023809523809523</v>
      </c>
    </row>
    <row r="36" spans="1:20" x14ac:dyDescent="0.35">
      <c r="A36" s="10" t="s">
        <v>224</v>
      </c>
      <c r="B36" s="11" t="s">
        <v>322</v>
      </c>
      <c r="C36" s="11">
        <f t="shared" si="0"/>
        <v>0.51926020408163265</v>
      </c>
      <c r="D36" s="11">
        <f t="shared" si="1"/>
        <v>0.48511904761904762</v>
      </c>
      <c r="E36" s="11">
        <f t="shared" si="1"/>
        <v>0.51190476190476197</v>
      </c>
      <c r="F36" s="10"/>
      <c r="G36" s="10"/>
      <c r="H36" s="11"/>
      <c r="J36" s="10"/>
      <c r="K36" s="14">
        <v>3.5029761904761902</v>
      </c>
      <c r="L36" s="14">
        <v>3.7666666666666666</v>
      </c>
      <c r="M36" s="14">
        <v>3.3958333333333335</v>
      </c>
      <c r="N36" s="15">
        <v>3.5833333333333335</v>
      </c>
      <c r="Q36" s="11">
        <f t="shared" si="2"/>
        <v>0.50042517006802723</v>
      </c>
      <c r="R36" s="11">
        <f t="shared" si="2"/>
        <v>0.53809523809523807</v>
      </c>
      <c r="S36" s="11">
        <f t="shared" si="2"/>
        <v>0.48511904761904762</v>
      </c>
      <c r="T36" s="11">
        <f t="shared" si="2"/>
        <v>0.51190476190476197</v>
      </c>
    </row>
    <row r="37" spans="1:20" x14ac:dyDescent="0.35">
      <c r="A37" s="10" t="s">
        <v>233</v>
      </c>
      <c r="B37" s="11" t="s">
        <v>326</v>
      </c>
      <c r="C37" s="11">
        <f t="shared" si="0"/>
        <v>0.32767857142857143</v>
      </c>
      <c r="D37" s="11">
        <f t="shared" ref="D37:E37" si="3">+S37</f>
        <v>0.33869047619047621</v>
      </c>
      <c r="E37" s="11">
        <f t="shared" si="3"/>
        <v>0.36285714285714288</v>
      </c>
      <c r="F37" s="10"/>
      <c r="G37" s="10"/>
      <c r="H37" s="11"/>
      <c r="J37" s="10"/>
      <c r="K37" s="14">
        <v>1.4791666666666667</v>
      </c>
      <c r="L37" s="14">
        <v>3.1083333333333334</v>
      </c>
      <c r="M37" s="14">
        <v>2.3708333333333336</v>
      </c>
      <c r="N37" s="15">
        <v>2.54</v>
      </c>
      <c r="Q37" s="11">
        <f t="shared" si="2"/>
        <v>0.21130952380952381</v>
      </c>
      <c r="R37" s="11">
        <f t="shared" si="2"/>
        <v>0.44404761904761908</v>
      </c>
      <c r="S37" s="11">
        <f t="shared" si="2"/>
        <v>0.33869047619047621</v>
      </c>
      <c r="T37" s="11">
        <f t="shared" si="2"/>
        <v>0.36285714285714288</v>
      </c>
    </row>
    <row r="38" spans="1:20" x14ac:dyDescent="0.35">
      <c r="A38" s="10" t="s">
        <v>242</v>
      </c>
      <c r="B38" s="11" t="s">
        <v>327</v>
      </c>
      <c r="C38" s="11">
        <f t="shared" ref="C38:C39" si="4">AVERAGE(Q38:R38)</f>
        <v>0.35442176870748299</v>
      </c>
      <c r="D38" s="11">
        <f t="shared" ref="D38:D39" si="5">+S38</f>
        <v>0.35714285714285715</v>
      </c>
      <c r="E38" s="11">
        <f t="shared" ref="E38:E39" si="6">+T38</f>
        <v>0.27083333333333331</v>
      </c>
      <c r="F38" s="10"/>
      <c r="G38" s="10"/>
      <c r="H38" s="11"/>
      <c r="J38" s="10"/>
      <c r="K38" s="14">
        <v>2.4702380952380949</v>
      </c>
      <c r="L38" s="14">
        <v>2.4916666666666667</v>
      </c>
      <c r="M38" s="14">
        <v>2.5</v>
      </c>
      <c r="N38" s="15">
        <v>1.8958333333333333</v>
      </c>
      <c r="Q38" s="11">
        <f t="shared" ref="Q38:Q39" si="7">IF(ISNUMBER(K38)=TRUE,Q$5*(K38-Q$4)/(Q$3-Q$4)+(1-Q$5)*(1-(K38-Q$4)/(Q$3-Q$4)),"..")</f>
        <v>0.35289115646258501</v>
      </c>
      <c r="R38" s="11">
        <f t="shared" ref="R38:R39" si="8">IF(ISNUMBER(L38)=TRUE,R$5*(L38-R$4)/(R$3-R$4)+(1-R$5)*(1-(L38-R$4)/(R$3-R$4)),"..")</f>
        <v>0.35595238095238096</v>
      </c>
      <c r="S38" s="11">
        <f t="shared" ref="S38:S39" si="9">IF(ISNUMBER(M38)=TRUE,S$5*(M38-S$4)/(S$3-S$4)+(1-S$5)*(1-(M38-S$4)/(S$3-S$4)),"..")</f>
        <v>0.35714285714285715</v>
      </c>
      <c r="T38" s="11">
        <f t="shared" ref="T38:T39" si="10">IF(ISNUMBER(N38)=TRUE,T$5*(N38-T$4)/(T$3-T$4)+(1-T$5)*(1-(N38-T$4)/(T$3-T$4)),"..")</f>
        <v>0.27083333333333331</v>
      </c>
    </row>
    <row r="39" spans="1:20" x14ac:dyDescent="0.35">
      <c r="A39" s="10" t="s">
        <v>249</v>
      </c>
      <c r="B39" s="11" t="s">
        <v>329</v>
      </c>
      <c r="C39" s="11">
        <f t="shared" si="4"/>
        <v>0.25276360544217685</v>
      </c>
      <c r="D39" s="11">
        <f t="shared" si="5"/>
        <v>0.15119047619047618</v>
      </c>
      <c r="E39" s="11">
        <f t="shared" si="6"/>
        <v>0.14880952380952381</v>
      </c>
      <c r="F39" s="10"/>
      <c r="G39" s="10"/>
      <c r="H39" s="11"/>
      <c r="J39" s="10"/>
      <c r="K39" s="14">
        <v>1.3303571428571428</v>
      </c>
      <c r="L39" s="14">
        <v>2.208333333333333</v>
      </c>
      <c r="M39" s="14">
        <v>1.0583333333333333</v>
      </c>
      <c r="N39" s="15">
        <v>1.0416666666666667</v>
      </c>
      <c r="Q39" s="11">
        <f t="shared" si="7"/>
        <v>0.19005102040816327</v>
      </c>
      <c r="R39" s="11">
        <f t="shared" si="8"/>
        <v>0.31547619047619041</v>
      </c>
      <c r="S39" s="11">
        <f t="shared" si="9"/>
        <v>0.15119047619047618</v>
      </c>
      <c r="T39" s="11">
        <f t="shared" si="10"/>
        <v>0.14880952380952381</v>
      </c>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10.54296875" style="8" bestFit="1" customWidth="1"/>
    <col min="12" max="13" width="10.7265625" style="8" customWidth="1"/>
    <col min="14" max="14" width="10.54296875" style="8" bestFit="1" customWidth="1"/>
    <col min="15" max="15" width="9.1796875" style="8"/>
    <col min="16" max="16" width="5.453125" style="8" customWidth="1"/>
    <col min="17" max="16384" width="9.1796875" style="8"/>
  </cols>
  <sheetData>
    <row r="1" spans="1:23" s="5" customFormat="1" x14ac:dyDescent="0.35">
      <c r="C1" s="5" t="s">
        <v>338</v>
      </c>
      <c r="K1" s="5" t="s">
        <v>339</v>
      </c>
      <c r="Q1" s="5" t="s">
        <v>340</v>
      </c>
    </row>
    <row r="2" spans="1:23" s="6" customFormat="1" ht="58" x14ac:dyDescent="0.35">
      <c r="C2" s="6" t="s">
        <v>341</v>
      </c>
      <c r="K2" s="6" t="s">
        <v>354</v>
      </c>
      <c r="L2" s="6" t="s">
        <v>342</v>
      </c>
      <c r="M2" s="6" t="s">
        <v>330</v>
      </c>
      <c r="N2" s="6" t="s">
        <v>355</v>
      </c>
      <c r="Q2" s="6" t="s">
        <v>354</v>
      </c>
      <c r="R2" s="6" t="s">
        <v>342</v>
      </c>
      <c r="S2" s="6" t="s">
        <v>330</v>
      </c>
      <c r="T2" s="6" t="s">
        <v>355</v>
      </c>
      <c r="U2" s="7"/>
      <c r="V2" s="7"/>
      <c r="W2" s="7"/>
    </row>
    <row r="3" spans="1:23" x14ac:dyDescent="0.35">
      <c r="B3" s="8" t="s">
        <v>341</v>
      </c>
      <c r="J3" s="8" t="s">
        <v>343</v>
      </c>
      <c r="K3" s="8">
        <v>7</v>
      </c>
      <c r="L3" s="8">
        <v>7</v>
      </c>
      <c r="M3" s="8">
        <v>7</v>
      </c>
      <c r="N3" s="8">
        <v>7</v>
      </c>
      <c r="O3" s="9"/>
      <c r="Q3" s="8">
        <v>7</v>
      </c>
      <c r="R3" s="8">
        <v>7</v>
      </c>
      <c r="S3" s="8">
        <v>7</v>
      </c>
      <c r="T3" s="8">
        <v>7</v>
      </c>
      <c r="U3" s="9"/>
      <c r="V3" s="9"/>
      <c r="W3" s="9"/>
    </row>
    <row r="4" spans="1:23" x14ac:dyDescent="0.35">
      <c r="J4" s="8" t="s">
        <v>344</v>
      </c>
      <c r="K4" s="8">
        <v>0</v>
      </c>
      <c r="L4" s="8">
        <v>0</v>
      </c>
      <c r="M4" s="8">
        <v>0</v>
      </c>
      <c r="N4" s="8">
        <v>0</v>
      </c>
      <c r="O4" s="9"/>
      <c r="Q4" s="8">
        <v>0</v>
      </c>
      <c r="R4" s="8">
        <v>0</v>
      </c>
      <c r="S4" s="8">
        <v>0</v>
      </c>
      <c r="T4" s="8">
        <v>0</v>
      </c>
      <c r="U4" s="9"/>
      <c r="V4" s="9"/>
      <c r="W4" s="9"/>
    </row>
    <row r="5" spans="1:23" x14ac:dyDescent="0.35">
      <c r="B5" t="s">
        <v>341</v>
      </c>
      <c r="J5" s="8" t="s">
        <v>345</v>
      </c>
      <c r="K5" s="8">
        <v>1</v>
      </c>
      <c r="L5" s="8">
        <v>1</v>
      </c>
      <c r="M5" s="8">
        <v>1</v>
      </c>
      <c r="N5" s="8">
        <v>1</v>
      </c>
      <c r="O5" s="9"/>
      <c r="Q5" s="8">
        <v>1</v>
      </c>
      <c r="R5" s="8">
        <v>1</v>
      </c>
      <c r="S5" s="8">
        <v>1</v>
      </c>
      <c r="T5" s="8">
        <v>1</v>
      </c>
      <c r="U5" s="9"/>
      <c r="V5" s="9"/>
      <c r="W5" s="9"/>
    </row>
    <row r="6" spans="1:23" x14ac:dyDescent="0.35">
      <c r="J6" s="8" t="s">
        <v>346</v>
      </c>
      <c r="K6" s="8" t="s">
        <v>347</v>
      </c>
      <c r="L6" t="s">
        <v>347</v>
      </c>
      <c r="M6" t="s">
        <v>349</v>
      </c>
      <c r="N6" t="s">
        <v>348</v>
      </c>
      <c r="O6" s="9"/>
      <c r="Q6" s="8" t="s">
        <v>347</v>
      </c>
      <c r="R6" t="s">
        <v>347</v>
      </c>
      <c r="S6" t="s">
        <v>349</v>
      </c>
      <c r="T6" t="s">
        <v>348</v>
      </c>
      <c r="U6" s="9"/>
      <c r="V6" s="9"/>
      <c r="W6" s="9"/>
    </row>
    <row r="7" spans="1:23" x14ac:dyDescent="0.35">
      <c r="C7" t="s">
        <v>408</v>
      </c>
      <c r="D7" t="s">
        <v>409</v>
      </c>
      <c r="E7" t="s">
        <v>410</v>
      </c>
    </row>
    <row r="8" spans="1:23" x14ac:dyDescent="0.35">
      <c r="A8" s="10" t="s">
        <v>64</v>
      </c>
      <c r="B8" s="10" t="s">
        <v>252</v>
      </c>
      <c r="C8" s="11">
        <f>AVERAGE(Q8:R8)</f>
        <v>0.39244021428571429</v>
      </c>
      <c r="D8" s="11">
        <f>+S8</f>
        <v>0.35595235714285717</v>
      </c>
      <c r="E8" s="11">
        <f>+T8</f>
        <v>0.36607107142857143</v>
      </c>
      <c r="F8" s="10"/>
      <c r="G8" s="10"/>
      <c r="H8" s="11"/>
      <c r="J8" s="10"/>
      <c r="K8" s="14">
        <v>2.577499</v>
      </c>
      <c r="L8" s="14">
        <v>2.9166639999999999</v>
      </c>
      <c r="M8" s="14">
        <v>2.4916665</v>
      </c>
      <c r="N8" s="15">
        <v>2.5624975000000001</v>
      </c>
      <c r="Q8" s="11">
        <f>IF(ISNUMBER(K8)=TRUE,Q$5*(K8-Q$4)/(Q$3-Q$4)+(1-Q$5)*(1-(K8-Q$4)/(Q$3-Q$4)),"..")</f>
        <v>0.36821414285714288</v>
      </c>
      <c r="R8" s="11">
        <f>IF(ISNUMBER(L8)=TRUE,R$5*(L8-R$4)/(R$3-R$4)+(1-R$5)*(1-(L8-R$4)/(R$3-R$4)),"..")</f>
        <v>0.41666628571428571</v>
      </c>
      <c r="S8" s="11">
        <f>IF(ISNUMBER(M8)=TRUE,S$5*(M8-S$4)/(S$3-S$4)+(1-S$5)*(1-(M8-S$4)/(S$3-S$4)),"..")</f>
        <v>0.35595235714285717</v>
      </c>
      <c r="T8" s="11">
        <f>IF(ISNUMBER(N8)=TRUE,T$5*(N8-T$4)/(T$3-T$4)+(1-T$5)*(1-(N8-T$4)/(T$3-T$4)),"..")</f>
        <v>0.36607107142857143</v>
      </c>
    </row>
    <row r="9" spans="1:23" x14ac:dyDescent="0.35">
      <c r="A9" s="10" t="s">
        <v>3</v>
      </c>
      <c r="B9" s="10" t="s">
        <v>253</v>
      </c>
      <c r="C9" s="11">
        <f t="shared" ref="C9:C42" si="0">AVERAGE(Q9:R9)</f>
        <v>0.34154517857142863</v>
      </c>
      <c r="D9" s="11">
        <f t="shared" ref="D9:D42" si="1">+S9</f>
        <v>0.31485714285714289</v>
      </c>
      <c r="E9" s="11">
        <f t="shared" ref="E9:E42" si="2">+T9</f>
        <v>0.28628571428571431</v>
      </c>
      <c r="F9" s="10"/>
      <c r="G9" s="10"/>
      <c r="H9" s="11"/>
      <c r="J9" s="10"/>
      <c r="K9" s="14">
        <v>1.9558325000000001</v>
      </c>
      <c r="L9" s="14">
        <v>2.8258000000000001</v>
      </c>
      <c r="M9" s="14">
        <v>2.2040000000000002</v>
      </c>
      <c r="N9" s="15">
        <v>2.004</v>
      </c>
      <c r="O9" s="8" t="s">
        <v>341</v>
      </c>
      <c r="Q9" s="11">
        <f t="shared" ref="Q9:T37" si="3">IF(ISNUMBER(K9)=TRUE,Q$5*(K9-Q$4)/(Q$3-Q$4)+(1-Q$5)*(1-(K9-Q$4)/(Q$3-Q$4)),"..")</f>
        <v>0.27940464285714289</v>
      </c>
      <c r="R9" s="11">
        <f t="shared" si="3"/>
        <v>0.40368571428571431</v>
      </c>
      <c r="S9" s="11">
        <f t="shared" si="3"/>
        <v>0.31485714285714289</v>
      </c>
      <c r="T9" s="11">
        <f t="shared" si="3"/>
        <v>0.28628571428571431</v>
      </c>
    </row>
    <row r="10" spans="1:23" x14ac:dyDescent="0.35">
      <c r="A10" s="10" t="s">
        <v>19</v>
      </c>
      <c r="B10" s="10" t="s">
        <v>258</v>
      </c>
      <c r="C10" s="11">
        <f t="shared" si="0"/>
        <v>0.59885714285714287</v>
      </c>
      <c r="D10" s="11">
        <f t="shared" si="1"/>
        <v>0.43928571428571433</v>
      </c>
      <c r="E10" s="11">
        <f t="shared" si="2"/>
        <v>0.36308321428571427</v>
      </c>
      <c r="F10" s="10"/>
      <c r="G10" s="10"/>
      <c r="H10" s="11"/>
      <c r="J10" s="10"/>
      <c r="K10" s="14">
        <v>4.0999999999999996</v>
      </c>
      <c r="L10" s="14">
        <v>4.2840000000000007</v>
      </c>
      <c r="M10" s="14">
        <v>3.0750000000000002</v>
      </c>
      <c r="N10" s="15">
        <v>2.5415825000000001</v>
      </c>
      <c r="Q10" s="11">
        <f t="shared" si="3"/>
        <v>0.58571428571428563</v>
      </c>
      <c r="R10" s="11">
        <f t="shared" si="3"/>
        <v>0.6120000000000001</v>
      </c>
      <c r="S10" s="11">
        <f t="shared" si="3"/>
        <v>0.43928571428571433</v>
      </c>
      <c r="T10" s="11">
        <f t="shared" si="3"/>
        <v>0.36308321428571427</v>
      </c>
    </row>
    <row r="11" spans="1:23" x14ac:dyDescent="0.35">
      <c r="A11" s="10" t="s">
        <v>32</v>
      </c>
      <c r="B11" s="10" t="s">
        <v>259</v>
      </c>
      <c r="C11" s="11">
        <f t="shared" si="0"/>
        <v>0.57845225</v>
      </c>
      <c r="D11" s="11">
        <f t="shared" si="1"/>
        <v>0.69880714285714285</v>
      </c>
      <c r="E11" s="11">
        <f t="shared" si="2"/>
        <v>0.65416642857142848</v>
      </c>
      <c r="F11" s="10"/>
      <c r="G11" s="10"/>
      <c r="H11" s="11"/>
      <c r="J11" s="10"/>
      <c r="K11" s="14">
        <v>4.2983314999999997</v>
      </c>
      <c r="L11" s="14">
        <v>3.8</v>
      </c>
      <c r="M11" s="14">
        <v>4.8916500000000003</v>
      </c>
      <c r="N11" s="15">
        <v>4.5791649999999997</v>
      </c>
      <c r="Q11" s="11">
        <f t="shared" si="3"/>
        <v>0.61404735714285708</v>
      </c>
      <c r="R11" s="11">
        <f t="shared" si="3"/>
        <v>0.54285714285714282</v>
      </c>
      <c r="S11" s="11">
        <f t="shared" si="3"/>
        <v>0.69880714285714285</v>
      </c>
      <c r="T11" s="11">
        <f t="shared" si="3"/>
        <v>0.65416642857142848</v>
      </c>
    </row>
    <row r="12" spans="1:23" x14ac:dyDescent="0.35">
      <c r="A12" s="10" t="s">
        <v>28</v>
      </c>
      <c r="B12" s="10" t="s">
        <v>260</v>
      </c>
      <c r="C12" s="11">
        <f t="shared" si="0"/>
        <v>0.6252497142857143</v>
      </c>
      <c r="D12" s="11">
        <f t="shared" si="1"/>
        <v>0.47797607142857146</v>
      </c>
      <c r="E12" s="11">
        <f t="shared" si="2"/>
        <v>0.46488071428571426</v>
      </c>
      <c r="F12" s="10"/>
      <c r="G12" s="10"/>
      <c r="H12" s="11"/>
      <c r="J12" s="10"/>
      <c r="K12" s="14">
        <v>4.2108299999999996</v>
      </c>
      <c r="L12" s="14">
        <v>4.5426659999999996</v>
      </c>
      <c r="M12" s="14">
        <v>3.3458325000000002</v>
      </c>
      <c r="N12" s="15">
        <v>3.254165</v>
      </c>
      <c r="Q12" s="11">
        <f t="shared" si="3"/>
        <v>0.60154714285714284</v>
      </c>
      <c r="R12" s="11">
        <f t="shared" si="3"/>
        <v>0.64895228571428565</v>
      </c>
      <c r="S12" s="11">
        <f t="shared" si="3"/>
        <v>0.47797607142857146</v>
      </c>
      <c r="T12" s="11">
        <f t="shared" si="3"/>
        <v>0.46488071428571426</v>
      </c>
    </row>
    <row r="13" spans="1:23" x14ac:dyDescent="0.35">
      <c r="A13" s="10" t="s">
        <v>18</v>
      </c>
      <c r="B13" s="10" t="s">
        <v>262</v>
      </c>
      <c r="C13" s="11">
        <f t="shared" si="0"/>
        <v>0.55292835714285715</v>
      </c>
      <c r="D13" s="11">
        <f t="shared" si="1"/>
        <v>0.47976178571428568</v>
      </c>
      <c r="E13" s="11">
        <f t="shared" si="2"/>
        <v>0.50119035714285709</v>
      </c>
      <c r="F13" s="10" t="s">
        <v>341</v>
      </c>
      <c r="G13" s="10"/>
      <c r="H13" s="13" t="s">
        <v>341</v>
      </c>
      <c r="J13" s="10"/>
      <c r="K13" s="14">
        <v>3.5816650000000001</v>
      </c>
      <c r="L13" s="14">
        <v>4.159332</v>
      </c>
      <c r="M13" s="14">
        <v>3.3583324999999999</v>
      </c>
      <c r="N13" s="15">
        <v>3.5083324999999999</v>
      </c>
      <c r="Q13" s="11">
        <f t="shared" si="3"/>
        <v>0.51166642857142863</v>
      </c>
      <c r="R13" s="11">
        <f t="shared" si="3"/>
        <v>0.59419028571428567</v>
      </c>
      <c r="S13" s="11">
        <f t="shared" si="3"/>
        <v>0.47976178571428568</v>
      </c>
      <c r="T13" s="11">
        <f t="shared" si="3"/>
        <v>0.50119035714285709</v>
      </c>
    </row>
    <row r="14" spans="1:23" x14ac:dyDescent="0.35">
      <c r="A14" s="10" t="s">
        <v>41</v>
      </c>
      <c r="B14" s="10" t="s">
        <v>264</v>
      </c>
      <c r="C14" s="11">
        <f t="shared" si="0"/>
        <v>0.2060832107142857</v>
      </c>
      <c r="D14" s="11">
        <f t="shared" si="1"/>
        <v>0.25238071428571429</v>
      </c>
      <c r="E14" s="11">
        <f t="shared" si="2"/>
        <v>0.35488071428571427</v>
      </c>
      <c r="F14" s="10"/>
      <c r="G14" s="10"/>
      <c r="H14" s="11"/>
      <c r="J14" s="10"/>
      <c r="K14" s="14">
        <v>0.90916574999999999</v>
      </c>
      <c r="L14" s="14">
        <v>1.9759992</v>
      </c>
      <c r="M14" s="14">
        <v>1.7666650000000002</v>
      </c>
      <c r="N14" s="15">
        <v>2.484165</v>
      </c>
      <c r="Q14" s="11">
        <f t="shared" si="3"/>
        <v>0.12988082142857144</v>
      </c>
      <c r="R14" s="11">
        <f t="shared" si="3"/>
        <v>0.28228559999999997</v>
      </c>
      <c r="S14" s="11">
        <f t="shared" si="3"/>
        <v>0.25238071428571429</v>
      </c>
      <c r="T14" s="11">
        <f t="shared" si="3"/>
        <v>0.35488071428571427</v>
      </c>
    </row>
    <row r="15" spans="1:23" x14ac:dyDescent="0.35">
      <c r="A15" s="10" t="s">
        <v>46</v>
      </c>
      <c r="B15" s="10" t="s">
        <v>265</v>
      </c>
      <c r="C15" s="11">
        <f t="shared" si="0"/>
        <v>0.59751167857142851</v>
      </c>
      <c r="D15" s="11">
        <f t="shared" si="1"/>
        <v>0.56964285714285712</v>
      </c>
      <c r="E15" s="11">
        <f t="shared" si="2"/>
        <v>0.50178571428571428</v>
      </c>
      <c r="F15" s="10"/>
      <c r="G15" s="10" t="s">
        <v>350</v>
      </c>
      <c r="H15" s="11"/>
      <c r="J15" s="10"/>
      <c r="K15" s="14">
        <v>4.3724974999999997</v>
      </c>
      <c r="L15" s="14">
        <v>3.9926659999999998</v>
      </c>
      <c r="M15" s="14">
        <v>3.9874999999999998</v>
      </c>
      <c r="N15" s="15">
        <v>3.5125000000000002</v>
      </c>
      <c r="Q15" s="11">
        <f t="shared" si="3"/>
        <v>0.62464249999999999</v>
      </c>
      <c r="R15" s="11">
        <f t="shared" si="3"/>
        <v>0.57038085714285713</v>
      </c>
      <c r="S15" s="11">
        <f t="shared" si="3"/>
        <v>0.56964285714285712</v>
      </c>
      <c r="T15" s="11">
        <f t="shared" si="3"/>
        <v>0.50178571428571428</v>
      </c>
    </row>
    <row r="16" spans="1:23" x14ac:dyDescent="0.35">
      <c r="A16" s="10" t="s">
        <v>65</v>
      </c>
      <c r="B16" s="10" t="s">
        <v>367</v>
      </c>
      <c r="C16" s="11">
        <f t="shared" si="0"/>
        <v>0.57286892857142857</v>
      </c>
      <c r="D16" s="11">
        <f t="shared" si="1"/>
        <v>0.43214285714285711</v>
      </c>
      <c r="E16" s="11">
        <f t="shared" si="2"/>
        <v>0.42726178571428575</v>
      </c>
      <c r="F16" s="10"/>
      <c r="G16" s="10"/>
      <c r="H16" s="11"/>
      <c r="J16" s="10"/>
      <c r="K16" s="14">
        <v>3.8941650000000001</v>
      </c>
      <c r="L16" s="14">
        <v>4.1259999999999994</v>
      </c>
      <c r="M16" s="14">
        <v>3.0249999999999999</v>
      </c>
      <c r="N16" s="15">
        <v>2.9908325000000002</v>
      </c>
      <c r="Q16" s="11">
        <f t="shared" si="3"/>
        <v>0.55630928571428573</v>
      </c>
      <c r="R16" s="11">
        <f t="shared" si="3"/>
        <v>0.5894285714285713</v>
      </c>
      <c r="S16" s="11">
        <f t="shared" si="3"/>
        <v>0.43214285714285711</v>
      </c>
      <c r="T16" s="11">
        <f t="shared" si="3"/>
        <v>0.42726178571428575</v>
      </c>
    </row>
    <row r="17" spans="1:20" x14ac:dyDescent="0.35">
      <c r="A17" s="10" t="s">
        <v>66</v>
      </c>
      <c r="B17" s="10" t="s">
        <v>269</v>
      </c>
      <c r="C17" s="11">
        <f t="shared" si="0"/>
        <v>0.25358317857142854</v>
      </c>
      <c r="D17" s="11">
        <f t="shared" si="1"/>
        <v>0.38333321428571432</v>
      </c>
      <c r="E17" s="11">
        <f t="shared" si="2"/>
        <v>0.24345214285714284</v>
      </c>
      <c r="F17" s="10"/>
      <c r="G17" s="10"/>
      <c r="H17" s="11"/>
      <c r="J17" s="10"/>
      <c r="K17" s="14">
        <v>1.6408324999999999</v>
      </c>
      <c r="L17" s="14">
        <v>1.9093319999999998</v>
      </c>
      <c r="M17" s="14">
        <v>2.6833325000000001</v>
      </c>
      <c r="N17" s="15">
        <v>1.7041649999999999</v>
      </c>
      <c r="Q17" s="11">
        <f t="shared" si="3"/>
        <v>0.23440464285714285</v>
      </c>
      <c r="R17" s="11">
        <f t="shared" si="3"/>
        <v>0.27276171428571427</v>
      </c>
      <c r="S17" s="11">
        <f t="shared" si="3"/>
        <v>0.38333321428571432</v>
      </c>
      <c r="T17" s="11">
        <f t="shared" si="3"/>
        <v>0.24345214285714284</v>
      </c>
    </row>
    <row r="18" spans="1:20" x14ac:dyDescent="0.35">
      <c r="A18" s="10" t="s">
        <v>67</v>
      </c>
      <c r="B18" s="10" t="s">
        <v>271</v>
      </c>
      <c r="C18" s="11">
        <f t="shared" si="0"/>
        <v>6.5060714285714291E-2</v>
      </c>
      <c r="D18" s="11">
        <f t="shared" si="1"/>
        <v>3.8071428571428576E-2</v>
      </c>
      <c r="E18" s="11">
        <f t="shared" si="2"/>
        <v>7.9750000000000001E-2</v>
      </c>
      <c r="F18" s="10"/>
      <c r="G18" s="10"/>
      <c r="H18" s="11"/>
      <c r="J18" s="10"/>
      <c r="K18" s="14">
        <v>0.11825000000000001</v>
      </c>
      <c r="L18" s="14">
        <v>0.79259999999999997</v>
      </c>
      <c r="M18" s="14">
        <v>0.26650000000000001</v>
      </c>
      <c r="N18" s="15">
        <v>0.55825000000000002</v>
      </c>
      <c r="Q18" s="11">
        <f t="shared" si="3"/>
        <v>1.6892857142857143E-2</v>
      </c>
      <c r="R18" s="11">
        <f t="shared" si="3"/>
        <v>0.11322857142857143</v>
      </c>
      <c r="S18" s="11">
        <f t="shared" si="3"/>
        <v>3.8071428571428576E-2</v>
      </c>
      <c r="T18" s="11">
        <f t="shared" si="3"/>
        <v>7.9750000000000001E-2</v>
      </c>
    </row>
    <row r="19" spans="1:20" x14ac:dyDescent="0.35">
      <c r="A19" s="10" t="s">
        <v>71</v>
      </c>
      <c r="B19" s="10" t="s">
        <v>272</v>
      </c>
      <c r="C19" s="11">
        <f t="shared" si="0"/>
        <v>0.29166071428571427</v>
      </c>
      <c r="D19" s="11">
        <f t="shared" si="1"/>
        <v>0.28271428571428575</v>
      </c>
      <c r="E19" s="11">
        <f t="shared" si="2"/>
        <v>0.32796428571428571</v>
      </c>
      <c r="F19" s="10"/>
      <c r="G19" s="10"/>
      <c r="H19" s="11"/>
      <c r="J19" s="10"/>
      <c r="K19" s="14">
        <v>1.33325</v>
      </c>
      <c r="L19" s="14">
        <v>2.75</v>
      </c>
      <c r="M19" s="14">
        <v>1.9790000000000001</v>
      </c>
      <c r="N19" s="15">
        <v>2.29575</v>
      </c>
      <c r="Q19" s="11">
        <f t="shared" si="3"/>
        <v>0.19046428571428572</v>
      </c>
      <c r="R19" s="11">
        <f t="shared" si="3"/>
        <v>0.39285714285714285</v>
      </c>
      <c r="S19" s="11">
        <f t="shared" si="3"/>
        <v>0.28271428571428575</v>
      </c>
      <c r="T19" s="11">
        <f t="shared" si="3"/>
        <v>0.32796428571428571</v>
      </c>
    </row>
    <row r="20" spans="1:20" x14ac:dyDescent="0.35">
      <c r="A20" s="10" t="s">
        <v>88</v>
      </c>
      <c r="B20" s="10" t="s">
        <v>275</v>
      </c>
      <c r="C20" s="11">
        <f t="shared" si="0"/>
        <v>0.84607142857142847</v>
      </c>
      <c r="D20" s="11">
        <f t="shared" si="1"/>
        <v>0.84285714285714286</v>
      </c>
      <c r="E20" s="11">
        <f t="shared" si="2"/>
        <v>0.71714285714285708</v>
      </c>
      <c r="F20" s="10"/>
      <c r="G20" s="10"/>
      <c r="H20" s="11"/>
      <c r="J20" s="10"/>
      <c r="K20" s="14">
        <v>5.9849999999999994</v>
      </c>
      <c r="L20" s="14">
        <v>5.8599999999999994</v>
      </c>
      <c r="M20" s="14">
        <v>5.9</v>
      </c>
      <c r="N20" s="15">
        <v>5.0199999999999996</v>
      </c>
      <c r="Q20" s="11">
        <f t="shared" si="3"/>
        <v>0.85499999999999987</v>
      </c>
      <c r="R20" s="11">
        <f t="shared" si="3"/>
        <v>0.83714285714285708</v>
      </c>
      <c r="S20" s="11">
        <f t="shared" si="3"/>
        <v>0.84285714285714286</v>
      </c>
      <c r="T20" s="11">
        <f t="shared" si="3"/>
        <v>0.71714285714285708</v>
      </c>
    </row>
    <row r="21" spans="1:20" x14ac:dyDescent="0.35">
      <c r="A21" s="10" t="s">
        <v>94</v>
      </c>
      <c r="B21" s="10" t="s">
        <v>277</v>
      </c>
      <c r="C21" s="11">
        <f t="shared" si="0"/>
        <v>0.63928571428571423</v>
      </c>
      <c r="D21" s="11">
        <f t="shared" si="1"/>
        <v>0.64892857142857152</v>
      </c>
      <c r="E21" s="11">
        <f t="shared" si="2"/>
        <v>0.53440464285714284</v>
      </c>
      <c r="F21" s="10"/>
      <c r="G21" s="10"/>
      <c r="H21" s="13" t="s">
        <v>341</v>
      </c>
      <c r="J21" s="10"/>
      <c r="K21" s="14">
        <v>4.3499999999999996</v>
      </c>
      <c r="L21" s="14">
        <v>4.5999999999999996</v>
      </c>
      <c r="M21" s="14">
        <v>4.5425000000000004</v>
      </c>
      <c r="N21" s="15">
        <v>3.7408325000000002</v>
      </c>
      <c r="Q21" s="11">
        <f t="shared" si="3"/>
        <v>0.62142857142857133</v>
      </c>
      <c r="R21" s="11">
        <f t="shared" si="3"/>
        <v>0.65714285714285714</v>
      </c>
      <c r="S21" s="11">
        <f t="shared" si="3"/>
        <v>0.64892857142857152</v>
      </c>
      <c r="T21" s="11">
        <f t="shared" si="3"/>
        <v>0.53440464285714284</v>
      </c>
    </row>
    <row r="22" spans="1:20" x14ac:dyDescent="0.35">
      <c r="A22" s="10" t="s">
        <v>109</v>
      </c>
      <c r="B22" s="10" t="s">
        <v>282</v>
      </c>
      <c r="C22" s="11">
        <f t="shared" si="0"/>
        <v>0.85053571428571417</v>
      </c>
      <c r="D22" s="11">
        <f t="shared" si="1"/>
        <v>0.84571428571428575</v>
      </c>
      <c r="E22" s="11">
        <f t="shared" si="2"/>
        <v>0.72607142857142848</v>
      </c>
      <c r="F22" s="10"/>
      <c r="G22" s="10"/>
      <c r="H22" s="11"/>
      <c r="J22" s="10"/>
      <c r="K22" s="14">
        <v>5.9074999999999998</v>
      </c>
      <c r="L22" s="14">
        <v>6</v>
      </c>
      <c r="M22" s="14">
        <v>5.92</v>
      </c>
      <c r="N22" s="15">
        <v>5.0824999999999996</v>
      </c>
      <c r="Q22" s="11">
        <f t="shared" si="3"/>
        <v>0.84392857142857136</v>
      </c>
      <c r="R22" s="11">
        <f t="shared" si="3"/>
        <v>0.8571428571428571</v>
      </c>
      <c r="S22" s="11">
        <f t="shared" si="3"/>
        <v>0.84571428571428575</v>
      </c>
      <c r="T22" s="11">
        <f t="shared" si="3"/>
        <v>0.72607142857142848</v>
      </c>
    </row>
    <row r="23" spans="1:20" x14ac:dyDescent="0.35">
      <c r="A23" s="10" t="s">
        <v>122</v>
      </c>
      <c r="B23" s="10" t="s">
        <v>287</v>
      </c>
      <c r="C23" s="11">
        <f t="shared" si="0"/>
        <v>0.24285707857142858</v>
      </c>
      <c r="D23" s="11">
        <f t="shared" si="1"/>
        <v>0.24047607142857144</v>
      </c>
      <c r="E23" s="11">
        <f t="shared" si="2"/>
        <v>0.23273785714285714</v>
      </c>
      <c r="F23" s="10"/>
      <c r="G23" s="10"/>
      <c r="H23" s="11"/>
      <c r="J23" s="10"/>
      <c r="K23" s="14">
        <v>1.0333325</v>
      </c>
      <c r="L23" s="14">
        <v>2.3666665999999998</v>
      </c>
      <c r="M23" s="14">
        <v>1.6833325000000001</v>
      </c>
      <c r="N23" s="15">
        <v>1.629165</v>
      </c>
      <c r="Q23" s="11">
        <f t="shared" si="3"/>
        <v>0.14761892857142858</v>
      </c>
      <c r="R23" s="11">
        <f t="shared" si="3"/>
        <v>0.33809522857142854</v>
      </c>
      <c r="S23" s="11">
        <f t="shared" si="3"/>
        <v>0.24047607142857144</v>
      </c>
      <c r="T23" s="11">
        <f t="shared" si="3"/>
        <v>0.23273785714285714</v>
      </c>
    </row>
    <row r="24" spans="1:20" x14ac:dyDescent="0.35">
      <c r="A24" s="10" t="s">
        <v>125</v>
      </c>
      <c r="B24" s="10" t="s">
        <v>290</v>
      </c>
      <c r="C24" s="11">
        <f t="shared" si="0"/>
        <v>0.14523782142857145</v>
      </c>
      <c r="D24" s="11">
        <f t="shared" si="1"/>
        <v>0.18988071428571432</v>
      </c>
      <c r="E24" s="11">
        <f t="shared" si="2"/>
        <v>9.8213928571428591E-2</v>
      </c>
      <c r="F24" s="10"/>
      <c r="G24" s="10"/>
      <c r="H24" s="11"/>
      <c r="J24" s="10"/>
      <c r="K24" s="14">
        <v>0.54999750000000003</v>
      </c>
      <c r="L24" s="14">
        <v>1.4833320000000001</v>
      </c>
      <c r="M24" s="14">
        <v>1.3291650000000002</v>
      </c>
      <c r="N24" s="15">
        <v>0.68749750000000009</v>
      </c>
      <c r="Q24" s="11">
        <f t="shared" si="3"/>
        <v>7.8571071428571435E-2</v>
      </c>
      <c r="R24" s="11">
        <f t="shared" si="3"/>
        <v>0.21190457142857144</v>
      </c>
      <c r="S24" s="11">
        <f t="shared" si="3"/>
        <v>0.18988071428571432</v>
      </c>
      <c r="T24" s="11">
        <f t="shared" si="3"/>
        <v>9.8213928571428591E-2</v>
      </c>
    </row>
    <row r="25" spans="1:20" x14ac:dyDescent="0.35">
      <c r="A25" s="10" t="s">
        <v>138</v>
      </c>
      <c r="B25" s="10" t="s">
        <v>291</v>
      </c>
      <c r="C25" s="11">
        <f t="shared" si="0"/>
        <v>0.48399967857142856</v>
      </c>
      <c r="D25" s="11">
        <f t="shared" si="1"/>
        <v>0.35059500000000005</v>
      </c>
      <c r="E25" s="11">
        <f t="shared" si="2"/>
        <v>0.30464285714285716</v>
      </c>
      <c r="F25" s="10"/>
      <c r="G25" s="10"/>
      <c r="H25" s="11"/>
      <c r="J25" s="10"/>
      <c r="K25" s="14">
        <v>2.2999974999999999</v>
      </c>
      <c r="L25" s="14">
        <v>4.4759979999999997</v>
      </c>
      <c r="M25" s="14">
        <v>2.4541650000000002</v>
      </c>
      <c r="N25" s="15">
        <v>2.1325000000000003</v>
      </c>
      <c r="Q25" s="11">
        <f t="shared" si="3"/>
        <v>0.32857107142857139</v>
      </c>
      <c r="R25" s="11">
        <f t="shared" si="3"/>
        <v>0.63942828571428567</v>
      </c>
      <c r="S25" s="11">
        <f t="shared" si="3"/>
        <v>0.35059500000000005</v>
      </c>
      <c r="T25" s="11">
        <f t="shared" si="3"/>
        <v>0.30464285714285716</v>
      </c>
    </row>
    <row r="26" spans="1:20" x14ac:dyDescent="0.35">
      <c r="A26" s="10" t="s">
        <v>143</v>
      </c>
      <c r="B26" s="10" t="s">
        <v>294</v>
      </c>
      <c r="C26" s="11">
        <f t="shared" si="0"/>
        <v>0.69285714285714284</v>
      </c>
      <c r="D26" s="11">
        <f t="shared" si="1"/>
        <v>0.42321428571428571</v>
      </c>
      <c r="E26" s="11">
        <f t="shared" si="2"/>
        <v>0.49178571428571427</v>
      </c>
      <c r="F26" s="10"/>
      <c r="G26" s="10"/>
      <c r="H26" s="11"/>
      <c r="J26" s="10"/>
      <c r="K26" s="14">
        <v>4.9000000000000004</v>
      </c>
      <c r="L26" s="14">
        <v>4.8</v>
      </c>
      <c r="M26" s="14">
        <v>2.9624999999999999</v>
      </c>
      <c r="N26" s="15">
        <v>3.4424999999999999</v>
      </c>
      <c r="Q26" s="11">
        <f t="shared" si="3"/>
        <v>0.70000000000000007</v>
      </c>
      <c r="R26" s="11">
        <f t="shared" si="3"/>
        <v>0.68571428571428572</v>
      </c>
      <c r="S26" s="11">
        <f t="shared" si="3"/>
        <v>0.42321428571428571</v>
      </c>
      <c r="T26" s="11">
        <f t="shared" si="3"/>
        <v>0.49178571428571427</v>
      </c>
    </row>
    <row r="27" spans="1:20" x14ac:dyDescent="0.35">
      <c r="A27" s="10" t="s">
        <v>149</v>
      </c>
      <c r="B27" s="10" t="s">
        <v>295</v>
      </c>
      <c r="C27" s="11">
        <f t="shared" si="0"/>
        <v>0.45183571428571428</v>
      </c>
      <c r="D27" s="11">
        <f t="shared" si="1"/>
        <v>0.30714285714285711</v>
      </c>
      <c r="E27" s="11">
        <f t="shared" si="2"/>
        <v>0.40297499999999997</v>
      </c>
      <c r="F27" s="10"/>
      <c r="G27" s="10"/>
      <c r="H27" s="11"/>
      <c r="J27" s="10"/>
      <c r="K27" s="14">
        <v>3.3165</v>
      </c>
      <c r="L27" s="14">
        <v>3.0091999999999999</v>
      </c>
      <c r="M27" s="14">
        <v>2.15</v>
      </c>
      <c r="N27" s="15">
        <v>2.8208249999999997</v>
      </c>
      <c r="Q27" s="11">
        <f t="shared" si="3"/>
        <v>0.47378571428571431</v>
      </c>
      <c r="R27" s="11">
        <f t="shared" si="3"/>
        <v>0.42988571428571426</v>
      </c>
      <c r="S27" s="11">
        <f t="shared" si="3"/>
        <v>0.30714285714285711</v>
      </c>
      <c r="T27" s="11">
        <f t="shared" si="3"/>
        <v>0.40297499999999997</v>
      </c>
    </row>
    <row r="28" spans="1:20" x14ac:dyDescent="0.35">
      <c r="A28" s="10" t="s">
        <v>135</v>
      </c>
      <c r="B28" s="10" t="s">
        <v>297</v>
      </c>
      <c r="C28" s="11">
        <f t="shared" si="0"/>
        <v>0.46572603571428572</v>
      </c>
      <c r="D28" s="11">
        <f t="shared" si="1"/>
        <v>0.42797607142857147</v>
      </c>
      <c r="E28" s="11">
        <f t="shared" si="2"/>
        <v>0.32619035714285716</v>
      </c>
      <c r="F28" s="10"/>
      <c r="G28" s="10"/>
      <c r="H28" s="11"/>
      <c r="J28" s="10"/>
      <c r="K28" s="14">
        <v>2.9108324999999997</v>
      </c>
      <c r="L28" s="14">
        <v>3.6093319999999998</v>
      </c>
      <c r="M28" s="14">
        <v>2.9958325000000001</v>
      </c>
      <c r="N28" s="15">
        <v>2.2833325000000002</v>
      </c>
      <c r="Q28" s="11">
        <f t="shared" si="3"/>
        <v>0.41583321428571424</v>
      </c>
      <c r="R28" s="11">
        <f t="shared" si="3"/>
        <v>0.51561885714285716</v>
      </c>
      <c r="S28" s="11">
        <f t="shared" si="3"/>
        <v>0.42797607142857147</v>
      </c>
      <c r="T28" s="11">
        <f t="shared" si="3"/>
        <v>0.32619035714285716</v>
      </c>
    </row>
    <row r="29" spans="1:20" x14ac:dyDescent="0.35">
      <c r="A29" s="10" t="s">
        <v>148</v>
      </c>
      <c r="B29" s="10" t="s">
        <v>298</v>
      </c>
      <c r="C29" s="11">
        <f t="shared" si="0"/>
        <v>0.58950357142857146</v>
      </c>
      <c r="D29" s="11">
        <f t="shared" si="1"/>
        <v>0.51367857142857143</v>
      </c>
      <c r="E29" s="11">
        <f t="shared" si="2"/>
        <v>0.47153571428571434</v>
      </c>
      <c r="F29" s="10"/>
      <c r="G29" s="10"/>
      <c r="H29" s="11"/>
      <c r="J29" s="10"/>
      <c r="K29" s="14">
        <v>3.8772500000000001</v>
      </c>
      <c r="L29" s="14">
        <v>4.3757999999999999</v>
      </c>
      <c r="M29" s="14">
        <v>3.5957500000000002</v>
      </c>
      <c r="N29" s="15">
        <v>3.3007500000000003</v>
      </c>
      <c r="Q29" s="11">
        <f t="shared" si="3"/>
        <v>0.55389285714285719</v>
      </c>
      <c r="R29" s="11">
        <f t="shared" si="3"/>
        <v>0.62511428571428573</v>
      </c>
      <c r="S29" s="11">
        <f t="shared" si="3"/>
        <v>0.51367857142857143</v>
      </c>
      <c r="T29" s="11">
        <f t="shared" si="3"/>
        <v>0.47153571428571434</v>
      </c>
    </row>
    <row r="30" spans="1:20" x14ac:dyDescent="0.35">
      <c r="A30" s="10" t="s">
        <v>169</v>
      </c>
      <c r="B30" s="10" t="s">
        <v>302</v>
      </c>
      <c r="C30" s="11">
        <f t="shared" si="0"/>
        <v>0.43068027210884352</v>
      </c>
      <c r="D30" s="11">
        <f t="shared" si="1"/>
        <v>0.36071428571428571</v>
      </c>
      <c r="E30" s="11">
        <f t="shared" si="2"/>
        <v>0.32678571428571429</v>
      </c>
      <c r="F30" s="10"/>
      <c r="G30" s="10"/>
      <c r="H30" s="11"/>
      <c r="J30" s="10"/>
      <c r="K30" s="14">
        <v>3.7095238095238092</v>
      </c>
      <c r="L30" s="14">
        <v>2.3199999999999998</v>
      </c>
      <c r="M30" s="14">
        <v>2.5249999999999999</v>
      </c>
      <c r="N30" s="15">
        <v>2.2875000000000001</v>
      </c>
      <c r="Q30" s="11">
        <f t="shared" si="3"/>
        <v>0.52993197278911564</v>
      </c>
      <c r="R30" s="11">
        <f t="shared" si="3"/>
        <v>0.33142857142857141</v>
      </c>
      <c r="S30" s="11">
        <f t="shared" si="3"/>
        <v>0.36071428571428571</v>
      </c>
      <c r="T30" s="11">
        <f t="shared" si="3"/>
        <v>0.32678571428571429</v>
      </c>
    </row>
    <row r="31" spans="1:20" x14ac:dyDescent="0.35">
      <c r="A31" s="10" t="s">
        <v>180</v>
      </c>
      <c r="B31" s="10" t="s">
        <v>303</v>
      </c>
      <c r="C31" s="11">
        <f t="shared" si="0"/>
        <v>0.64405935714285711</v>
      </c>
      <c r="D31" s="11">
        <f t="shared" si="1"/>
        <v>0.50059500000000001</v>
      </c>
      <c r="E31" s="11">
        <f t="shared" si="2"/>
        <v>0.48749999999999999</v>
      </c>
      <c r="F31" s="10"/>
      <c r="G31" s="10"/>
      <c r="H31" s="11"/>
      <c r="J31" s="10"/>
      <c r="K31" s="14">
        <v>4.6741650000000003</v>
      </c>
      <c r="L31" s="14">
        <v>4.3426659999999995</v>
      </c>
      <c r="M31" s="14">
        <v>3.504165</v>
      </c>
      <c r="N31" s="15">
        <v>3.4125000000000001</v>
      </c>
      <c r="Q31" s="11">
        <f t="shared" si="3"/>
        <v>0.66773785714285716</v>
      </c>
      <c r="R31" s="11">
        <f t="shared" si="3"/>
        <v>0.62038085714285707</v>
      </c>
      <c r="S31" s="11">
        <f t="shared" si="3"/>
        <v>0.50059500000000001</v>
      </c>
      <c r="T31" s="11">
        <f t="shared" si="3"/>
        <v>0.48749999999999999</v>
      </c>
    </row>
    <row r="32" spans="1:20" x14ac:dyDescent="0.35">
      <c r="A32" s="10" t="s">
        <v>173</v>
      </c>
      <c r="B32" s="10" t="s">
        <v>304</v>
      </c>
      <c r="C32" s="11">
        <f t="shared" si="0"/>
        <v>0.63148803571428569</v>
      </c>
      <c r="D32" s="11">
        <f t="shared" si="1"/>
        <v>0.55535714285714288</v>
      </c>
      <c r="E32" s="11">
        <f t="shared" si="2"/>
        <v>0.4975</v>
      </c>
      <c r="F32" s="10"/>
      <c r="G32" s="10"/>
      <c r="H32" s="11"/>
      <c r="J32" s="10"/>
      <c r="K32" s="14">
        <v>4.5408325000000005</v>
      </c>
      <c r="L32" s="14">
        <v>4.3</v>
      </c>
      <c r="M32" s="14">
        <v>3.8875000000000002</v>
      </c>
      <c r="N32" s="15">
        <v>3.4824999999999999</v>
      </c>
      <c r="Q32" s="11">
        <f t="shared" si="3"/>
        <v>0.64869035714285717</v>
      </c>
      <c r="R32" s="11">
        <f t="shared" si="3"/>
        <v>0.61428571428571421</v>
      </c>
      <c r="S32" s="11">
        <f t="shared" si="3"/>
        <v>0.55535714285714288</v>
      </c>
      <c r="T32" s="11">
        <f t="shared" si="3"/>
        <v>0.4975</v>
      </c>
    </row>
    <row r="33" spans="1:20" x14ac:dyDescent="0.35">
      <c r="A33" s="10" t="s">
        <v>174</v>
      </c>
      <c r="B33" s="10" t="s">
        <v>305</v>
      </c>
      <c r="C33" s="11">
        <f t="shared" si="0"/>
        <v>0.59629999999999994</v>
      </c>
      <c r="D33" s="11">
        <f t="shared" si="1"/>
        <v>0.44714285714285712</v>
      </c>
      <c r="E33" s="11">
        <f t="shared" si="2"/>
        <v>0.53985714285714281</v>
      </c>
      <c r="F33" s="10"/>
      <c r="G33" s="10"/>
      <c r="H33" s="11"/>
      <c r="J33" s="10"/>
      <c r="K33" s="14">
        <v>4.2889999999999997</v>
      </c>
      <c r="L33" s="14">
        <v>4.0591999999999997</v>
      </c>
      <c r="M33" s="14">
        <v>3.13</v>
      </c>
      <c r="N33" s="15">
        <v>3.7789999999999999</v>
      </c>
      <c r="Q33" s="11">
        <f t="shared" si="3"/>
        <v>0.61271428571428566</v>
      </c>
      <c r="R33" s="11">
        <f t="shared" si="3"/>
        <v>0.57988571428571423</v>
      </c>
      <c r="S33" s="11">
        <f t="shared" si="3"/>
        <v>0.44714285714285712</v>
      </c>
      <c r="T33" s="11">
        <f t="shared" si="3"/>
        <v>0.53985714285714281</v>
      </c>
    </row>
    <row r="34" spans="1:20" x14ac:dyDescent="0.35">
      <c r="A34" s="10" t="s">
        <v>187</v>
      </c>
      <c r="B34" s="10" t="s">
        <v>308</v>
      </c>
      <c r="C34" s="11">
        <f t="shared" si="0"/>
        <v>0.21373571428571428</v>
      </c>
      <c r="D34" s="11">
        <f t="shared" si="1"/>
        <v>0.15653571428571428</v>
      </c>
      <c r="E34" s="11">
        <f t="shared" si="2"/>
        <v>0.37035714285714283</v>
      </c>
      <c r="F34" s="10"/>
      <c r="G34" s="10"/>
      <c r="H34" s="11"/>
      <c r="J34" s="10"/>
      <c r="K34" s="14">
        <v>1.0665</v>
      </c>
      <c r="L34" s="14">
        <v>1.9258</v>
      </c>
      <c r="M34" s="14">
        <v>1.09575</v>
      </c>
      <c r="N34" s="15">
        <v>2.5924999999999998</v>
      </c>
      <c r="Q34" s="11">
        <f t="shared" si="3"/>
        <v>0.15235714285714286</v>
      </c>
      <c r="R34" s="11">
        <f t="shared" si="3"/>
        <v>0.2751142857142857</v>
      </c>
      <c r="S34" s="11">
        <f t="shared" si="3"/>
        <v>0.15653571428571428</v>
      </c>
      <c r="T34" s="11">
        <f t="shared" si="3"/>
        <v>0.37035714285714283</v>
      </c>
    </row>
    <row r="35" spans="1:20" x14ac:dyDescent="0.35">
      <c r="A35" s="10" t="s">
        <v>191</v>
      </c>
      <c r="B35" s="10" t="s">
        <v>310</v>
      </c>
      <c r="C35" s="11">
        <f t="shared" si="0"/>
        <v>0.53982121428571428</v>
      </c>
      <c r="D35" s="11">
        <f t="shared" si="1"/>
        <v>0.46309500000000003</v>
      </c>
      <c r="E35" s="11">
        <f t="shared" si="2"/>
        <v>0.3286904642857143</v>
      </c>
      <c r="F35" s="10"/>
      <c r="G35" s="10"/>
      <c r="H35" s="11"/>
      <c r="J35" s="10"/>
      <c r="K35" s="14">
        <v>3.6741649999999999</v>
      </c>
      <c r="L35" s="14">
        <v>3.8833320000000002</v>
      </c>
      <c r="M35" s="14">
        <v>3.2416650000000002</v>
      </c>
      <c r="N35" s="15">
        <v>2.3008332500000002</v>
      </c>
      <c r="Q35" s="11">
        <f t="shared" si="3"/>
        <v>0.52488071428571426</v>
      </c>
      <c r="R35" s="11">
        <f t="shared" si="3"/>
        <v>0.5547617142857143</v>
      </c>
      <c r="S35" s="11">
        <f t="shared" si="3"/>
        <v>0.46309500000000003</v>
      </c>
      <c r="T35" s="11">
        <f t="shared" si="3"/>
        <v>0.3286904642857143</v>
      </c>
    </row>
    <row r="36" spans="1:20" x14ac:dyDescent="0.35">
      <c r="A36" s="10" t="s">
        <v>206</v>
      </c>
      <c r="B36" s="10" t="s">
        <v>314</v>
      </c>
      <c r="C36" s="11">
        <f t="shared" si="0"/>
        <v>0.32391428571428571</v>
      </c>
      <c r="D36" s="11">
        <f t="shared" si="1"/>
        <v>0.27617857142857144</v>
      </c>
      <c r="E36" s="11">
        <f t="shared" si="2"/>
        <v>0.28093928571428572</v>
      </c>
      <c r="F36" s="10"/>
      <c r="G36" s="10"/>
      <c r="H36" s="11"/>
      <c r="J36" s="10"/>
      <c r="K36" s="14">
        <v>1.609</v>
      </c>
      <c r="L36" s="14">
        <v>2.9258000000000002</v>
      </c>
      <c r="M36" s="14">
        <v>1.9332500000000001</v>
      </c>
      <c r="N36" s="15">
        <v>1.9665750000000002</v>
      </c>
      <c r="Q36" s="11">
        <f t="shared" si="3"/>
        <v>0.22985714285714284</v>
      </c>
      <c r="R36" s="11">
        <f t="shared" si="3"/>
        <v>0.4179714285714286</v>
      </c>
      <c r="S36" s="11">
        <f t="shared" si="3"/>
        <v>0.27617857142857144</v>
      </c>
      <c r="T36" s="11">
        <f t="shared" si="3"/>
        <v>0.28093928571428572</v>
      </c>
    </row>
    <row r="37" spans="1:20" x14ac:dyDescent="0.35">
      <c r="A37" s="10" t="s">
        <v>208</v>
      </c>
      <c r="B37" s="10" t="s">
        <v>315</v>
      </c>
      <c r="C37" s="11">
        <f t="shared" si="0"/>
        <v>0.23173778571428572</v>
      </c>
      <c r="D37" s="11">
        <f t="shared" si="1"/>
        <v>0.22916642857142858</v>
      </c>
      <c r="E37" s="11">
        <f t="shared" si="2"/>
        <v>0.17797607142857141</v>
      </c>
      <c r="F37" s="10"/>
      <c r="G37" s="10"/>
      <c r="H37" s="11"/>
      <c r="J37" s="10"/>
      <c r="K37" s="14">
        <v>1.2516649999999998</v>
      </c>
      <c r="L37" s="14">
        <v>1.992664</v>
      </c>
      <c r="M37" s="14">
        <v>1.6041650000000001</v>
      </c>
      <c r="N37" s="15">
        <v>1.2458324999999999</v>
      </c>
      <c r="Q37" s="11">
        <f t="shared" si="3"/>
        <v>0.1788092857142857</v>
      </c>
      <c r="R37" s="11">
        <f t="shared" si="3"/>
        <v>0.28466628571428571</v>
      </c>
      <c r="S37" s="11">
        <f t="shared" si="3"/>
        <v>0.22916642857142858</v>
      </c>
      <c r="T37" s="11">
        <f t="shared" si="3"/>
        <v>0.17797607142857141</v>
      </c>
    </row>
    <row r="38" spans="1:20" x14ac:dyDescent="0.35">
      <c r="A38" s="10" t="s">
        <v>212</v>
      </c>
      <c r="B38" s="10" t="s">
        <v>318</v>
      </c>
      <c r="C38" s="11">
        <f t="shared" si="0"/>
        <v>0.42816071428571428</v>
      </c>
      <c r="D38" s="11">
        <f t="shared" si="1"/>
        <v>0.5261785714285715</v>
      </c>
      <c r="E38" s="11">
        <f t="shared" si="2"/>
        <v>0.48749999999999999</v>
      </c>
      <c r="F38" s="10"/>
      <c r="G38" s="10"/>
      <c r="H38" s="11"/>
      <c r="J38" s="10"/>
      <c r="K38" s="14">
        <v>2.6182500000000002</v>
      </c>
      <c r="L38" s="14">
        <v>3.3759999999999999</v>
      </c>
      <c r="M38" s="14">
        <v>3.6832500000000001</v>
      </c>
      <c r="N38" s="15">
        <v>3.4125000000000001</v>
      </c>
      <c r="Q38" s="11">
        <f t="shared" ref="Q38:T39" si="4">IF(ISNUMBER(K38)=TRUE,Q$5*(K38-Q$4)/(Q$3-Q$4)+(1-Q$5)*(1-(K38-Q$4)/(Q$3-Q$4)),"..")</f>
        <v>0.3740357142857143</v>
      </c>
      <c r="R38" s="11">
        <f t="shared" si="4"/>
        <v>0.48228571428571426</v>
      </c>
      <c r="S38" s="11">
        <f t="shared" si="4"/>
        <v>0.5261785714285715</v>
      </c>
      <c r="T38" s="11">
        <f t="shared" si="4"/>
        <v>0.48749999999999999</v>
      </c>
    </row>
    <row r="39" spans="1:20" x14ac:dyDescent="0.35">
      <c r="A39" s="10" t="s">
        <v>219</v>
      </c>
      <c r="B39" s="10" t="s">
        <v>320</v>
      </c>
      <c r="C39" s="11">
        <f t="shared" si="0"/>
        <v>0.30054746428571427</v>
      </c>
      <c r="D39" s="11">
        <f t="shared" si="1"/>
        <v>0.34345214285714282</v>
      </c>
      <c r="E39" s="11">
        <f t="shared" si="2"/>
        <v>0.40416642857142854</v>
      </c>
      <c r="F39" s="10"/>
      <c r="G39" s="10"/>
      <c r="H39" s="11"/>
      <c r="J39" s="10"/>
      <c r="K39" s="14">
        <v>1.3483325000000002</v>
      </c>
      <c r="L39" s="14">
        <v>2.8593319999999998</v>
      </c>
      <c r="M39" s="14">
        <v>2.4041649999999999</v>
      </c>
      <c r="N39" s="15">
        <v>2.8291649999999997</v>
      </c>
      <c r="Q39" s="11">
        <f t="shared" si="4"/>
        <v>0.19261892857142859</v>
      </c>
      <c r="R39" s="11">
        <f t="shared" si="4"/>
        <v>0.40847599999999995</v>
      </c>
      <c r="S39" s="11">
        <f t="shared" si="4"/>
        <v>0.34345214285714282</v>
      </c>
      <c r="T39" s="11">
        <f t="shared" si="4"/>
        <v>0.40416642857142854</v>
      </c>
    </row>
    <row r="40" spans="1:20" x14ac:dyDescent="0.35">
      <c r="A40" s="10" t="s">
        <v>220</v>
      </c>
      <c r="B40" s="10" t="s">
        <v>321</v>
      </c>
      <c r="C40" s="11">
        <f t="shared" si="0"/>
        <v>0.56626175000000001</v>
      </c>
      <c r="D40" s="11">
        <f t="shared" si="1"/>
        <v>0.55952357142857145</v>
      </c>
      <c r="E40" s="11">
        <f t="shared" si="2"/>
        <v>0.51738071428571419</v>
      </c>
      <c r="F40" s="10"/>
      <c r="G40" s="10"/>
      <c r="H40" s="11"/>
      <c r="J40" s="10"/>
      <c r="K40" s="14">
        <v>4.1183325000000002</v>
      </c>
      <c r="L40" s="14">
        <v>3.8093319999999999</v>
      </c>
      <c r="M40" s="14">
        <v>3.9166650000000001</v>
      </c>
      <c r="N40" s="15">
        <v>3.6216649999999997</v>
      </c>
      <c r="Q40" s="11">
        <f t="shared" ref="Q40:Q42" si="5">IF(ISNUMBER(K40)=TRUE,Q$5*(K40-Q$4)/(Q$3-Q$4)+(1-Q$5)*(1-(K40-Q$4)/(Q$3-Q$4)),"..")</f>
        <v>0.58833321428571428</v>
      </c>
      <c r="R40" s="11">
        <f t="shared" ref="R40:R42" si="6">IF(ISNUMBER(L40)=TRUE,R$5*(L40-R$4)/(R$3-R$4)+(1-R$5)*(1-(L40-R$4)/(R$3-R$4)),"..")</f>
        <v>0.54419028571428574</v>
      </c>
      <c r="S40" s="11">
        <f t="shared" ref="S40:S42" si="7">IF(ISNUMBER(M40)=TRUE,S$5*(M40-S$4)/(S$3-S$4)+(1-S$5)*(1-(M40-S$4)/(S$3-S$4)),"..")</f>
        <v>0.55952357142857145</v>
      </c>
      <c r="T40" s="11">
        <f t="shared" ref="T40:T42" si="8">IF(ISNUMBER(N40)=TRUE,T$5*(N40-T$4)/(T$3-T$4)+(1-T$5)*(1-(N40-T$4)/(T$3-T$4)),"..")</f>
        <v>0.51738071428571419</v>
      </c>
    </row>
    <row r="41" spans="1:20" x14ac:dyDescent="0.35">
      <c r="A41" s="10" t="s">
        <v>230</v>
      </c>
      <c r="B41" s="10" t="s">
        <v>325</v>
      </c>
      <c r="C41" s="11">
        <f t="shared" si="0"/>
        <v>0.42208296428571423</v>
      </c>
      <c r="D41" s="11">
        <f t="shared" si="1"/>
        <v>0.27202357142857142</v>
      </c>
      <c r="E41" s="11">
        <f t="shared" si="2"/>
        <v>0.25357107142857144</v>
      </c>
      <c r="F41" s="10"/>
      <c r="G41" s="10"/>
      <c r="H41" s="11"/>
      <c r="J41" s="10"/>
      <c r="K41" s="14">
        <v>2.1424975000000002</v>
      </c>
      <c r="L41" s="14">
        <v>3.766664</v>
      </c>
      <c r="M41" s="14">
        <v>1.9041650000000001</v>
      </c>
      <c r="N41" s="15">
        <v>1.7749975</v>
      </c>
      <c r="Q41" s="11">
        <f t="shared" si="5"/>
        <v>0.30607107142857143</v>
      </c>
      <c r="R41" s="11">
        <f t="shared" si="6"/>
        <v>0.5380948571428571</v>
      </c>
      <c r="S41" s="11">
        <f t="shared" si="7"/>
        <v>0.27202357142857142</v>
      </c>
      <c r="T41" s="11">
        <f t="shared" si="8"/>
        <v>0.25357107142857144</v>
      </c>
    </row>
    <row r="42" spans="1:20" x14ac:dyDescent="0.35">
      <c r="A42" s="10" t="s">
        <v>248</v>
      </c>
      <c r="B42" s="10" t="s">
        <v>328</v>
      </c>
      <c r="C42" s="11">
        <f t="shared" si="0"/>
        <v>0.59707857142857135</v>
      </c>
      <c r="D42" s="11">
        <f t="shared" si="1"/>
        <v>0.58153571428571438</v>
      </c>
      <c r="E42" s="11">
        <f t="shared" si="2"/>
        <v>0.46653571428571433</v>
      </c>
      <c r="F42" s="10"/>
      <c r="G42" s="10"/>
      <c r="H42" s="11"/>
      <c r="J42" s="10"/>
      <c r="K42" s="14">
        <v>3.8925000000000001</v>
      </c>
      <c r="L42" s="14">
        <v>4.4665999999999997</v>
      </c>
      <c r="M42" s="14">
        <v>4.0707500000000003</v>
      </c>
      <c r="N42" s="15">
        <v>3.2657500000000002</v>
      </c>
      <c r="Q42" s="11">
        <f t="shared" si="5"/>
        <v>0.55607142857142855</v>
      </c>
      <c r="R42" s="11">
        <f t="shared" si="6"/>
        <v>0.63808571428571426</v>
      </c>
      <c r="S42" s="11">
        <f t="shared" si="7"/>
        <v>0.58153571428571438</v>
      </c>
      <c r="T42" s="11">
        <f t="shared" si="8"/>
        <v>0.46653571428571433</v>
      </c>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CCR By Report Year</vt:lpstr>
      <vt:lpstr>AssignmentMatrix</vt:lpstr>
      <vt:lpstr>CCR2004</vt:lpstr>
      <vt:lpstr>CCR2005</vt:lpstr>
      <vt:lpstr>CCR2006</vt:lpstr>
      <vt:lpstr>CCR2007</vt:lpstr>
      <vt:lpstr>CCR2010</vt:lpstr>
      <vt:lpstr>CCR2011</vt:lpstr>
      <vt:lpstr>CCR2012</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Aart C. Kraay</cp:lastModifiedBy>
  <dcterms:created xsi:type="dcterms:W3CDTF">2012-06-22T14:27:10Z</dcterms:created>
  <dcterms:modified xsi:type="dcterms:W3CDTF">2018-09-03T12:41:47Z</dcterms:modified>
</cp:coreProperties>
</file>