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360" yWindow="320" windowWidth="32260" windowHeight="16960" activeTab="1"/>
  </bookViews>
  <sheets>
    <sheet name="LEGEND" sheetId="4" r:id="rId1"/>
    <sheet name="WGI201819" sheetId="20" r:id="rId2"/>
    <sheet name="WGI201617" sheetId="19" r:id="rId3"/>
    <sheet name="WGI2015" sheetId="18" r:id="rId4"/>
    <sheet name="WGI2014" sheetId="17" r:id="rId5"/>
    <sheet name="WGI2013" sheetId="16" r:id="rId6"/>
    <sheet name="WGI2012" sheetId="15" r:id="rId7"/>
    <sheet name="WGI2011" sheetId="14" r:id="rId8"/>
    <sheet name="WGI2010" sheetId="1" r:id="rId9"/>
    <sheet name="WGI2009" sheetId="2" r:id="rId10"/>
    <sheet name="WGI2008" sheetId="3" r:id="rId11"/>
    <sheet name="WGI2007" sheetId="6" r:id="rId12"/>
    <sheet name="WGI2006" sheetId="7" r:id="rId1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0" l="1"/>
  <c r="D28" i="20"/>
  <c r="F8" i="20"/>
  <c r="X34" i="20"/>
  <c r="W34" i="20"/>
  <c r="D34" i="20"/>
  <c r="V34" i="20"/>
  <c r="U34" i="20"/>
  <c r="T34" i="20"/>
  <c r="S34" i="20"/>
  <c r="F34" i="20"/>
  <c r="R34" i="20"/>
  <c r="E34" i="20"/>
  <c r="X33" i="20"/>
  <c r="W33" i="20"/>
  <c r="D33" i="20"/>
  <c r="V33" i="20"/>
  <c r="C33" i="20"/>
  <c r="U33" i="20"/>
  <c r="T33" i="20"/>
  <c r="S33" i="20"/>
  <c r="F33" i="20"/>
  <c r="R33" i="20"/>
  <c r="E33" i="20"/>
  <c r="X32" i="20"/>
  <c r="W32" i="20"/>
  <c r="V32" i="20"/>
  <c r="U32" i="20"/>
  <c r="T32" i="20"/>
  <c r="S32" i="20"/>
  <c r="F32" i="20"/>
  <c r="R32" i="20"/>
  <c r="E32" i="20"/>
  <c r="X31" i="20"/>
  <c r="W31" i="20"/>
  <c r="D31" i="20"/>
  <c r="V31" i="20"/>
  <c r="U31" i="20"/>
  <c r="T31" i="20"/>
  <c r="S31" i="20"/>
  <c r="R31" i="20"/>
  <c r="E31" i="20"/>
  <c r="F31" i="20"/>
  <c r="X30" i="20"/>
  <c r="W30" i="20"/>
  <c r="D30" i="20"/>
  <c r="V30" i="20"/>
  <c r="U30" i="20"/>
  <c r="T30" i="20"/>
  <c r="S30" i="20"/>
  <c r="F30" i="20"/>
  <c r="R30" i="20"/>
  <c r="E30" i="20"/>
  <c r="X29" i="20"/>
  <c r="W29" i="20"/>
  <c r="D29" i="20"/>
  <c r="V29" i="20"/>
  <c r="C29" i="20"/>
  <c r="U29" i="20"/>
  <c r="T29" i="20"/>
  <c r="S29" i="20"/>
  <c r="F29" i="20"/>
  <c r="R29" i="20"/>
  <c r="E29" i="20"/>
  <c r="X28" i="20"/>
  <c r="W28" i="20"/>
  <c r="V28" i="20"/>
  <c r="U28" i="20"/>
  <c r="T28" i="20"/>
  <c r="C28" i="20"/>
  <c r="S28" i="20"/>
  <c r="F28" i="20"/>
  <c r="R28" i="20"/>
  <c r="E28" i="20"/>
  <c r="X27" i="20"/>
  <c r="D27" i="20"/>
  <c r="W27" i="20"/>
  <c r="V27" i="20"/>
  <c r="U27" i="20"/>
  <c r="T27" i="20"/>
  <c r="S27" i="20"/>
  <c r="R27" i="20"/>
  <c r="F27" i="20"/>
  <c r="E27" i="20"/>
  <c r="X26" i="20"/>
  <c r="W26" i="20"/>
  <c r="D26" i="20"/>
  <c r="V26" i="20"/>
  <c r="U26" i="20"/>
  <c r="T26" i="20"/>
  <c r="S26" i="20"/>
  <c r="R26" i="20"/>
  <c r="E26" i="20"/>
  <c r="F26" i="20"/>
  <c r="X25" i="20"/>
  <c r="W25" i="20"/>
  <c r="D25" i="20"/>
  <c r="V25" i="20"/>
  <c r="C25" i="20"/>
  <c r="U25" i="20"/>
  <c r="T25" i="20"/>
  <c r="S25" i="20"/>
  <c r="F25" i="20"/>
  <c r="R25" i="20"/>
  <c r="E25" i="20"/>
  <c r="X24" i="20"/>
  <c r="D24" i="20"/>
  <c r="W24" i="20"/>
  <c r="V24" i="20"/>
  <c r="U24" i="20"/>
  <c r="T24" i="20"/>
  <c r="S24" i="20"/>
  <c r="F24" i="20"/>
  <c r="R24" i="20"/>
  <c r="E24" i="20"/>
  <c r="X23" i="20"/>
  <c r="W23" i="20"/>
  <c r="D23" i="20"/>
  <c r="V23" i="20"/>
  <c r="U23" i="20"/>
  <c r="T23" i="20"/>
  <c r="S23" i="20"/>
  <c r="R23" i="20"/>
  <c r="E23" i="20"/>
  <c r="F23" i="20"/>
  <c r="X22" i="20"/>
  <c r="W22" i="20"/>
  <c r="D22" i="20"/>
  <c r="V22" i="20"/>
  <c r="U22" i="20"/>
  <c r="T22" i="20"/>
  <c r="S22" i="20"/>
  <c r="F22" i="20"/>
  <c r="R22" i="20"/>
  <c r="E22" i="20"/>
  <c r="X21" i="20"/>
  <c r="W21" i="20"/>
  <c r="D21" i="20"/>
  <c r="V21" i="20"/>
  <c r="C21" i="20"/>
  <c r="U21" i="20"/>
  <c r="T21" i="20"/>
  <c r="S21" i="20"/>
  <c r="F21" i="20"/>
  <c r="R21" i="20"/>
  <c r="E21" i="20"/>
  <c r="X20" i="20"/>
  <c r="W20" i="20"/>
  <c r="D20" i="20"/>
  <c r="V20" i="20"/>
  <c r="U20" i="20"/>
  <c r="T20" i="20"/>
  <c r="C20" i="20"/>
  <c r="S20" i="20"/>
  <c r="F20" i="20"/>
  <c r="R20" i="20"/>
  <c r="E20" i="20"/>
  <c r="X19" i="20"/>
  <c r="D19" i="20"/>
  <c r="W19" i="20"/>
  <c r="V19" i="20"/>
  <c r="U19" i="20"/>
  <c r="T19" i="20"/>
  <c r="S19" i="20"/>
  <c r="R19" i="20"/>
  <c r="F19" i="20"/>
  <c r="E19" i="20"/>
  <c r="X18" i="20"/>
  <c r="W18" i="20"/>
  <c r="D18" i="20"/>
  <c r="V18" i="20"/>
  <c r="U18" i="20"/>
  <c r="T18" i="20"/>
  <c r="S18" i="20"/>
  <c r="F18" i="20"/>
  <c r="R18" i="20"/>
  <c r="E18" i="20"/>
  <c r="X17" i="20"/>
  <c r="W17" i="20"/>
  <c r="D17" i="20"/>
  <c r="V17" i="20"/>
  <c r="C17" i="20"/>
  <c r="U17" i="20"/>
  <c r="T17" i="20"/>
  <c r="S17" i="20"/>
  <c r="F17" i="20"/>
  <c r="R17" i="20"/>
  <c r="E17" i="20"/>
  <c r="X16" i="20"/>
  <c r="W16" i="20"/>
  <c r="V16" i="20"/>
  <c r="U16" i="20"/>
  <c r="T16" i="20"/>
  <c r="S16" i="20"/>
  <c r="F16" i="20"/>
  <c r="R16" i="20"/>
  <c r="E16" i="20"/>
  <c r="X15" i="20"/>
  <c r="W15" i="20"/>
  <c r="V15" i="20"/>
  <c r="U15" i="20"/>
  <c r="T15" i="20"/>
  <c r="S15" i="20"/>
  <c r="R15" i="20"/>
  <c r="E15" i="20"/>
  <c r="F15" i="20"/>
  <c r="X14" i="20"/>
  <c r="W14" i="20"/>
  <c r="D14" i="20"/>
  <c r="V14" i="20"/>
  <c r="U14" i="20"/>
  <c r="T14" i="20"/>
  <c r="S14" i="20"/>
  <c r="F14" i="20"/>
  <c r="R14" i="20"/>
  <c r="E14" i="20"/>
  <c r="X13" i="20"/>
  <c r="W13" i="20"/>
  <c r="D13" i="20"/>
  <c r="V13" i="20"/>
  <c r="C13" i="20"/>
  <c r="U13" i="20"/>
  <c r="T13" i="20"/>
  <c r="S13" i="20"/>
  <c r="F13" i="20"/>
  <c r="R13" i="20"/>
  <c r="E13" i="20"/>
  <c r="X12" i="20"/>
  <c r="W12" i="20"/>
  <c r="V12" i="20"/>
  <c r="U12" i="20"/>
  <c r="T12" i="20"/>
  <c r="S12" i="20"/>
  <c r="F12" i="20"/>
  <c r="R12" i="20"/>
  <c r="E12" i="20"/>
  <c r="X11" i="20"/>
  <c r="W11" i="20"/>
  <c r="V11" i="20"/>
  <c r="U11" i="20"/>
  <c r="T11" i="20"/>
  <c r="S11" i="20"/>
  <c r="R11" i="20"/>
  <c r="E11" i="20"/>
  <c r="F11" i="20"/>
  <c r="X10" i="20"/>
  <c r="W10" i="20"/>
  <c r="D10" i="20"/>
  <c r="V10" i="20"/>
  <c r="U10" i="20"/>
  <c r="T10" i="20"/>
  <c r="S10" i="20"/>
  <c r="F10" i="20"/>
  <c r="R10" i="20"/>
  <c r="E10" i="20"/>
  <c r="X9" i="20"/>
  <c r="W9" i="20"/>
  <c r="D9" i="20"/>
  <c r="V9" i="20"/>
  <c r="C9" i="20"/>
  <c r="U9" i="20"/>
  <c r="T9" i="20"/>
  <c r="S9" i="20"/>
  <c r="F9" i="20"/>
  <c r="R9" i="20"/>
  <c r="E9" i="20"/>
  <c r="X8" i="20"/>
  <c r="W8" i="20"/>
  <c r="D8" i="20"/>
  <c r="V8" i="20"/>
  <c r="U8" i="20"/>
  <c r="T8" i="20"/>
  <c r="S8" i="20"/>
  <c r="R8" i="20"/>
  <c r="E8" i="20"/>
  <c r="X34" i="19"/>
  <c r="D34" i="19"/>
  <c r="W34" i="19"/>
  <c r="V34" i="19"/>
  <c r="U34" i="19"/>
  <c r="T34" i="19"/>
  <c r="S34" i="19"/>
  <c r="F34" i="19"/>
  <c r="R34" i="19"/>
  <c r="E34" i="19"/>
  <c r="X33" i="19"/>
  <c r="W33" i="19"/>
  <c r="V33" i="19"/>
  <c r="U33" i="19"/>
  <c r="T33" i="19"/>
  <c r="S33" i="19"/>
  <c r="F33" i="19"/>
  <c r="R33" i="19"/>
  <c r="E33" i="19"/>
  <c r="X32" i="19"/>
  <c r="W32" i="19"/>
  <c r="V32" i="19"/>
  <c r="U32" i="19"/>
  <c r="T32" i="19"/>
  <c r="C32" i="19"/>
  <c r="S32" i="19"/>
  <c r="F32" i="19"/>
  <c r="R32" i="19"/>
  <c r="E32" i="19"/>
  <c r="X31" i="19"/>
  <c r="W31" i="19"/>
  <c r="V31" i="19"/>
  <c r="U31" i="19"/>
  <c r="T31" i="19"/>
  <c r="S31" i="19"/>
  <c r="F31" i="19"/>
  <c r="R31" i="19"/>
  <c r="E31" i="19"/>
  <c r="X30" i="19"/>
  <c r="W30" i="19"/>
  <c r="V30" i="19"/>
  <c r="U30" i="19"/>
  <c r="T30" i="19"/>
  <c r="S30" i="19"/>
  <c r="F30" i="19"/>
  <c r="R30" i="19"/>
  <c r="E30" i="19"/>
  <c r="X29" i="19"/>
  <c r="W29" i="19"/>
  <c r="V29" i="19"/>
  <c r="U29" i="19"/>
  <c r="T29" i="19"/>
  <c r="S29" i="19"/>
  <c r="F29" i="19"/>
  <c r="R29" i="19"/>
  <c r="E29" i="19"/>
  <c r="X28" i="19"/>
  <c r="W28" i="19"/>
  <c r="V28" i="19"/>
  <c r="U28" i="19"/>
  <c r="T28" i="19"/>
  <c r="S28" i="19"/>
  <c r="F28" i="19"/>
  <c r="R28" i="19"/>
  <c r="E28" i="19"/>
  <c r="D28" i="19"/>
  <c r="X27" i="19"/>
  <c r="W27" i="19"/>
  <c r="V27" i="19"/>
  <c r="U27" i="19"/>
  <c r="T27" i="19"/>
  <c r="S27" i="19"/>
  <c r="F27" i="19"/>
  <c r="R27" i="19"/>
  <c r="E27" i="19"/>
  <c r="X26" i="19"/>
  <c r="W26" i="19"/>
  <c r="V26" i="19"/>
  <c r="U26" i="19"/>
  <c r="T26" i="19"/>
  <c r="S26" i="19"/>
  <c r="F26" i="19"/>
  <c r="R26" i="19"/>
  <c r="E26" i="19"/>
  <c r="X25" i="19"/>
  <c r="W25" i="19"/>
  <c r="D25" i="19"/>
  <c r="V25" i="19"/>
  <c r="U25" i="19"/>
  <c r="T25" i="19"/>
  <c r="S25" i="19"/>
  <c r="F25" i="19"/>
  <c r="R25" i="19"/>
  <c r="E25" i="19"/>
  <c r="X24" i="19"/>
  <c r="W24" i="19"/>
  <c r="V24" i="19"/>
  <c r="U24" i="19"/>
  <c r="T24" i="19"/>
  <c r="S24" i="19"/>
  <c r="F24" i="19"/>
  <c r="R24" i="19"/>
  <c r="E24" i="19"/>
  <c r="X23" i="19"/>
  <c r="W23" i="19"/>
  <c r="V23" i="19"/>
  <c r="U23" i="19"/>
  <c r="T23" i="19"/>
  <c r="S23" i="19"/>
  <c r="F23" i="19"/>
  <c r="R23" i="19"/>
  <c r="E23" i="19"/>
  <c r="X22" i="19"/>
  <c r="W22" i="19"/>
  <c r="V22" i="19"/>
  <c r="U22" i="19"/>
  <c r="T22" i="19"/>
  <c r="S22" i="19"/>
  <c r="F22" i="19"/>
  <c r="R22" i="19"/>
  <c r="E22" i="19"/>
  <c r="X21" i="19"/>
  <c r="W21" i="19"/>
  <c r="V21" i="19"/>
  <c r="U21" i="19"/>
  <c r="T21" i="19"/>
  <c r="C21" i="19"/>
  <c r="S21" i="19"/>
  <c r="F21" i="19"/>
  <c r="R21" i="19"/>
  <c r="E21" i="19"/>
  <c r="X20" i="19"/>
  <c r="W20" i="19"/>
  <c r="V20" i="19"/>
  <c r="U20" i="19"/>
  <c r="T20" i="19"/>
  <c r="S20" i="19"/>
  <c r="R20" i="19"/>
  <c r="E20" i="19"/>
  <c r="F20" i="19"/>
  <c r="X19" i="19"/>
  <c r="W19" i="19"/>
  <c r="D19" i="19"/>
  <c r="V19" i="19"/>
  <c r="U19" i="19"/>
  <c r="T19" i="19"/>
  <c r="S19" i="19"/>
  <c r="F19" i="19"/>
  <c r="R19" i="19"/>
  <c r="E19" i="19"/>
  <c r="X18" i="19"/>
  <c r="W18" i="19"/>
  <c r="V18" i="19"/>
  <c r="U18" i="19"/>
  <c r="T18" i="19"/>
  <c r="S18" i="19"/>
  <c r="F18" i="19"/>
  <c r="R18" i="19"/>
  <c r="E18" i="19"/>
  <c r="X17" i="19"/>
  <c r="W17" i="19"/>
  <c r="D17" i="19"/>
  <c r="V17" i="19"/>
  <c r="U17" i="19"/>
  <c r="T17" i="19"/>
  <c r="S17" i="19"/>
  <c r="F17" i="19"/>
  <c r="R17" i="19"/>
  <c r="E17" i="19"/>
  <c r="X16" i="19"/>
  <c r="W16" i="19"/>
  <c r="D16" i="19"/>
  <c r="V16" i="19"/>
  <c r="U16" i="19"/>
  <c r="T16" i="19"/>
  <c r="C16" i="19"/>
  <c r="S16" i="19"/>
  <c r="R16" i="19"/>
  <c r="E16" i="19"/>
  <c r="F16" i="19"/>
  <c r="X15" i="19"/>
  <c r="W15" i="19"/>
  <c r="V15" i="19"/>
  <c r="U15" i="19"/>
  <c r="T15" i="19"/>
  <c r="S15" i="19"/>
  <c r="F15" i="19"/>
  <c r="R15" i="19"/>
  <c r="E15" i="19"/>
  <c r="X14" i="19"/>
  <c r="W14" i="19"/>
  <c r="D14" i="19"/>
  <c r="V14" i="19"/>
  <c r="U14" i="19"/>
  <c r="T14" i="19"/>
  <c r="S14" i="19"/>
  <c r="F14" i="19"/>
  <c r="R14" i="19"/>
  <c r="E14" i="19"/>
  <c r="X13" i="19"/>
  <c r="W13" i="19"/>
  <c r="V13" i="19"/>
  <c r="U13" i="19"/>
  <c r="T13" i="19"/>
  <c r="S13" i="19"/>
  <c r="F13" i="19"/>
  <c r="R13" i="19"/>
  <c r="E13" i="19"/>
  <c r="X12" i="19"/>
  <c r="W12" i="19"/>
  <c r="V12" i="19"/>
  <c r="U12" i="19"/>
  <c r="T12" i="19"/>
  <c r="S12" i="19"/>
  <c r="F12" i="19"/>
  <c r="R12" i="19"/>
  <c r="E12" i="19"/>
  <c r="D12" i="19"/>
  <c r="X11" i="19"/>
  <c r="W11" i="19"/>
  <c r="D11" i="19"/>
  <c r="V11" i="19"/>
  <c r="U11" i="19"/>
  <c r="T11" i="19"/>
  <c r="S11" i="19"/>
  <c r="F11" i="19"/>
  <c r="R11" i="19"/>
  <c r="E11" i="19"/>
  <c r="X10" i="19"/>
  <c r="W10" i="19"/>
  <c r="V10" i="19"/>
  <c r="U10" i="19"/>
  <c r="T10" i="19"/>
  <c r="S10" i="19"/>
  <c r="F10" i="19"/>
  <c r="R10" i="19"/>
  <c r="E10" i="19"/>
  <c r="X9" i="19"/>
  <c r="D9" i="19"/>
  <c r="W9" i="19"/>
  <c r="V9" i="19"/>
  <c r="U9" i="19"/>
  <c r="T9" i="19"/>
  <c r="S9" i="19"/>
  <c r="F9" i="19"/>
  <c r="R9" i="19"/>
  <c r="E9" i="19"/>
  <c r="C9" i="19"/>
  <c r="X8" i="19"/>
  <c r="D8" i="19"/>
  <c r="W8" i="19"/>
  <c r="V8" i="19"/>
  <c r="U8" i="19"/>
  <c r="T8" i="19"/>
  <c r="S8" i="19"/>
  <c r="F8" i="19"/>
  <c r="R8" i="19"/>
  <c r="E8" i="19"/>
  <c r="W8" i="18"/>
  <c r="X8" i="18"/>
  <c r="W9" i="18"/>
  <c r="X9" i="18"/>
  <c r="W10" i="18"/>
  <c r="X10" i="18"/>
  <c r="W11" i="18"/>
  <c r="X11" i="18"/>
  <c r="W12" i="18"/>
  <c r="X12" i="18"/>
  <c r="W13" i="18"/>
  <c r="X13" i="18"/>
  <c r="W14" i="18"/>
  <c r="X14" i="18"/>
  <c r="W15" i="18"/>
  <c r="D15" i="18"/>
  <c r="X15" i="18"/>
  <c r="W16" i="18"/>
  <c r="X16" i="18"/>
  <c r="W17" i="18"/>
  <c r="X17" i="18"/>
  <c r="W18" i="18"/>
  <c r="X18" i="18"/>
  <c r="D18" i="18"/>
  <c r="W19" i="18"/>
  <c r="X19" i="18"/>
  <c r="D19" i="18"/>
  <c r="W20" i="18"/>
  <c r="X20" i="18"/>
  <c r="W21" i="18"/>
  <c r="X21" i="18"/>
  <c r="D21" i="18"/>
  <c r="W22" i="18"/>
  <c r="X22" i="18"/>
  <c r="W23" i="18"/>
  <c r="X23" i="18"/>
  <c r="D23" i="18"/>
  <c r="W24" i="18"/>
  <c r="X24" i="18"/>
  <c r="W25" i="18"/>
  <c r="X25" i="18"/>
  <c r="W26" i="18"/>
  <c r="X26" i="18"/>
  <c r="D26" i="18"/>
  <c r="W27" i="18"/>
  <c r="D27" i="18"/>
  <c r="X27" i="18"/>
  <c r="W28" i="18"/>
  <c r="X28" i="18"/>
  <c r="W29" i="18"/>
  <c r="X29" i="18"/>
  <c r="W30" i="18"/>
  <c r="X30" i="18"/>
  <c r="W31" i="18"/>
  <c r="X31" i="18"/>
  <c r="W32" i="18"/>
  <c r="X32" i="18"/>
  <c r="W33" i="18"/>
  <c r="X33" i="18"/>
  <c r="W34" i="18"/>
  <c r="X34" i="18"/>
  <c r="D34" i="18"/>
  <c r="W35" i="18"/>
  <c r="D35" i="18"/>
  <c r="X35" i="18"/>
  <c r="W36" i="18"/>
  <c r="D36" i="18"/>
  <c r="X36" i="18"/>
  <c r="R8" i="18"/>
  <c r="E8" i="18"/>
  <c r="R9" i="18"/>
  <c r="E9" i="18"/>
  <c r="R10" i="18"/>
  <c r="E10" i="18"/>
  <c r="R11" i="18"/>
  <c r="E11" i="18"/>
  <c r="R12" i="18"/>
  <c r="E12" i="18"/>
  <c r="R13" i="18"/>
  <c r="E13" i="18"/>
  <c r="R14" i="18"/>
  <c r="E14" i="18"/>
  <c r="R15" i="18"/>
  <c r="E15" i="18"/>
  <c r="R16" i="18"/>
  <c r="E16" i="18"/>
  <c r="R17" i="18"/>
  <c r="E17" i="18"/>
  <c r="R18" i="18"/>
  <c r="E18" i="18"/>
  <c r="R19" i="18"/>
  <c r="E19" i="18"/>
  <c r="R20" i="18"/>
  <c r="E20" i="18"/>
  <c r="R21" i="18"/>
  <c r="E21" i="18"/>
  <c r="R22" i="18"/>
  <c r="E22" i="18"/>
  <c r="R23" i="18"/>
  <c r="E23" i="18"/>
  <c r="R24" i="18"/>
  <c r="E24" i="18"/>
  <c r="R25" i="18"/>
  <c r="E25" i="18"/>
  <c r="R26" i="18"/>
  <c r="E26" i="18"/>
  <c r="R27" i="18"/>
  <c r="E27" i="18"/>
  <c r="R28" i="18"/>
  <c r="E28" i="18"/>
  <c r="R29" i="18"/>
  <c r="E29" i="18"/>
  <c r="R30" i="18"/>
  <c r="E30" i="18"/>
  <c r="R31" i="18"/>
  <c r="E31" i="18"/>
  <c r="R32" i="18"/>
  <c r="E32" i="18"/>
  <c r="R33" i="18"/>
  <c r="E33" i="18"/>
  <c r="R34" i="18"/>
  <c r="E34" i="18"/>
  <c r="R35" i="18"/>
  <c r="E35" i="18"/>
  <c r="R36" i="18"/>
  <c r="E36" i="18"/>
  <c r="S8" i="18"/>
  <c r="F8" i="18"/>
  <c r="S9" i="18"/>
  <c r="F9" i="18"/>
  <c r="S10" i="18"/>
  <c r="F10" i="18"/>
  <c r="S11" i="18"/>
  <c r="F11" i="18"/>
  <c r="S12" i="18"/>
  <c r="F12" i="18"/>
  <c r="S13" i="18"/>
  <c r="F13" i="18"/>
  <c r="S14" i="18"/>
  <c r="F14" i="18"/>
  <c r="S15" i="18"/>
  <c r="F15" i="18"/>
  <c r="S16" i="18"/>
  <c r="F16" i="18"/>
  <c r="S17" i="18"/>
  <c r="F17" i="18"/>
  <c r="S18" i="18"/>
  <c r="F18" i="18"/>
  <c r="S19" i="18"/>
  <c r="F19" i="18"/>
  <c r="S20" i="18"/>
  <c r="F20" i="18"/>
  <c r="S21" i="18"/>
  <c r="F21" i="18"/>
  <c r="S22" i="18"/>
  <c r="F22" i="18"/>
  <c r="S23" i="18"/>
  <c r="F23" i="18"/>
  <c r="S24" i="18"/>
  <c r="F24" i="18"/>
  <c r="S25" i="18"/>
  <c r="F25" i="18"/>
  <c r="S26" i="18"/>
  <c r="F26" i="18"/>
  <c r="S27" i="18"/>
  <c r="F27" i="18"/>
  <c r="S28" i="18"/>
  <c r="F28" i="18"/>
  <c r="S29" i="18"/>
  <c r="F29" i="18"/>
  <c r="S30" i="18"/>
  <c r="F30" i="18"/>
  <c r="S31" i="18"/>
  <c r="F31" i="18"/>
  <c r="S32" i="18"/>
  <c r="F32" i="18"/>
  <c r="S33" i="18"/>
  <c r="F33" i="18"/>
  <c r="S34" i="18"/>
  <c r="F34" i="18"/>
  <c r="S35" i="18"/>
  <c r="F35" i="18"/>
  <c r="S36" i="18"/>
  <c r="F36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C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C23" i="18"/>
  <c r="V23" i="18"/>
  <c r="T24" i="18"/>
  <c r="U24" i="18"/>
  <c r="V24" i="18"/>
  <c r="T25" i="18"/>
  <c r="U25" i="18"/>
  <c r="V25" i="18"/>
  <c r="T26" i="18"/>
  <c r="U26" i="18"/>
  <c r="V26" i="18"/>
  <c r="T27" i="18"/>
  <c r="C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C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W8" i="17"/>
  <c r="X8" i="17"/>
  <c r="W9" i="17"/>
  <c r="X9" i="17"/>
  <c r="W10" i="17"/>
  <c r="X10" i="17"/>
  <c r="W11" i="17"/>
  <c r="D11" i="17"/>
  <c r="X11" i="17"/>
  <c r="W12" i="17"/>
  <c r="X12" i="17"/>
  <c r="W13" i="17"/>
  <c r="X13" i="17"/>
  <c r="W14" i="17"/>
  <c r="X14" i="17"/>
  <c r="W15" i="17"/>
  <c r="D15" i="17"/>
  <c r="X15" i="17"/>
  <c r="W16" i="17"/>
  <c r="X16" i="17"/>
  <c r="W17" i="17"/>
  <c r="D17" i="17"/>
  <c r="X17" i="17"/>
  <c r="W18" i="17"/>
  <c r="D18" i="17"/>
  <c r="X18" i="17"/>
  <c r="W19" i="17"/>
  <c r="X19" i="17"/>
  <c r="D19" i="17"/>
  <c r="W20" i="17"/>
  <c r="X20" i="17"/>
  <c r="D20" i="17"/>
  <c r="W21" i="17"/>
  <c r="X21" i="17"/>
  <c r="W22" i="17"/>
  <c r="X22" i="17"/>
  <c r="W23" i="17"/>
  <c r="D23" i="17"/>
  <c r="X23" i="17"/>
  <c r="W24" i="17"/>
  <c r="X24" i="17"/>
  <c r="W25" i="17"/>
  <c r="X25" i="17"/>
  <c r="W26" i="17"/>
  <c r="X26" i="17"/>
  <c r="W27" i="17"/>
  <c r="X27" i="17"/>
  <c r="W28" i="17"/>
  <c r="D28" i="17"/>
  <c r="X28" i="17"/>
  <c r="W29" i="17"/>
  <c r="X29" i="17"/>
  <c r="W30" i="17"/>
  <c r="X30" i="17"/>
  <c r="W31" i="17"/>
  <c r="D31" i="17"/>
  <c r="X31" i="17"/>
  <c r="W32" i="17"/>
  <c r="X32" i="17"/>
  <c r="W33" i="17"/>
  <c r="X33" i="17"/>
  <c r="D33" i="17"/>
  <c r="W34" i="17"/>
  <c r="X34" i="17"/>
  <c r="W35" i="17"/>
  <c r="X35" i="17"/>
  <c r="W36" i="17"/>
  <c r="X36" i="17"/>
  <c r="R8" i="17"/>
  <c r="E8" i="17"/>
  <c r="R9" i="17"/>
  <c r="E9" i="17"/>
  <c r="R10" i="17"/>
  <c r="E10" i="17"/>
  <c r="R11" i="17"/>
  <c r="E11" i="17"/>
  <c r="R12" i="17"/>
  <c r="E12" i="17"/>
  <c r="R13" i="17"/>
  <c r="E13" i="17"/>
  <c r="R14" i="17"/>
  <c r="E14" i="17"/>
  <c r="R15" i="17"/>
  <c r="E15" i="17"/>
  <c r="R16" i="17"/>
  <c r="E16" i="17"/>
  <c r="R17" i="17"/>
  <c r="E17" i="17"/>
  <c r="R18" i="17"/>
  <c r="E18" i="17"/>
  <c r="R19" i="17"/>
  <c r="E19" i="17"/>
  <c r="R20" i="17"/>
  <c r="E20" i="17"/>
  <c r="R21" i="17"/>
  <c r="E21" i="17"/>
  <c r="R22" i="17"/>
  <c r="E22" i="17"/>
  <c r="R23" i="17"/>
  <c r="E23" i="17"/>
  <c r="R24" i="17"/>
  <c r="E24" i="17"/>
  <c r="R25" i="17"/>
  <c r="E25" i="17"/>
  <c r="R26" i="17"/>
  <c r="E26" i="17"/>
  <c r="R27" i="17"/>
  <c r="E27" i="17"/>
  <c r="R28" i="17"/>
  <c r="E28" i="17"/>
  <c r="R29" i="17"/>
  <c r="E29" i="17"/>
  <c r="R30" i="17"/>
  <c r="E30" i="17"/>
  <c r="R31" i="17"/>
  <c r="E31" i="17"/>
  <c r="R32" i="17"/>
  <c r="E32" i="17"/>
  <c r="R33" i="17"/>
  <c r="E33" i="17"/>
  <c r="R34" i="17"/>
  <c r="E34" i="17"/>
  <c r="R35" i="17"/>
  <c r="E35" i="17"/>
  <c r="R36" i="17"/>
  <c r="E36" i="17"/>
  <c r="S8" i="17"/>
  <c r="F8" i="17"/>
  <c r="S9" i="17"/>
  <c r="F9" i="17"/>
  <c r="S10" i="17"/>
  <c r="F10" i="17"/>
  <c r="S11" i="17"/>
  <c r="F11" i="17"/>
  <c r="S12" i="17"/>
  <c r="F12" i="17"/>
  <c r="S13" i="17"/>
  <c r="F13" i="17"/>
  <c r="S14" i="17"/>
  <c r="F14" i="17"/>
  <c r="S15" i="17"/>
  <c r="F15" i="17"/>
  <c r="S16" i="17"/>
  <c r="F16" i="17"/>
  <c r="S17" i="17"/>
  <c r="F17" i="17"/>
  <c r="S18" i="17"/>
  <c r="F18" i="17"/>
  <c r="S19" i="17"/>
  <c r="F19" i="17"/>
  <c r="S20" i="17"/>
  <c r="F20" i="17"/>
  <c r="S21" i="17"/>
  <c r="F21" i="17"/>
  <c r="S22" i="17"/>
  <c r="F22" i="17"/>
  <c r="S23" i="17"/>
  <c r="F23" i="17"/>
  <c r="S24" i="17"/>
  <c r="F24" i="17"/>
  <c r="S25" i="17"/>
  <c r="F25" i="17"/>
  <c r="S26" i="17"/>
  <c r="F26" i="17"/>
  <c r="S27" i="17"/>
  <c r="F27" i="17"/>
  <c r="S28" i="17"/>
  <c r="F28" i="17"/>
  <c r="S29" i="17"/>
  <c r="F29" i="17"/>
  <c r="S30" i="17"/>
  <c r="F30" i="17"/>
  <c r="S31" i="17"/>
  <c r="F31" i="17"/>
  <c r="S32" i="17"/>
  <c r="F32" i="17"/>
  <c r="S33" i="17"/>
  <c r="F33" i="17"/>
  <c r="S34" i="17"/>
  <c r="F34" i="17"/>
  <c r="S35" i="17"/>
  <c r="F35" i="17"/>
  <c r="S36" i="17"/>
  <c r="F36" i="17"/>
  <c r="T8" i="17"/>
  <c r="U8" i="17"/>
  <c r="V8" i="17"/>
  <c r="T9" i="17"/>
  <c r="C9" i="17"/>
  <c r="U9" i="17"/>
  <c r="V9" i="17"/>
  <c r="T10" i="17"/>
  <c r="U10" i="17"/>
  <c r="V10" i="17"/>
  <c r="T11" i="17"/>
  <c r="C11" i="17"/>
  <c r="U11" i="17"/>
  <c r="V11" i="17"/>
  <c r="T12" i="17"/>
  <c r="U12" i="17"/>
  <c r="V12" i="17"/>
  <c r="T13" i="17"/>
  <c r="U13" i="17"/>
  <c r="V13" i="17"/>
  <c r="T14" i="17"/>
  <c r="U14" i="17"/>
  <c r="V14" i="17"/>
  <c r="T15" i="17"/>
  <c r="U15" i="17"/>
  <c r="V15" i="17"/>
  <c r="T16" i="17"/>
  <c r="U16" i="17"/>
  <c r="V16" i="17"/>
  <c r="T17" i="17"/>
  <c r="U17" i="17"/>
  <c r="V17" i="17"/>
  <c r="T18" i="17"/>
  <c r="U18" i="17"/>
  <c r="V18" i="17"/>
  <c r="T19" i="17"/>
  <c r="C19" i="17"/>
  <c r="U19" i="17"/>
  <c r="V19" i="17"/>
  <c r="T20" i="17"/>
  <c r="U20" i="17"/>
  <c r="V20" i="17"/>
  <c r="T21" i="17"/>
  <c r="U21" i="17"/>
  <c r="V21" i="17"/>
  <c r="T22" i="17"/>
  <c r="U22" i="17"/>
  <c r="V22" i="17"/>
  <c r="T23" i="17"/>
  <c r="C23" i="17"/>
  <c r="U23" i="17"/>
  <c r="V23" i="17"/>
  <c r="T24" i="17"/>
  <c r="U24" i="17"/>
  <c r="V24" i="17"/>
  <c r="T25" i="17"/>
  <c r="U25" i="17"/>
  <c r="C25" i="17"/>
  <c r="V25" i="17"/>
  <c r="T26" i="17"/>
  <c r="U26" i="17"/>
  <c r="V26" i="17"/>
  <c r="T27" i="17"/>
  <c r="U27" i="17"/>
  <c r="V27" i="17"/>
  <c r="C27" i="17"/>
  <c r="T28" i="17"/>
  <c r="U28" i="17"/>
  <c r="V28" i="17"/>
  <c r="T29" i="17"/>
  <c r="C29" i="17"/>
  <c r="U29" i="17"/>
  <c r="V29" i="17"/>
  <c r="T30" i="17"/>
  <c r="U30" i="17"/>
  <c r="V30" i="17"/>
  <c r="T31" i="17"/>
  <c r="C31" i="17"/>
  <c r="U31" i="17"/>
  <c r="V31" i="17"/>
  <c r="T32" i="17"/>
  <c r="U32" i="17"/>
  <c r="V32" i="17"/>
  <c r="T33" i="17"/>
  <c r="U33" i="17"/>
  <c r="V33" i="17"/>
  <c r="T34" i="17"/>
  <c r="U34" i="17"/>
  <c r="V34" i="17"/>
  <c r="T35" i="17"/>
  <c r="U35" i="17"/>
  <c r="C35" i="17"/>
  <c r="V35" i="17"/>
  <c r="T36" i="17"/>
  <c r="U36" i="17"/>
  <c r="V36" i="17"/>
  <c r="W8" i="16"/>
  <c r="X8" i="16"/>
  <c r="D8" i="16"/>
  <c r="W9" i="16"/>
  <c r="X9" i="16"/>
  <c r="W10" i="16"/>
  <c r="X10" i="16"/>
  <c r="W11" i="16"/>
  <c r="X11" i="16"/>
  <c r="W12" i="16"/>
  <c r="X12" i="16"/>
  <c r="W13" i="16"/>
  <c r="X13" i="16"/>
  <c r="W14" i="16"/>
  <c r="D14" i="16"/>
  <c r="X14" i="16"/>
  <c r="W15" i="16"/>
  <c r="X15" i="16"/>
  <c r="W16" i="16"/>
  <c r="X16" i="16"/>
  <c r="W17" i="16"/>
  <c r="D17" i="16"/>
  <c r="X17" i="16"/>
  <c r="W18" i="16"/>
  <c r="X18" i="16"/>
  <c r="W19" i="16"/>
  <c r="X19" i="16"/>
  <c r="W20" i="16"/>
  <c r="X20" i="16"/>
  <c r="W21" i="16"/>
  <c r="X21" i="16"/>
  <c r="W22" i="16"/>
  <c r="D22" i="16"/>
  <c r="X22" i="16"/>
  <c r="W23" i="16"/>
  <c r="X23" i="16"/>
  <c r="W24" i="16"/>
  <c r="X24" i="16"/>
  <c r="D24" i="16"/>
  <c r="W25" i="16"/>
  <c r="X25" i="16"/>
  <c r="W26" i="16"/>
  <c r="X26" i="16"/>
  <c r="W27" i="16"/>
  <c r="X27" i="16"/>
  <c r="W28" i="16"/>
  <c r="D28" i="16"/>
  <c r="X28" i="16"/>
  <c r="W29" i="16"/>
  <c r="X29" i="16"/>
  <c r="W30" i="16"/>
  <c r="X30" i="16"/>
  <c r="W31" i="16"/>
  <c r="X31" i="16"/>
  <c r="D31" i="16"/>
  <c r="W32" i="16"/>
  <c r="X32" i="16"/>
  <c r="W33" i="16"/>
  <c r="X33" i="16"/>
  <c r="W34" i="16"/>
  <c r="X34" i="16"/>
  <c r="W35" i="16"/>
  <c r="X35" i="16"/>
  <c r="R8" i="16"/>
  <c r="E8" i="16"/>
  <c r="R9" i="16"/>
  <c r="E9" i="16"/>
  <c r="R10" i="16"/>
  <c r="E10" i="16"/>
  <c r="R11" i="16"/>
  <c r="E11" i="16"/>
  <c r="R12" i="16"/>
  <c r="E12" i="16"/>
  <c r="R13" i="16"/>
  <c r="E13" i="16"/>
  <c r="R14" i="16"/>
  <c r="E14" i="16"/>
  <c r="R15" i="16"/>
  <c r="E15" i="16"/>
  <c r="R16" i="16"/>
  <c r="E16" i="16"/>
  <c r="R17" i="16"/>
  <c r="E17" i="16"/>
  <c r="R18" i="16"/>
  <c r="E18" i="16"/>
  <c r="R19" i="16"/>
  <c r="E19" i="16"/>
  <c r="R20" i="16"/>
  <c r="E20" i="16"/>
  <c r="R21" i="16"/>
  <c r="E21" i="16"/>
  <c r="R22" i="16"/>
  <c r="E22" i="16"/>
  <c r="R23" i="16"/>
  <c r="E23" i="16"/>
  <c r="R24" i="16"/>
  <c r="E24" i="16"/>
  <c r="R25" i="16"/>
  <c r="E25" i="16"/>
  <c r="R26" i="16"/>
  <c r="E26" i="16"/>
  <c r="R27" i="16"/>
  <c r="E27" i="16"/>
  <c r="R28" i="16"/>
  <c r="E28" i="16"/>
  <c r="R29" i="16"/>
  <c r="E29" i="16"/>
  <c r="R30" i="16"/>
  <c r="E30" i="16"/>
  <c r="R31" i="16"/>
  <c r="E31" i="16"/>
  <c r="R32" i="16"/>
  <c r="E32" i="16"/>
  <c r="R33" i="16"/>
  <c r="E33" i="16"/>
  <c r="R34" i="16"/>
  <c r="E34" i="16"/>
  <c r="R35" i="16"/>
  <c r="E35" i="16"/>
  <c r="S8" i="16"/>
  <c r="F8" i="16"/>
  <c r="S9" i="16"/>
  <c r="F9" i="16"/>
  <c r="S10" i="16"/>
  <c r="F10" i="16"/>
  <c r="S11" i="16"/>
  <c r="F11" i="16"/>
  <c r="S12" i="16"/>
  <c r="F12" i="16"/>
  <c r="S13" i="16"/>
  <c r="F13" i="16"/>
  <c r="S14" i="16"/>
  <c r="F14" i="16"/>
  <c r="S15" i="16"/>
  <c r="F15" i="16"/>
  <c r="S16" i="16"/>
  <c r="F16" i="16"/>
  <c r="S17" i="16"/>
  <c r="F17" i="16"/>
  <c r="S18" i="16"/>
  <c r="F18" i="16"/>
  <c r="S19" i="16"/>
  <c r="F19" i="16"/>
  <c r="S20" i="16"/>
  <c r="F20" i="16"/>
  <c r="S21" i="16"/>
  <c r="F21" i="16"/>
  <c r="S22" i="16"/>
  <c r="F22" i="16"/>
  <c r="S23" i="16"/>
  <c r="F23" i="16"/>
  <c r="S24" i="16"/>
  <c r="F24" i="16"/>
  <c r="S25" i="16"/>
  <c r="F25" i="16"/>
  <c r="S26" i="16"/>
  <c r="F26" i="16"/>
  <c r="S27" i="16"/>
  <c r="F27" i="16"/>
  <c r="S28" i="16"/>
  <c r="F28" i="16"/>
  <c r="S29" i="16"/>
  <c r="F29" i="16"/>
  <c r="S30" i="16"/>
  <c r="F30" i="16"/>
  <c r="S31" i="16"/>
  <c r="F31" i="16"/>
  <c r="S32" i="16"/>
  <c r="F32" i="16"/>
  <c r="S33" i="16"/>
  <c r="F33" i="16"/>
  <c r="S34" i="16"/>
  <c r="F34" i="16"/>
  <c r="S35" i="16"/>
  <c r="F35" i="16"/>
  <c r="T8" i="16"/>
  <c r="C8" i="16"/>
  <c r="U8" i="16"/>
  <c r="V8" i="16"/>
  <c r="T9" i="16"/>
  <c r="C9" i="16"/>
  <c r="U9" i="16"/>
  <c r="V9" i="16"/>
  <c r="T10" i="16"/>
  <c r="U10" i="16"/>
  <c r="V10" i="16"/>
  <c r="T11" i="16"/>
  <c r="U11" i="16"/>
  <c r="V11" i="16"/>
  <c r="T12" i="16"/>
  <c r="C12" i="16"/>
  <c r="U12" i="16"/>
  <c r="V12" i="16"/>
  <c r="T13" i="16"/>
  <c r="C13" i="16"/>
  <c r="U13" i="16"/>
  <c r="V13" i="16"/>
  <c r="T14" i="16"/>
  <c r="C14" i="16"/>
  <c r="U14" i="16"/>
  <c r="V14" i="16"/>
  <c r="T15" i="16"/>
  <c r="U15" i="16"/>
  <c r="V15" i="16"/>
  <c r="T16" i="16"/>
  <c r="U16" i="16"/>
  <c r="C16" i="16"/>
  <c r="V16" i="16"/>
  <c r="T17" i="16"/>
  <c r="U17" i="16"/>
  <c r="V17" i="16"/>
  <c r="T18" i="16"/>
  <c r="C18" i="16"/>
  <c r="U18" i="16"/>
  <c r="V18" i="16"/>
  <c r="T19" i="16"/>
  <c r="U19" i="16"/>
  <c r="V19" i="16"/>
  <c r="T20" i="16"/>
  <c r="U20" i="16"/>
  <c r="C20" i="16"/>
  <c r="V20" i="16"/>
  <c r="T21" i="16"/>
  <c r="U21" i="16"/>
  <c r="V21" i="16"/>
  <c r="T22" i="16"/>
  <c r="U22" i="16"/>
  <c r="V22" i="16"/>
  <c r="T23" i="16"/>
  <c r="U23" i="16"/>
  <c r="V23" i="16"/>
  <c r="T24" i="16"/>
  <c r="C24" i="16"/>
  <c r="U24" i="16"/>
  <c r="V24" i="16"/>
  <c r="T25" i="16"/>
  <c r="U25" i="16"/>
  <c r="V25" i="16"/>
  <c r="T26" i="16"/>
  <c r="U26" i="16"/>
  <c r="V26" i="16"/>
  <c r="T27" i="16"/>
  <c r="U27" i="16"/>
  <c r="V27" i="16"/>
  <c r="T28" i="16"/>
  <c r="C28" i="16"/>
  <c r="U28" i="16"/>
  <c r="V28" i="16"/>
  <c r="T29" i="16"/>
  <c r="U29" i="16"/>
  <c r="V29" i="16"/>
  <c r="T30" i="16"/>
  <c r="U30" i="16"/>
  <c r="V30" i="16"/>
  <c r="T31" i="16"/>
  <c r="U31" i="16"/>
  <c r="C31" i="16"/>
  <c r="V31" i="16"/>
  <c r="T32" i="16"/>
  <c r="U32" i="16"/>
  <c r="C32" i="16"/>
  <c r="V32" i="16"/>
  <c r="T33" i="16"/>
  <c r="U33" i="16"/>
  <c r="V33" i="16"/>
  <c r="T34" i="16"/>
  <c r="U34" i="16"/>
  <c r="V34" i="16"/>
  <c r="T35" i="16"/>
  <c r="U35" i="16"/>
  <c r="C35" i="16"/>
  <c r="V35" i="16"/>
  <c r="T8" i="15"/>
  <c r="C8" i="15"/>
  <c r="U8" i="15"/>
  <c r="V8" i="15"/>
  <c r="T9" i="15"/>
  <c r="U9" i="15"/>
  <c r="V9" i="15"/>
  <c r="T10" i="15"/>
  <c r="U10" i="15"/>
  <c r="V10" i="15"/>
  <c r="T11" i="15"/>
  <c r="U11" i="15"/>
  <c r="V11" i="15"/>
  <c r="T12" i="15"/>
  <c r="U12" i="15"/>
  <c r="V12" i="15"/>
  <c r="T13" i="15"/>
  <c r="U13" i="15"/>
  <c r="V13" i="15"/>
  <c r="T14" i="15"/>
  <c r="U14" i="15"/>
  <c r="V14" i="15"/>
  <c r="T15" i="15"/>
  <c r="U15" i="15"/>
  <c r="V15" i="15"/>
  <c r="T16" i="15"/>
  <c r="U16" i="15"/>
  <c r="V16" i="15"/>
  <c r="T17" i="15"/>
  <c r="U17" i="15"/>
  <c r="V17" i="15"/>
  <c r="T18" i="15"/>
  <c r="U18" i="15"/>
  <c r="V18" i="15"/>
  <c r="T19" i="15"/>
  <c r="U19" i="15"/>
  <c r="V19" i="15"/>
  <c r="T20" i="15"/>
  <c r="U20" i="15"/>
  <c r="V20" i="15"/>
  <c r="T21" i="15"/>
  <c r="U21" i="15"/>
  <c r="V21" i="15"/>
  <c r="T22" i="15"/>
  <c r="U22" i="15"/>
  <c r="V22" i="15"/>
  <c r="T23" i="15"/>
  <c r="U23" i="15"/>
  <c r="V23" i="15"/>
  <c r="T24" i="15"/>
  <c r="U24" i="15"/>
  <c r="V24" i="15"/>
  <c r="T25" i="15"/>
  <c r="U25" i="15"/>
  <c r="V25" i="15"/>
  <c r="T26" i="15"/>
  <c r="U26" i="15"/>
  <c r="V26" i="15"/>
  <c r="T27" i="15"/>
  <c r="U27" i="15"/>
  <c r="V27" i="15"/>
  <c r="T28" i="15"/>
  <c r="U28" i="15"/>
  <c r="C28" i="15"/>
  <c r="V28" i="15"/>
  <c r="T29" i="15"/>
  <c r="U29" i="15"/>
  <c r="V29" i="15"/>
  <c r="T30" i="15"/>
  <c r="U30" i="15"/>
  <c r="V30" i="15"/>
  <c r="T31" i="15"/>
  <c r="C31" i="15"/>
  <c r="U31" i="15"/>
  <c r="V31" i="15"/>
  <c r="T32" i="15"/>
  <c r="U32" i="15"/>
  <c r="V32" i="15"/>
  <c r="T33" i="15"/>
  <c r="U33" i="15"/>
  <c r="V33" i="15"/>
  <c r="T34" i="15"/>
  <c r="U34" i="15"/>
  <c r="V34" i="15"/>
  <c r="T35" i="15"/>
  <c r="U35" i="15"/>
  <c r="V35" i="15"/>
  <c r="X35" i="15"/>
  <c r="X34" i="15"/>
  <c r="W34" i="15"/>
  <c r="W35" i="15"/>
  <c r="S35" i="15"/>
  <c r="F35" i="15"/>
  <c r="S34" i="15"/>
  <c r="F34" i="15"/>
  <c r="R35" i="15"/>
  <c r="E35" i="15"/>
  <c r="R34" i="15"/>
  <c r="E34" i="15"/>
  <c r="X33" i="15"/>
  <c r="W33" i="15"/>
  <c r="D33" i="15"/>
  <c r="S33" i="15"/>
  <c r="F33" i="15"/>
  <c r="R33" i="15"/>
  <c r="E33" i="15"/>
  <c r="X32" i="15"/>
  <c r="W32" i="15"/>
  <c r="D32" i="15"/>
  <c r="S32" i="15"/>
  <c r="F32" i="15"/>
  <c r="R32" i="15"/>
  <c r="E32" i="15"/>
  <c r="X31" i="15"/>
  <c r="W31" i="15"/>
  <c r="D31" i="15"/>
  <c r="S31" i="15"/>
  <c r="F31" i="15"/>
  <c r="R31" i="15"/>
  <c r="E31" i="15"/>
  <c r="X30" i="15"/>
  <c r="W30" i="15"/>
  <c r="D30" i="15"/>
  <c r="S30" i="15"/>
  <c r="F30" i="15"/>
  <c r="R30" i="15"/>
  <c r="E30" i="15"/>
  <c r="X29" i="15"/>
  <c r="D29" i="15"/>
  <c r="W29" i="15"/>
  <c r="S29" i="15"/>
  <c r="F29" i="15"/>
  <c r="R29" i="15"/>
  <c r="E29" i="15"/>
  <c r="X28" i="15"/>
  <c r="W28" i="15"/>
  <c r="D28" i="15"/>
  <c r="S28" i="15"/>
  <c r="F28" i="15"/>
  <c r="R28" i="15"/>
  <c r="E28" i="15"/>
  <c r="X27" i="15"/>
  <c r="W27" i="15"/>
  <c r="D27" i="15"/>
  <c r="S27" i="15"/>
  <c r="F27" i="15"/>
  <c r="R27" i="15"/>
  <c r="E27" i="15"/>
  <c r="X26" i="15"/>
  <c r="W26" i="15"/>
  <c r="D26" i="15"/>
  <c r="S26" i="15"/>
  <c r="F26" i="15"/>
  <c r="R26" i="15"/>
  <c r="E26" i="15"/>
  <c r="X25" i="15"/>
  <c r="W25" i="15"/>
  <c r="S25" i="15"/>
  <c r="F25" i="15"/>
  <c r="R25" i="15"/>
  <c r="E25" i="15"/>
  <c r="X24" i="15"/>
  <c r="W24" i="15"/>
  <c r="S24" i="15"/>
  <c r="F24" i="15"/>
  <c r="R24" i="15"/>
  <c r="E24" i="15"/>
  <c r="X23" i="15"/>
  <c r="W23" i="15"/>
  <c r="S23" i="15"/>
  <c r="F23" i="15"/>
  <c r="R23" i="15"/>
  <c r="E23" i="15"/>
  <c r="X22" i="15"/>
  <c r="W22" i="15"/>
  <c r="D22" i="15"/>
  <c r="S22" i="15"/>
  <c r="F22" i="15"/>
  <c r="R22" i="15"/>
  <c r="E22" i="15"/>
  <c r="X21" i="15"/>
  <c r="W21" i="15"/>
  <c r="S21" i="15"/>
  <c r="F21" i="15"/>
  <c r="R21" i="15"/>
  <c r="E21" i="15"/>
  <c r="X20" i="15"/>
  <c r="W20" i="15"/>
  <c r="S20" i="15"/>
  <c r="F20" i="15"/>
  <c r="R20" i="15"/>
  <c r="E20" i="15"/>
  <c r="X19" i="15"/>
  <c r="W19" i="15"/>
  <c r="D19" i="15"/>
  <c r="S19" i="15"/>
  <c r="F19" i="15"/>
  <c r="R19" i="15"/>
  <c r="E19" i="15"/>
  <c r="X18" i="15"/>
  <c r="D18" i="15"/>
  <c r="W18" i="15"/>
  <c r="S18" i="15"/>
  <c r="F18" i="15"/>
  <c r="R18" i="15"/>
  <c r="E18" i="15"/>
  <c r="X17" i="15"/>
  <c r="W17" i="15"/>
  <c r="D17" i="15"/>
  <c r="S17" i="15"/>
  <c r="F17" i="15"/>
  <c r="R17" i="15"/>
  <c r="E17" i="15"/>
  <c r="X16" i="15"/>
  <c r="W16" i="15"/>
  <c r="S16" i="15"/>
  <c r="F16" i="15"/>
  <c r="R16" i="15"/>
  <c r="E16" i="15"/>
  <c r="X15" i="15"/>
  <c r="W15" i="15"/>
  <c r="S15" i="15"/>
  <c r="F15" i="15"/>
  <c r="R15" i="15"/>
  <c r="E15" i="15"/>
  <c r="X14" i="15"/>
  <c r="W14" i="15"/>
  <c r="S14" i="15"/>
  <c r="F14" i="15"/>
  <c r="R14" i="15"/>
  <c r="E14" i="15"/>
  <c r="X13" i="15"/>
  <c r="W13" i="15"/>
  <c r="D13" i="15"/>
  <c r="S13" i="15"/>
  <c r="F13" i="15"/>
  <c r="R13" i="15"/>
  <c r="E13" i="15"/>
  <c r="X12" i="15"/>
  <c r="W12" i="15"/>
  <c r="S12" i="15"/>
  <c r="F12" i="15"/>
  <c r="R12" i="15"/>
  <c r="E12" i="15"/>
  <c r="X11" i="15"/>
  <c r="W11" i="15"/>
  <c r="D11" i="15"/>
  <c r="S11" i="15"/>
  <c r="F11" i="15"/>
  <c r="R11" i="15"/>
  <c r="E11" i="15"/>
  <c r="X10" i="15"/>
  <c r="W10" i="15"/>
  <c r="D10" i="15"/>
  <c r="S10" i="15"/>
  <c r="F10" i="15"/>
  <c r="R10" i="15"/>
  <c r="E10" i="15"/>
  <c r="X9" i="15"/>
  <c r="W9" i="15"/>
  <c r="S9" i="15"/>
  <c r="F9" i="15"/>
  <c r="R9" i="15"/>
  <c r="E9" i="15"/>
  <c r="X8" i="15"/>
  <c r="W8" i="15"/>
  <c r="S8" i="15"/>
  <c r="F8" i="15"/>
  <c r="R8" i="15"/>
  <c r="E8" i="15"/>
  <c r="D8" i="15"/>
  <c r="X35" i="14"/>
  <c r="W35" i="14"/>
  <c r="D35" i="14"/>
  <c r="V35" i="14"/>
  <c r="U35" i="14"/>
  <c r="T35" i="14"/>
  <c r="S35" i="14"/>
  <c r="F35" i="14"/>
  <c r="R35" i="14"/>
  <c r="E35" i="14"/>
  <c r="X34" i="14"/>
  <c r="W34" i="14"/>
  <c r="V34" i="14"/>
  <c r="U34" i="14"/>
  <c r="T34" i="14"/>
  <c r="S34" i="14"/>
  <c r="F34" i="14"/>
  <c r="R34" i="14"/>
  <c r="E34" i="14"/>
  <c r="X33" i="14"/>
  <c r="W33" i="14"/>
  <c r="V33" i="14"/>
  <c r="U33" i="14"/>
  <c r="T33" i="14"/>
  <c r="S33" i="14"/>
  <c r="F33" i="14"/>
  <c r="R33" i="14"/>
  <c r="E33" i="14"/>
  <c r="X32" i="14"/>
  <c r="W32" i="14"/>
  <c r="V32" i="14"/>
  <c r="U32" i="14"/>
  <c r="T32" i="14"/>
  <c r="S32" i="14"/>
  <c r="F32" i="14"/>
  <c r="R32" i="14"/>
  <c r="E32" i="14"/>
  <c r="X31" i="14"/>
  <c r="W31" i="14"/>
  <c r="V31" i="14"/>
  <c r="U31" i="14"/>
  <c r="T31" i="14"/>
  <c r="S31" i="14"/>
  <c r="F31" i="14"/>
  <c r="R31" i="14"/>
  <c r="E31" i="14"/>
  <c r="X30" i="14"/>
  <c r="W30" i="14"/>
  <c r="D30" i="14"/>
  <c r="V30" i="14"/>
  <c r="U30" i="14"/>
  <c r="T30" i="14"/>
  <c r="S30" i="14"/>
  <c r="F30" i="14"/>
  <c r="R30" i="14"/>
  <c r="E30" i="14"/>
  <c r="X29" i="14"/>
  <c r="W29" i="14"/>
  <c r="V29" i="14"/>
  <c r="U29" i="14"/>
  <c r="T29" i="14"/>
  <c r="S29" i="14"/>
  <c r="F29" i="14"/>
  <c r="R29" i="14"/>
  <c r="E29" i="14"/>
  <c r="X28" i="14"/>
  <c r="W28" i="14"/>
  <c r="V28" i="14"/>
  <c r="U28" i="14"/>
  <c r="T28" i="14"/>
  <c r="S28" i="14"/>
  <c r="F28" i="14"/>
  <c r="R28" i="14"/>
  <c r="E28" i="14"/>
  <c r="X27" i="14"/>
  <c r="W27" i="14"/>
  <c r="V27" i="14"/>
  <c r="U27" i="14"/>
  <c r="T27" i="14"/>
  <c r="S27" i="14"/>
  <c r="F27" i="14"/>
  <c r="R27" i="14"/>
  <c r="E27" i="14"/>
  <c r="X26" i="14"/>
  <c r="W26" i="14"/>
  <c r="V26" i="14"/>
  <c r="U26" i="14"/>
  <c r="T26" i="14"/>
  <c r="S26" i="14"/>
  <c r="F26" i="14"/>
  <c r="R26" i="14"/>
  <c r="E26" i="14"/>
  <c r="X25" i="14"/>
  <c r="W25" i="14"/>
  <c r="V25" i="14"/>
  <c r="U25" i="14"/>
  <c r="T25" i="14"/>
  <c r="S25" i="14"/>
  <c r="F25" i="14"/>
  <c r="R25" i="14"/>
  <c r="E25" i="14"/>
  <c r="X24" i="14"/>
  <c r="W24" i="14"/>
  <c r="V24" i="14"/>
  <c r="U24" i="14"/>
  <c r="T24" i="14"/>
  <c r="S24" i="14"/>
  <c r="F24" i="14"/>
  <c r="R24" i="14"/>
  <c r="E24" i="14"/>
  <c r="X23" i="14"/>
  <c r="W23" i="14"/>
  <c r="V23" i="14"/>
  <c r="U23" i="14"/>
  <c r="C23" i="14"/>
  <c r="T23" i="14"/>
  <c r="S23" i="14"/>
  <c r="F23" i="14"/>
  <c r="R23" i="14"/>
  <c r="E23" i="14"/>
  <c r="X22" i="14"/>
  <c r="W22" i="14"/>
  <c r="V22" i="14"/>
  <c r="U22" i="14"/>
  <c r="C22" i="14"/>
  <c r="T22" i="14"/>
  <c r="S22" i="14"/>
  <c r="F22" i="14"/>
  <c r="R22" i="14"/>
  <c r="E22" i="14"/>
  <c r="X21" i="14"/>
  <c r="W21" i="14"/>
  <c r="V21" i="14"/>
  <c r="U21" i="14"/>
  <c r="T21" i="14"/>
  <c r="S21" i="14"/>
  <c r="F21" i="14"/>
  <c r="R21" i="14"/>
  <c r="E21" i="14"/>
  <c r="X20" i="14"/>
  <c r="W20" i="14"/>
  <c r="V20" i="14"/>
  <c r="U20" i="14"/>
  <c r="C20" i="14"/>
  <c r="T20" i="14"/>
  <c r="S20" i="14"/>
  <c r="F20" i="14"/>
  <c r="R20" i="14"/>
  <c r="E20" i="14"/>
  <c r="X19" i="14"/>
  <c r="W19" i="14"/>
  <c r="D19" i="14"/>
  <c r="V19" i="14"/>
  <c r="U19" i="14"/>
  <c r="T19" i="14"/>
  <c r="S19" i="14"/>
  <c r="F19" i="14"/>
  <c r="R19" i="14"/>
  <c r="E19" i="14"/>
  <c r="X18" i="14"/>
  <c r="W18" i="14"/>
  <c r="V18" i="14"/>
  <c r="U18" i="14"/>
  <c r="T18" i="14"/>
  <c r="S18" i="14"/>
  <c r="F18" i="14"/>
  <c r="R18" i="14"/>
  <c r="E18" i="14"/>
  <c r="X17" i="14"/>
  <c r="W17" i="14"/>
  <c r="V17" i="14"/>
  <c r="U17" i="14"/>
  <c r="T17" i="14"/>
  <c r="S17" i="14"/>
  <c r="F17" i="14"/>
  <c r="R17" i="14"/>
  <c r="E17" i="14"/>
  <c r="X16" i="14"/>
  <c r="W16" i="14"/>
  <c r="V16" i="14"/>
  <c r="U16" i="14"/>
  <c r="T16" i="14"/>
  <c r="S16" i="14"/>
  <c r="F16" i="14"/>
  <c r="R16" i="14"/>
  <c r="E16" i="14"/>
  <c r="X15" i="14"/>
  <c r="W15" i="14"/>
  <c r="V15" i="14"/>
  <c r="U15" i="14"/>
  <c r="T15" i="14"/>
  <c r="S15" i="14"/>
  <c r="F15" i="14"/>
  <c r="R15" i="14"/>
  <c r="E15" i="14"/>
  <c r="X14" i="14"/>
  <c r="W14" i="14"/>
  <c r="V14" i="14"/>
  <c r="U14" i="14"/>
  <c r="T14" i="14"/>
  <c r="S14" i="14"/>
  <c r="F14" i="14"/>
  <c r="R14" i="14"/>
  <c r="E14" i="14"/>
  <c r="X13" i="14"/>
  <c r="W13" i="14"/>
  <c r="D13" i="14"/>
  <c r="V13" i="14"/>
  <c r="U13" i="14"/>
  <c r="T13" i="14"/>
  <c r="S13" i="14"/>
  <c r="F13" i="14"/>
  <c r="R13" i="14"/>
  <c r="E13" i="14"/>
  <c r="X12" i="14"/>
  <c r="W12" i="14"/>
  <c r="V12" i="14"/>
  <c r="U12" i="14"/>
  <c r="T12" i="14"/>
  <c r="S12" i="14"/>
  <c r="F12" i="14"/>
  <c r="R12" i="14"/>
  <c r="E12" i="14"/>
  <c r="X11" i="14"/>
  <c r="W11" i="14"/>
  <c r="V11" i="14"/>
  <c r="U11" i="14"/>
  <c r="T11" i="14"/>
  <c r="S11" i="14"/>
  <c r="F11" i="14"/>
  <c r="R11" i="14"/>
  <c r="E11" i="14"/>
  <c r="X10" i="14"/>
  <c r="W10" i="14"/>
  <c r="V10" i="14"/>
  <c r="U10" i="14"/>
  <c r="T10" i="14"/>
  <c r="C10" i="14"/>
  <c r="S10" i="14"/>
  <c r="F10" i="14"/>
  <c r="R10" i="14"/>
  <c r="E10" i="14"/>
  <c r="X9" i="14"/>
  <c r="W9" i="14"/>
  <c r="V9" i="14"/>
  <c r="U9" i="14"/>
  <c r="T9" i="14"/>
  <c r="S9" i="14"/>
  <c r="F9" i="14"/>
  <c r="R9" i="14"/>
  <c r="E9" i="14"/>
  <c r="X8" i="14"/>
  <c r="W8" i="14"/>
  <c r="V8" i="14"/>
  <c r="U8" i="14"/>
  <c r="T8" i="14"/>
  <c r="S8" i="14"/>
  <c r="F8" i="14"/>
  <c r="R8" i="14"/>
  <c r="E8" i="14"/>
  <c r="R36" i="6"/>
  <c r="E36" i="6"/>
  <c r="S36" i="6"/>
  <c r="F36" i="6"/>
  <c r="T36" i="6"/>
  <c r="U36" i="6"/>
  <c r="V36" i="6"/>
  <c r="W36" i="6"/>
  <c r="X36" i="6"/>
  <c r="X33" i="7"/>
  <c r="W33" i="7"/>
  <c r="V33" i="7"/>
  <c r="U33" i="7"/>
  <c r="T33" i="7"/>
  <c r="S33" i="7"/>
  <c r="F33" i="7"/>
  <c r="R33" i="7"/>
  <c r="E33" i="7"/>
  <c r="X32" i="7"/>
  <c r="W32" i="7"/>
  <c r="D32" i="7"/>
  <c r="V32" i="7"/>
  <c r="U32" i="7"/>
  <c r="T32" i="7"/>
  <c r="S32" i="7"/>
  <c r="F32" i="7"/>
  <c r="R32" i="7"/>
  <c r="E32" i="7"/>
  <c r="X31" i="7"/>
  <c r="W31" i="7"/>
  <c r="V31" i="7"/>
  <c r="U31" i="7"/>
  <c r="T31" i="7"/>
  <c r="S31" i="7"/>
  <c r="F31" i="7"/>
  <c r="R31" i="7"/>
  <c r="E31" i="7"/>
  <c r="X30" i="7"/>
  <c r="W30" i="7"/>
  <c r="V30" i="7"/>
  <c r="U30" i="7"/>
  <c r="T30" i="7"/>
  <c r="S30" i="7"/>
  <c r="F30" i="7"/>
  <c r="R30" i="7"/>
  <c r="E30" i="7"/>
  <c r="X29" i="7"/>
  <c r="W29" i="7"/>
  <c r="V29" i="7"/>
  <c r="U29" i="7"/>
  <c r="T29" i="7"/>
  <c r="S29" i="7"/>
  <c r="F29" i="7"/>
  <c r="R29" i="7"/>
  <c r="E29" i="7"/>
  <c r="X28" i="7"/>
  <c r="D28" i="7"/>
  <c r="W28" i="7"/>
  <c r="V28" i="7"/>
  <c r="U28" i="7"/>
  <c r="T28" i="7"/>
  <c r="S28" i="7"/>
  <c r="F28" i="7"/>
  <c r="R28" i="7"/>
  <c r="E28" i="7"/>
  <c r="X27" i="7"/>
  <c r="W27" i="7"/>
  <c r="D27" i="7"/>
  <c r="V27" i="7"/>
  <c r="U27" i="7"/>
  <c r="T27" i="7"/>
  <c r="S27" i="7"/>
  <c r="F27" i="7"/>
  <c r="R27" i="7"/>
  <c r="E27" i="7"/>
  <c r="X26" i="7"/>
  <c r="D26" i="7"/>
  <c r="W26" i="7"/>
  <c r="V26" i="7"/>
  <c r="C26" i="7"/>
  <c r="U26" i="7"/>
  <c r="T26" i="7"/>
  <c r="S26" i="7"/>
  <c r="F26" i="7"/>
  <c r="R26" i="7"/>
  <c r="E26" i="7"/>
  <c r="X25" i="7"/>
  <c r="D25" i="7"/>
  <c r="W25" i="7"/>
  <c r="V25" i="7"/>
  <c r="C25" i="7"/>
  <c r="U25" i="7"/>
  <c r="T25" i="7"/>
  <c r="S25" i="7"/>
  <c r="F25" i="7"/>
  <c r="R25" i="7"/>
  <c r="E25" i="7"/>
  <c r="X24" i="7"/>
  <c r="W24" i="7"/>
  <c r="D24" i="7"/>
  <c r="V24" i="7"/>
  <c r="U24" i="7"/>
  <c r="C24" i="7"/>
  <c r="T24" i="7"/>
  <c r="S24" i="7"/>
  <c r="F24" i="7"/>
  <c r="R24" i="7"/>
  <c r="E24" i="7"/>
  <c r="X23" i="7"/>
  <c r="W23" i="7"/>
  <c r="D23" i="7"/>
  <c r="V23" i="7"/>
  <c r="U23" i="7"/>
  <c r="C23" i="7"/>
  <c r="T23" i="7"/>
  <c r="S23" i="7"/>
  <c r="F23" i="7"/>
  <c r="R23" i="7"/>
  <c r="E23" i="7"/>
  <c r="X22" i="7"/>
  <c r="W22" i="7"/>
  <c r="D22" i="7"/>
  <c r="V22" i="7"/>
  <c r="U22" i="7"/>
  <c r="T22" i="7"/>
  <c r="C22" i="7"/>
  <c r="S22" i="7"/>
  <c r="F22" i="7"/>
  <c r="R22" i="7"/>
  <c r="E22" i="7"/>
  <c r="X21" i="7"/>
  <c r="W21" i="7"/>
  <c r="V21" i="7"/>
  <c r="U21" i="7"/>
  <c r="T21" i="7"/>
  <c r="S21" i="7"/>
  <c r="R21" i="7"/>
  <c r="E21" i="7"/>
  <c r="F21" i="7"/>
  <c r="X20" i="7"/>
  <c r="W20" i="7"/>
  <c r="D20" i="7"/>
  <c r="V20" i="7"/>
  <c r="U20" i="7"/>
  <c r="T20" i="7"/>
  <c r="S20" i="7"/>
  <c r="F20" i="7"/>
  <c r="R20" i="7"/>
  <c r="E20" i="7"/>
  <c r="X19" i="7"/>
  <c r="W19" i="7"/>
  <c r="V19" i="7"/>
  <c r="U19" i="7"/>
  <c r="T19" i="7"/>
  <c r="S19" i="7"/>
  <c r="F19" i="7"/>
  <c r="R19" i="7"/>
  <c r="E19" i="7"/>
  <c r="X18" i="7"/>
  <c r="W18" i="7"/>
  <c r="D18" i="7"/>
  <c r="V18" i="7"/>
  <c r="U18" i="7"/>
  <c r="T18" i="7"/>
  <c r="S18" i="7"/>
  <c r="F18" i="7"/>
  <c r="R18" i="7"/>
  <c r="E18" i="7"/>
  <c r="X17" i="7"/>
  <c r="W17" i="7"/>
  <c r="V17" i="7"/>
  <c r="U17" i="7"/>
  <c r="C17" i="7"/>
  <c r="T17" i="7"/>
  <c r="S17" i="7"/>
  <c r="F17" i="7"/>
  <c r="R17" i="7"/>
  <c r="E17" i="7"/>
  <c r="X16" i="7"/>
  <c r="W16" i="7"/>
  <c r="V16" i="7"/>
  <c r="U16" i="7"/>
  <c r="T16" i="7"/>
  <c r="S16" i="7"/>
  <c r="F16" i="7"/>
  <c r="R16" i="7"/>
  <c r="E16" i="7"/>
  <c r="X15" i="7"/>
  <c r="W15" i="7"/>
  <c r="V15" i="7"/>
  <c r="U15" i="7"/>
  <c r="T15" i="7"/>
  <c r="S15" i="7"/>
  <c r="F15" i="7"/>
  <c r="R15" i="7"/>
  <c r="E15" i="7"/>
  <c r="X14" i="7"/>
  <c r="W14" i="7"/>
  <c r="V14" i="7"/>
  <c r="U14" i="7"/>
  <c r="T14" i="7"/>
  <c r="S14" i="7"/>
  <c r="F14" i="7"/>
  <c r="R14" i="7"/>
  <c r="E14" i="7"/>
  <c r="X13" i="7"/>
  <c r="W13" i="7"/>
  <c r="V13" i="7"/>
  <c r="U13" i="7"/>
  <c r="T13" i="7"/>
  <c r="S13" i="7"/>
  <c r="F13" i="7"/>
  <c r="R13" i="7"/>
  <c r="E13" i="7"/>
  <c r="X12" i="7"/>
  <c r="W12" i="7"/>
  <c r="V12" i="7"/>
  <c r="U12" i="7"/>
  <c r="T12" i="7"/>
  <c r="S12" i="7"/>
  <c r="F12" i="7"/>
  <c r="R12" i="7"/>
  <c r="E12" i="7"/>
  <c r="X11" i="7"/>
  <c r="D11" i="7"/>
  <c r="W11" i="7"/>
  <c r="V11" i="7"/>
  <c r="U11" i="7"/>
  <c r="T11" i="7"/>
  <c r="S11" i="7"/>
  <c r="F11" i="7"/>
  <c r="R11" i="7"/>
  <c r="E11" i="7"/>
  <c r="X10" i="7"/>
  <c r="W10" i="7"/>
  <c r="D10" i="7"/>
  <c r="V10" i="7"/>
  <c r="U10" i="7"/>
  <c r="T10" i="7"/>
  <c r="S10" i="7"/>
  <c r="F10" i="7"/>
  <c r="R10" i="7"/>
  <c r="E10" i="7"/>
  <c r="X9" i="7"/>
  <c r="W9" i="7"/>
  <c r="D9" i="7"/>
  <c r="V9" i="7"/>
  <c r="U9" i="7"/>
  <c r="T9" i="7"/>
  <c r="S9" i="7"/>
  <c r="F9" i="7"/>
  <c r="R9" i="7"/>
  <c r="E9" i="7"/>
  <c r="X8" i="7"/>
  <c r="D8" i="7"/>
  <c r="W8" i="7"/>
  <c r="V8" i="7"/>
  <c r="U8" i="7"/>
  <c r="T8" i="7"/>
  <c r="S8" i="7"/>
  <c r="F8" i="7"/>
  <c r="R8" i="7"/>
  <c r="E8" i="7"/>
  <c r="X35" i="6"/>
  <c r="W35" i="6"/>
  <c r="V35" i="6"/>
  <c r="U35" i="6"/>
  <c r="T35" i="6"/>
  <c r="S35" i="6"/>
  <c r="F35" i="6"/>
  <c r="R35" i="6"/>
  <c r="E35" i="6"/>
  <c r="X34" i="6"/>
  <c r="W34" i="6"/>
  <c r="V34" i="6"/>
  <c r="U34" i="6"/>
  <c r="T34" i="6"/>
  <c r="S34" i="6"/>
  <c r="F34" i="6"/>
  <c r="R34" i="6"/>
  <c r="E34" i="6"/>
  <c r="X33" i="6"/>
  <c r="W33" i="6"/>
  <c r="V33" i="6"/>
  <c r="U33" i="6"/>
  <c r="T33" i="6"/>
  <c r="S33" i="6"/>
  <c r="F33" i="6"/>
  <c r="R33" i="6"/>
  <c r="E33" i="6"/>
  <c r="X32" i="6"/>
  <c r="D32" i="6"/>
  <c r="W32" i="6"/>
  <c r="V32" i="6"/>
  <c r="U32" i="6"/>
  <c r="T32" i="6"/>
  <c r="S32" i="6"/>
  <c r="F32" i="6"/>
  <c r="R32" i="6"/>
  <c r="E32" i="6"/>
  <c r="X31" i="6"/>
  <c r="D31" i="6"/>
  <c r="W31" i="6"/>
  <c r="V31" i="6"/>
  <c r="C31" i="6"/>
  <c r="U31" i="6"/>
  <c r="T31" i="6"/>
  <c r="S31" i="6"/>
  <c r="F31" i="6"/>
  <c r="R31" i="6"/>
  <c r="E31" i="6"/>
  <c r="X30" i="6"/>
  <c r="W30" i="6"/>
  <c r="D30" i="6"/>
  <c r="V30" i="6"/>
  <c r="U30" i="6"/>
  <c r="T30" i="6"/>
  <c r="S30" i="6"/>
  <c r="F30" i="6"/>
  <c r="R30" i="6"/>
  <c r="E30" i="6"/>
  <c r="X29" i="6"/>
  <c r="W29" i="6"/>
  <c r="D29" i="6"/>
  <c r="V29" i="6"/>
  <c r="U29" i="6"/>
  <c r="C29" i="6"/>
  <c r="T29" i="6"/>
  <c r="S29" i="6"/>
  <c r="F29" i="6"/>
  <c r="R29" i="6"/>
  <c r="E29" i="6"/>
  <c r="X28" i="6"/>
  <c r="W28" i="6"/>
  <c r="V28" i="6"/>
  <c r="U28" i="6"/>
  <c r="T28" i="6"/>
  <c r="C28" i="6"/>
  <c r="S28" i="6"/>
  <c r="F28" i="6"/>
  <c r="R28" i="6"/>
  <c r="E28" i="6"/>
  <c r="X27" i="6"/>
  <c r="D27" i="6"/>
  <c r="W27" i="6"/>
  <c r="V27" i="6"/>
  <c r="U27" i="6"/>
  <c r="T27" i="6"/>
  <c r="C27" i="6"/>
  <c r="S27" i="6"/>
  <c r="F27" i="6"/>
  <c r="R27" i="6"/>
  <c r="E27" i="6"/>
  <c r="X26" i="6"/>
  <c r="D26" i="6"/>
  <c r="W26" i="6"/>
  <c r="V26" i="6"/>
  <c r="U26" i="6"/>
  <c r="T26" i="6"/>
  <c r="S26" i="6"/>
  <c r="F26" i="6"/>
  <c r="R26" i="6"/>
  <c r="E26" i="6"/>
  <c r="X25" i="6"/>
  <c r="W25" i="6"/>
  <c r="V25" i="6"/>
  <c r="U25" i="6"/>
  <c r="T25" i="6"/>
  <c r="S25" i="6"/>
  <c r="F25" i="6"/>
  <c r="R25" i="6"/>
  <c r="E25" i="6"/>
  <c r="X24" i="6"/>
  <c r="W24" i="6"/>
  <c r="D24" i="6"/>
  <c r="V24" i="6"/>
  <c r="U24" i="6"/>
  <c r="C24" i="6"/>
  <c r="T24" i="6"/>
  <c r="S24" i="6"/>
  <c r="F24" i="6"/>
  <c r="R24" i="6"/>
  <c r="E24" i="6"/>
  <c r="X23" i="6"/>
  <c r="W23" i="6"/>
  <c r="V23" i="6"/>
  <c r="U23" i="6"/>
  <c r="T23" i="6"/>
  <c r="S23" i="6"/>
  <c r="F23" i="6"/>
  <c r="R23" i="6"/>
  <c r="E23" i="6"/>
  <c r="X22" i="6"/>
  <c r="W22" i="6"/>
  <c r="V22" i="6"/>
  <c r="U22" i="6"/>
  <c r="T22" i="6"/>
  <c r="S22" i="6"/>
  <c r="F22" i="6"/>
  <c r="R22" i="6"/>
  <c r="E22" i="6"/>
  <c r="X21" i="6"/>
  <c r="W21" i="6"/>
  <c r="V21" i="6"/>
  <c r="U21" i="6"/>
  <c r="T21" i="6"/>
  <c r="C21" i="6"/>
  <c r="S21" i="6"/>
  <c r="F21" i="6"/>
  <c r="R21" i="6"/>
  <c r="E21" i="6"/>
  <c r="X20" i="6"/>
  <c r="D20" i="6"/>
  <c r="W20" i="6"/>
  <c r="V20" i="6"/>
  <c r="U20" i="6"/>
  <c r="T20" i="6"/>
  <c r="C20" i="6"/>
  <c r="S20" i="6"/>
  <c r="F20" i="6"/>
  <c r="R20" i="6"/>
  <c r="E20" i="6"/>
  <c r="X19" i="6"/>
  <c r="W19" i="6"/>
  <c r="V19" i="6"/>
  <c r="U19" i="6"/>
  <c r="C19" i="6"/>
  <c r="T19" i="6"/>
  <c r="S19" i="6"/>
  <c r="F19" i="6"/>
  <c r="R19" i="6"/>
  <c r="E19" i="6"/>
  <c r="X18" i="6"/>
  <c r="W18" i="6"/>
  <c r="V18" i="6"/>
  <c r="U18" i="6"/>
  <c r="T18" i="6"/>
  <c r="S18" i="6"/>
  <c r="F18" i="6"/>
  <c r="R18" i="6"/>
  <c r="E18" i="6"/>
  <c r="X17" i="6"/>
  <c r="W17" i="6"/>
  <c r="V17" i="6"/>
  <c r="U17" i="6"/>
  <c r="T17" i="6"/>
  <c r="S17" i="6"/>
  <c r="F17" i="6"/>
  <c r="R17" i="6"/>
  <c r="E17" i="6"/>
  <c r="X16" i="6"/>
  <c r="W16" i="6"/>
  <c r="V16" i="6"/>
  <c r="U16" i="6"/>
  <c r="T16" i="6"/>
  <c r="C16" i="6"/>
  <c r="S16" i="6"/>
  <c r="R16" i="6"/>
  <c r="E16" i="6"/>
  <c r="F16" i="6"/>
  <c r="X15" i="6"/>
  <c r="W15" i="6"/>
  <c r="D15" i="6"/>
  <c r="V15" i="6"/>
  <c r="U15" i="6"/>
  <c r="C15" i="6"/>
  <c r="T15" i="6"/>
  <c r="S15" i="6"/>
  <c r="F15" i="6"/>
  <c r="R15" i="6"/>
  <c r="E15" i="6"/>
  <c r="X14" i="6"/>
  <c r="W14" i="6"/>
  <c r="D14" i="6"/>
  <c r="V14" i="6"/>
  <c r="U14" i="6"/>
  <c r="T14" i="6"/>
  <c r="S14" i="6"/>
  <c r="F14" i="6"/>
  <c r="R14" i="6"/>
  <c r="E14" i="6"/>
  <c r="X13" i="6"/>
  <c r="W13" i="6"/>
  <c r="V13" i="6"/>
  <c r="U13" i="6"/>
  <c r="T13" i="6"/>
  <c r="S13" i="6"/>
  <c r="F13" i="6"/>
  <c r="R13" i="6"/>
  <c r="E13" i="6"/>
  <c r="X12" i="6"/>
  <c r="W12" i="6"/>
  <c r="V12" i="6"/>
  <c r="U12" i="6"/>
  <c r="C12" i="6"/>
  <c r="T12" i="6"/>
  <c r="S12" i="6"/>
  <c r="F12" i="6"/>
  <c r="R12" i="6"/>
  <c r="E12" i="6"/>
  <c r="X11" i="6"/>
  <c r="W11" i="6"/>
  <c r="V11" i="6"/>
  <c r="U11" i="6"/>
  <c r="T11" i="6"/>
  <c r="S11" i="6"/>
  <c r="F11" i="6"/>
  <c r="R11" i="6"/>
  <c r="E11" i="6"/>
  <c r="X10" i="6"/>
  <c r="W10" i="6"/>
  <c r="D10" i="6"/>
  <c r="V10" i="6"/>
  <c r="U10" i="6"/>
  <c r="T10" i="6"/>
  <c r="S10" i="6"/>
  <c r="F10" i="6"/>
  <c r="R10" i="6"/>
  <c r="E10" i="6"/>
  <c r="X9" i="6"/>
  <c r="D9" i="6"/>
  <c r="W9" i="6"/>
  <c r="V9" i="6"/>
  <c r="U9" i="6"/>
  <c r="T9" i="6"/>
  <c r="S9" i="6"/>
  <c r="F9" i="6"/>
  <c r="R9" i="6"/>
  <c r="E9" i="6"/>
  <c r="X8" i="6"/>
  <c r="W8" i="6"/>
  <c r="V8" i="6"/>
  <c r="U8" i="6"/>
  <c r="T8" i="6"/>
  <c r="S8" i="6"/>
  <c r="F8" i="6"/>
  <c r="R8" i="6"/>
  <c r="E8" i="6"/>
  <c r="X35" i="3"/>
  <c r="W35" i="3"/>
  <c r="V35" i="3"/>
  <c r="U35" i="3"/>
  <c r="C35" i="3"/>
  <c r="T35" i="3"/>
  <c r="S35" i="3"/>
  <c r="F35" i="3"/>
  <c r="R35" i="3"/>
  <c r="E35" i="3"/>
  <c r="X34" i="3"/>
  <c r="W34" i="3"/>
  <c r="D34" i="3"/>
  <c r="V34" i="3"/>
  <c r="U34" i="3"/>
  <c r="T34" i="3"/>
  <c r="S34" i="3"/>
  <c r="F34" i="3"/>
  <c r="R34" i="3"/>
  <c r="E34" i="3"/>
  <c r="X33" i="3"/>
  <c r="W33" i="3"/>
  <c r="V33" i="3"/>
  <c r="U33" i="3"/>
  <c r="T33" i="3"/>
  <c r="S33" i="3"/>
  <c r="F33" i="3"/>
  <c r="R33" i="3"/>
  <c r="E33" i="3"/>
  <c r="X32" i="3"/>
  <c r="D32" i="3"/>
  <c r="W32" i="3"/>
  <c r="V32" i="3"/>
  <c r="U32" i="3"/>
  <c r="T32" i="3"/>
  <c r="S32" i="3"/>
  <c r="F32" i="3"/>
  <c r="R32" i="3"/>
  <c r="E32" i="3"/>
  <c r="X31" i="3"/>
  <c r="W31" i="3"/>
  <c r="D31" i="3"/>
  <c r="V31" i="3"/>
  <c r="U31" i="3"/>
  <c r="T31" i="3"/>
  <c r="S31" i="3"/>
  <c r="F31" i="3"/>
  <c r="R31" i="3"/>
  <c r="E31" i="3"/>
  <c r="X30" i="3"/>
  <c r="W30" i="3"/>
  <c r="V30" i="3"/>
  <c r="C30" i="3"/>
  <c r="U30" i="3"/>
  <c r="T30" i="3"/>
  <c r="S30" i="3"/>
  <c r="F30" i="3"/>
  <c r="R30" i="3"/>
  <c r="E30" i="3"/>
  <c r="X29" i="3"/>
  <c r="D29" i="3"/>
  <c r="W29" i="3"/>
  <c r="V29" i="3"/>
  <c r="C29" i="3"/>
  <c r="U29" i="3"/>
  <c r="T29" i="3"/>
  <c r="S29" i="3"/>
  <c r="F29" i="3"/>
  <c r="R29" i="3"/>
  <c r="E29" i="3"/>
  <c r="X28" i="3"/>
  <c r="W28" i="3"/>
  <c r="D28" i="3"/>
  <c r="V28" i="3"/>
  <c r="C28" i="3"/>
  <c r="U28" i="3"/>
  <c r="T28" i="3"/>
  <c r="S28" i="3"/>
  <c r="F28" i="3"/>
  <c r="R28" i="3"/>
  <c r="E28" i="3"/>
  <c r="X27" i="3"/>
  <c r="W27" i="3"/>
  <c r="D27" i="3"/>
  <c r="V27" i="3"/>
  <c r="U27" i="3"/>
  <c r="T27" i="3"/>
  <c r="S27" i="3"/>
  <c r="F27" i="3"/>
  <c r="R27" i="3"/>
  <c r="E27" i="3"/>
  <c r="X26" i="3"/>
  <c r="W26" i="3"/>
  <c r="D26" i="3"/>
  <c r="V26" i="3"/>
  <c r="U26" i="3"/>
  <c r="T26" i="3"/>
  <c r="S26" i="3"/>
  <c r="F26" i="3"/>
  <c r="R26" i="3"/>
  <c r="E26" i="3"/>
  <c r="X25" i="3"/>
  <c r="D25" i="3"/>
  <c r="W25" i="3"/>
  <c r="V25" i="3"/>
  <c r="U25" i="3"/>
  <c r="C25" i="3"/>
  <c r="T25" i="3"/>
  <c r="S25" i="3"/>
  <c r="R25" i="3"/>
  <c r="E25" i="3"/>
  <c r="F25" i="3"/>
  <c r="X24" i="3"/>
  <c r="D24" i="3"/>
  <c r="W24" i="3"/>
  <c r="V24" i="3"/>
  <c r="C24" i="3"/>
  <c r="U24" i="3"/>
  <c r="T24" i="3"/>
  <c r="S24" i="3"/>
  <c r="F24" i="3"/>
  <c r="R24" i="3"/>
  <c r="E24" i="3"/>
  <c r="X23" i="3"/>
  <c r="W23" i="3"/>
  <c r="D23" i="3"/>
  <c r="V23" i="3"/>
  <c r="U23" i="3"/>
  <c r="T23" i="3"/>
  <c r="S23" i="3"/>
  <c r="F23" i="3"/>
  <c r="R23" i="3"/>
  <c r="E23" i="3"/>
  <c r="X22" i="3"/>
  <c r="W22" i="3"/>
  <c r="V22" i="3"/>
  <c r="U22" i="3"/>
  <c r="T22" i="3"/>
  <c r="S22" i="3"/>
  <c r="F22" i="3"/>
  <c r="R22" i="3"/>
  <c r="E22" i="3"/>
  <c r="X21" i="3"/>
  <c r="D21" i="3"/>
  <c r="W21" i="3"/>
  <c r="V21" i="3"/>
  <c r="U21" i="3"/>
  <c r="T21" i="3"/>
  <c r="S21" i="3"/>
  <c r="R21" i="3"/>
  <c r="E21" i="3"/>
  <c r="F21" i="3"/>
  <c r="X20" i="3"/>
  <c r="W20" i="3"/>
  <c r="V20" i="3"/>
  <c r="U20" i="3"/>
  <c r="T20" i="3"/>
  <c r="S20" i="3"/>
  <c r="F20" i="3"/>
  <c r="R20" i="3"/>
  <c r="E20" i="3"/>
  <c r="X19" i="3"/>
  <c r="W19" i="3"/>
  <c r="D19" i="3"/>
  <c r="V19" i="3"/>
  <c r="U19" i="3"/>
  <c r="C19" i="3"/>
  <c r="T19" i="3"/>
  <c r="S19" i="3"/>
  <c r="F19" i="3"/>
  <c r="R19" i="3"/>
  <c r="E19" i="3"/>
  <c r="X18" i="3"/>
  <c r="W18" i="3"/>
  <c r="V18" i="3"/>
  <c r="U18" i="3"/>
  <c r="T18" i="3"/>
  <c r="S18" i="3"/>
  <c r="F18" i="3"/>
  <c r="R18" i="3"/>
  <c r="E18" i="3"/>
  <c r="X17" i="3"/>
  <c r="D17" i="3"/>
  <c r="W17" i="3"/>
  <c r="V17" i="3"/>
  <c r="U17" i="3"/>
  <c r="T17" i="3"/>
  <c r="S17" i="3"/>
  <c r="R17" i="3"/>
  <c r="E17" i="3"/>
  <c r="F17" i="3"/>
  <c r="X16" i="3"/>
  <c r="W16" i="3"/>
  <c r="V16" i="3"/>
  <c r="U16" i="3"/>
  <c r="T16" i="3"/>
  <c r="S16" i="3"/>
  <c r="F16" i="3"/>
  <c r="R16" i="3"/>
  <c r="E16" i="3"/>
  <c r="X15" i="3"/>
  <c r="W15" i="3"/>
  <c r="V15" i="3"/>
  <c r="U15" i="3"/>
  <c r="T15" i="3"/>
  <c r="S15" i="3"/>
  <c r="F15" i="3"/>
  <c r="R15" i="3"/>
  <c r="E15" i="3"/>
  <c r="X14" i="3"/>
  <c r="W14" i="3"/>
  <c r="V14" i="3"/>
  <c r="U14" i="3"/>
  <c r="T14" i="3"/>
  <c r="S14" i="3"/>
  <c r="F14" i="3"/>
  <c r="R14" i="3"/>
  <c r="E14" i="3"/>
  <c r="X13" i="3"/>
  <c r="W13" i="3"/>
  <c r="V13" i="3"/>
  <c r="U13" i="3"/>
  <c r="T13" i="3"/>
  <c r="S13" i="3"/>
  <c r="R13" i="3"/>
  <c r="E13" i="3"/>
  <c r="F13" i="3"/>
  <c r="X12" i="3"/>
  <c r="W12" i="3"/>
  <c r="D12" i="3"/>
  <c r="V12" i="3"/>
  <c r="U12" i="3"/>
  <c r="T12" i="3"/>
  <c r="S12" i="3"/>
  <c r="F12" i="3"/>
  <c r="R12" i="3"/>
  <c r="E12" i="3"/>
  <c r="X11" i="3"/>
  <c r="D11" i="3"/>
  <c r="W11" i="3"/>
  <c r="V11" i="3"/>
  <c r="C11" i="3"/>
  <c r="U11" i="3"/>
  <c r="T11" i="3"/>
  <c r="S11" i="3"/>
  <c r="F11" i="3"/>
  <c r="R11" i="3"/>
  <c r="E11" i="3"/>
  <c r="X10" i="3"/>
  <c r="W10" i="3"/>
  <c r="D10" i="3"/>
  <c r="V10" i="3"/>
  <c r="U10" i="3"/>
  <c r="T10" i="3"/>
  <c r="S10" i="3"/>
  <c r="F10" i="3"/>
  <c r="R10" i="3"/>
  <c r="E10" i="3"/>
  <c r="X9" i="3"/>
  <c r="W9" i="3"/>
  <c r="V9" i="3"/>
  <c r="U9" i="3"/>
  <c r="T9" i="3"/>
  <c r="S9" i="3"/>
  <c r="F9" i="3"/>
  <c r="R9" i="3"/>
  <c r="E9" i="3"/>
  <c r="X8" i="3"/>
  <c r="W8" i="3"/>
  <c r="V8" i="3"/>
  <c r="U8" i="3"/>
  <c r="T8" i="3"/>
  <c r="C8" i="3"/>
  <c r="S8" i="3"/>
  <c r="F8" i="3"/>
  <c r="R8" i="3"/>
  <c r="E8" i="3"/>
  <c r="X35" i="2"/>
  <c r="D35" i="2"/>
  <c r="W35" i="2"/>
  <c r="V35" i="2"/>
  <c r="U35" i="2"/>
  <c r="T35" i="2"/>
  <c r="S35" i="2"/>
  <c r="F35" i="2"/>
  <c r="R35" i="2"/>
  <c r="E35" i="2"/>
  <c r="X34" i="2"/>
  <c r="D34" i="2"/>
  <c r="W34" i="2"/>
  <c r="V34" i="2"/>
  <c r="U34" i="2"/>
  <c r="T34" i="2"/>
  <c r="C34" i="2"/>
  <c r="S34" i="2"/>
  <c r="F34" i="2"/>
  <c r="R34" i="2"/>
  <c r="E34" i="2"/>
  <c r="X33" i="2"/>
  <c r="W33" i="2"/>
  <c r="V33" i="2"/>
  <c r="U33" i="2"/>
  <c r="T33" i="2"/>
  <c r="C33" i="2"/>
  <c r="S33" i="2"/>
  <c r="F33" i="2"/>
  <c r="R33" i="2"/>
  <c r="E33" i="2"/>
  <c r="X32" i="2"/>
  <c r="D32" i="2"/>
  <c r="W32" i="2"/>
  <c r="V32" i="2"/>
  <c r="U32" i="2"/>
  <c r="T32" i="2"/>
  <c r="C32" i="2"/>
  <c r="S32" i="2"/>
  <c r="F32" i="2"/>
  <c r="R32" i="2"/>
  <c r="E32" i="2"/>
  <c r="X31" i="2"/>
  <c r="W31" i="2"/>
  <c r="V31" i="2"/>
  <c r="U31" i="2"/>
  <c r="T31" i="2"/>
  <c r="S31" i="2"/>
  <c r="F31" i="2"/>
  <c r="R31" i="2"/>
  <c r="E31" i="2"/>
  <c r="X30" i="2"/>
  <c r="W30" i="2"/>
  <c r="V30" i="2"/>
  <c r="U30" i="2"/>
  <c r="T30" i="2"/>
  <c r="S30" i="2"/>
  <c r="F30" i="2"/>
  <c r="R30" i="2"/>
  <c r="E30" i="2"/>
  <c r="X29" i="2"/>
  <c r="D29" i="2"/>
  <c r="W29" i="2"/>
  <c r="V29" i="2"/>
  <c r="U29" i="2"/>
  <c r="T29" i="2"/>
  <c r="S29" i="2"/>
  <c r="F29" i="2"/>
  <c r="R29" i="2"/>
  <c r="E29" i="2"/>
  <c r="X28" i="2"/>
  <c r="W28" i="2"/>
  <c r="V28" i="2"/>
  <c r="U28" i="2"/>
  <c r="T28" i="2"/>
  <c r="S28" i="2"/>
  <c r="F28" i="2"/>
  <c r="R28" i="2"/>
  <c r="E28" i="2"/>
  <c r="X27" i="2"/>
  <c r="D27" i="2"/>
  <c r="W27" i="2"/>
  <c r="V27" i="2"/>
  <c r="C27" i="2"/>
  <c r="U27" i="2"/>
  <c r="T27" i="2"/>
  <c r="S27" i="2"/>
  <c r="F27" i="2"/>
  <c r="R27" i="2"/>
  <c r="E27" i="2"/>
  <c r="X26" i="2"/>
  <c r="W26" i="2"/>
  <c r="V26" i="2"/>
  <c r="U26" i="2"/>
  <c r="T26" i="2"/>
  <c r="S26" i="2"/>
  <c r="F26" i="2"/>
  <c r="R26" i="2"/>
  <c r="E26" i="2"/>
  <c r="X25" i="2"/>
  <c r="W25" i="2"/>
  <c r="V25" i="2"/>
  <c r="U25" i="2"/>
  <c r="T25" i="2"/>
  <c r="S25" i="2"/>
  <c r="F25" i="2"/>
  <c r="R25" i="2"/>
  <c r="E25" i="2"/>
  <c r="X24" i="2"/>
  <c r="W24" i="2"/>
  <c r="V24" i="2"/>
  <c r="U24" i="2"/>
  <c r="T24" i="2"/>
  <c r="C24" i="2"/>
  <c r="S24" i="2"/>
  <c r="F24" i="2"/>
  <c r="R24" i="2"/>
  <c r="E24" i="2"/>
  <c r="X23" i="2"/>
  <c r="W23" i="2"/>
  <c r="V23" i="2"/>
  <c r="U23" i="2"/>
  <c r="T23" i="2"/>
  <c r="C23" i="2"/>
  <c r="S23" i="2"/>
  <c r="F23" i="2"/>
  <c r="R23" i="2"/>
  <c r="E23" i="2"/>
  <c r="X22" i="2"/>
  <c r="W22" i="2"/>
  <c r="V22" i="2"/>
  <c r="U22" i="2"/>
  <c r="T22" i="2"/>
  <c r="S22" i="2"/>
  <c r="F22" i="2"/>
  <c r="R22" i="2"/>
  <c r="E22" i="2"/>
  <c r="X21" i="2"/>
  <c r="W21" i="2"/>
  <c r="V21" i="2"/>
  <c r="U21" i="2"/>
  <c r="T21" i="2"/>
  <c r="S21" i="2"/>
  <c r="F21" i="2"/>
  <c r="R21" i="2"/>
  <c r="E21" i="2"/>
  <c r="X20" i="2"/>
  <c r="W20" i="2"/>
  <c r="V20" i="2"/>
  <c r="U20" i="2"/>
  <c r="T20" i="2"/>
  <c r="C20" i="2"/>
  <c r="S20" i="2"/>
  <c r="F20" i="2"/>
  <c r="R20" i="2"/>
  <c r="E20" i="2"/>
  <c r="X19" i="2"/>
  <c r="D19" i="2"/>
  <c r="W19" i="2"/>
  <c r="V19" i="2"/>
  <c r="U19" i="2"/>
  <c r="T19" i="2"/>
  <c r="C19" i="2"/>
  <c r="S19" i="2"/>
  <c r="F19" i="2"/>
  <c r="R19" i="2"/>
  <c r="E19" i="2"/>
  <c r="X18" i="2"/>
  <c r="D18" i="2"/>
  <c r="W18" i="2"/>
  <c r="V18" i="2"/>
  <c r="U18" i="2"/>
  <c r="T18" i="2"/>
  <c r="C18" i="2"/>
  <c r="S18" i="2"/>
  <c r="F18" i="2"/>
  <c r="R18" i="2"/>
  <c r="E18" i="2"/>
  <c r="X17" i="2"/>
  <c r="D17" i="2"/>
  <c r="W17" i="2"/>
  <c r="V17" i="2"/>
  <c r="U17" i="2"/>
  <c r="T17" i="2"/>
  <c r="C17" i="2"/>
  <c r="S17" i="2"/>
  <c r="F17" i="2"/>
  <c r="R17" i="2"/>
  <c r="E17" i="2"/>
  <c r="X16" i="2"/>
  <c r="W16" i="2"/>
  <c r="V16" i="2"/>
  <c r="U16" i="2"/>
  <c r="T16" i="2"/>
  <c r="S16" i="2"/>
  <c r="F16" i="2"/>
  <c r="R16" i="2"/>
  <c r="E16" i="2"/>
  <c r="X15" i="2"/>
  <c r="D15" i="2"/>
  <c r="W15" i="2"/>
  <c r="V15" i="2"/>
  <c r="U15" i="2"/>
  <c r="T15" i="2"/>
  <c r="S15" i="2"/>
  <c r="F15" i="2"/>
  <c r="R15" i="2"/>
  <c r="E15" i="2"/>
  <c r="X14" i="2"/>
  <c r="D14" i="2"/>
  <c r="W14" i="2"/>
  <c r="V14" i="2"/>
  <c r="U14" i="2"/>
  <c r="T14" i="2"/>
  <c r="C14" i="2"/>
  <c r="S14" i="2"/>
  <c r="F14" i="2"/>
  <c r="R14" i="2"/>
  <c r="E14" i="2"/>
  <c r="X13" i="2"/>
  <c r="W13" i="2"/>
  <c r="V13" i="2"/>
  <c r="U13" i="2"/>
  <c r="T13" i="2"/>
  <c r="S13" i="2"/>
  <c r="F13" i="2"/>
  <c r="R13" i="2"/>
  <c r="E13" i="2"/>
  <c r="X12" i="2"/>
  <c r="D12" i="2"/>
  <c r="W12" i="2"/>
  <c r="V12" i="2"/>
  <c r="C12" i="2"/>
  <c r="U12" i="2"/>
  <c r="T12" i="2"/>
  <c r="S12" i="2"/>
  <c r="F12" i="2"/>
  <c r="R12" i="2"/>
  <c r="E12" i="2"/>
  <c r="X11" i="2"/>
  <c r="W11" i="2"/>
  <c r="V11" i="2"/>
  <c r="U11" i="2"/>
  <c r="T11" i="2"/>
  <c r="S11" i="2"/>
  <c r="F11" i="2"/>
  <c r="R11" i="2"/>
  <c r="E11" i="2"/>
  <c r="X10" i="2"/>
  <c r="W10" i="2"/>
  <c r="V10" i="2"/>
  <c r="U10" i="2"/>
  <c r="C10" i="2"/>
  <c r="T10" i="2"/>
  <c r="S10" i="2"/>
  <c r="F10" i="2"/>
  <c r="R10" i="2"/>
  <c r="E10" i="2"/>
  <c r="X9" i="2"/>
  <c r="W9" i="2"/>
  <c r="V9" i="2"/>
  <c r="U9" i="2"/>
  <c r="C9" i="2"/>
  <c r="T9" i="2"/>
  <c r="S9" i="2"/>
  <c r="F9" i="2"/>
  <c r="R9" i="2"/>
  <c r="E9" i="2"/>
  <c r="X8" i="2"/>
  <c r="W8" i="2"/>
  <c r="D8" i="2"/>
  <c r="V8" i="2"/>
  <c r="U8" i="2"/>
  <c r="T8" i="2"/>
  <c r="S8" i="2"/>
  <c r="F8" i="2"/>
  <c r="R8" i="2"/>
  <c r="E8" i="2"/>
  <c r="X35" i="1"/>
  <c r="W35" i="1"/>
  <c r="D35" i="1"/>
  <c r="V35" i="1"/>
  <c r="U35" i="1"/>
  <c r="T35" i="1"/>
  <c r="S35" i="1"/>
  <c r="F35" i="1"/>
  <c r="R35" i="1"/>
  <c r="E35" i="1"/>
  <c r="X34" i="1"/>
  <c r="D34" i="1"/>
  <c r="W34" i="1"/>
  <c r="V34" i="1"/>
  <c r="U34" i="1"/>
  <c r="T34" i="1"/>
  <c r="S34" i="1"/>
  <c r="F34" i="1"/>
  <c r="R34" i="1"/>
  <c r="E34" i="1"/>
  <c r="X33" i="1"/>
  <c r="D33" i="1"/>
  <c r="W33" i="1"/>
  <c r="V33" i="1"/>
  <c r="U33" i="1"/>
  <c r="T33" i="1"/>
  <c r="S33" i="1"/>
  <c r="F33" i="1"/>
  <c r="R33" i="1"/>
  <c r="E33" i="1"/>
  <c r="X32" i="1"/>
  <c r="W32" i="1"/>
  <c r="D32" i="1"/>
  <c r="V32" i="1"/>
  <c r="U32" i="1"/>
  <c r="C32" i="1"/>
  <c r="T32" i="1"/>
  <c r="S32" i="1"/>
  <c r="F32" i="1"/>
  <c r="R32" i="1"/>
  <c r="E32" i="1"/>
  <c r="X31" i="1"/>
  <c r="D31" i="1"/>
  <c r="W31" i="1"/>
  <c r="V31" i="1"/>
  <c r="U31" i="1"/>
  <c r="T31" i="1"/>
  <c r="S31" i="1"/>
  <c r="F31" i="1"/>
  <c r="R31" i="1"/>
  <c r="E31" i="1"/>
  <c r="X30" i="1"/>
  <c r="W30" i="1"/>
  <c r="V30" i="1"/>
  <c r="U30" i="1"/>
  <c r="T30" i="1"/>
  <c r="S30" i="1"/>
  <c r="F30" i="1"/>
  <c r="R30" i="1"/>
  <c r="E30" i="1"/>
  <c r="X29" i="1"/>
  <c r="W29" i="1"/>
  <c r="V29" i="1"/>
  <c r="U29" i="1"/>
  <c r="C29" i="1"/>
  <c r="T29" i="1"/>
  <c r="S29" i="1"/>
  <c r="F29" i="1"/>
  <c r="R29" i="1"/>
  <c r="E29" i="1"/>
  <c r="X28" i="1"/>
  <c r="W28" i="1"/>
  <c r="D28" i="1"/>
  <c r="V28" i="1"/>
  <c r="U28" i="1"/>
  <c r="C28" i="1"/>
  <c r="T28" i="1"/>
  <c r="S28" i="1"/>
  <c r="F28" i="1"/>
  <c r="R28" i="1"/>
  <c r="E28" i="1"/>
  <c r="X27" i="1"/>
  <c r="W27" i="1"/>
  <c r="V27" i="1"/>
  <c r="U27" i="1"/>
  <c r="T27" i="1"/>
  <c r="S27" i="1"/>
  <c r="F27" i="1"/>
  <c r="R27" i="1"/>
  <c r="E27" i="1"/>
  <c r="X26" i="1"/>
  <c r="W26" i="1"/>
  <c r="D26" i="1"/>
  <c r="V26" i="1"/>
  <c r="U26" i="1"/>
  <c r="T26" i="1"/>
  <c r="C26" i="1"/>
  <c r="S26" i="1"/>
  <c r="F26" i="1"/>
  <c r="R26" i="1"/>
  <c r="E26" i="1"/>
  <c r="X25" i="1"/>
  <c r="W25" i="1"/>
  <c r="V25" i="1"/>
  <c r="C25" i="1"/>
  <c r="U25" i="1"/>
  <c r="T25" i="1"/>
  <c r="S25" i="1"/>
  <c r="F25" i="1"/>
  <c r="R25" i="1"/>
  <c r="E25" i="1"/>
  <c r="X24" i="1"/>
  <c r="W24" i="1"/>
  <c r="V24" i="1"/>
  <c r="U24" i="1"/>
  <c r="C24" i="1"/>
  <c r="T24" i="1"/>
  <c r="S24" i="1"/>
  <c r="F24" i="1"/>
  <c r="R24" i="1"/>
  <c r="E24" i="1"/>
  <c r="X23" i="1"/>
  <c r="W23" i="1"/>
  <c r="V23" i="1"/>
  <c r="U23" i="1"/>
  <c r="T23" i="1"/>
  <c r="S23" i="1"/>
  <c r="F23" i="1"/>
  <c r="R23" i="1"/>
  <c r="E23" i="1"/>
  <c r="X22" i="1"/>
  <c r="W22" i="1"/>
  <c r="D22" i="1"/>
  <c r="V22" i="1"/>
  <c r="U22" i="1"/>
  <c r="C22" i="1"/>
  <c r="T22" i="1"/>
  <c r="S22" i="1"/>
  <c r="F22" i="1"/>
  <c r="R22" i="1"/>
  <c r="E22" i="1"/>
  <c r="X21" i="1"/>
  <c r="W21" i="1"/>
  <c r="D21" i="1"/>
  <c r="V21" i="1"/>
  <c r="U21" i="1"/>
  <c r="T21" i="1"/>
  <c r="S21" i="1"/>
  <c r="F21" i="1"/>
  <c r="R21" i="1"/>
  <c r="E21" i="1"/>
  <c r="X20" i="1"/>
  <c r="W20" i="1"/>
  <c r="V20" i="1"/>
  <c r="U20" i="1"/>
  <c r="T20" i="1"/>
  <c r="S20" i="1"/>
  <c r="F20" i="1"/>
  <c r="R20" i="1"/>
  <c r="E20" i="1"/>
  <c r="X19" i="1"/>
  <c r="D19" i="1"/>
  <c r="W19" i="1"/>
  <c r="V19" i="1"/>
  <c r="U19" i="1"/>
  <c r="T19" i="1"/>
  <c r="C19" i="1"/>
  <c r="S19" i="1"/>
  <c r="F19" i="1"/>
  <c r="R19" i="1"/>
  <c r="E19" i="1"/>
  <c r="X18" i="1"/>
  <c r="W18" i="1"/>
  <c r="V18" i="1"/>
  <c r="U18" i="1"/>
  <c r="T18" i="1"/>
  <c r="C18" i="1"/>
  <c r="S18" i="1"/>
  <c r="F18" i="1"/>
  <c r="R18" i="1"/>
  <c r="E18" i="1"/>
  <c r="X17" i="1"/>
  <c r="W17" i="1"/>
  <c r="V17" i="1"/>
  <c r="C17" i="1"/>
  <c r="U17" i="1"/>
  <c r="T17" i="1"/>
  <c r="S17" i="1"/>
  <c r="F17" i="1"/>
  <c r="R17" i="1"/>
  <c r="E17" i="1"/>
  <c r="X16" i="1"/>
  <c r="D16" i="1"/>
  <c r="W16" i="1"/>
  <c r="V16" i="1"/>
  <c r="U16" i="1"/>
  <c r="T16" i="1"/>
  <c r="S16" i="1"/>
  <c r="F16" i="1"/>
  <c r="R16" i="1"/>
  <c r="E16" i="1"/>
  <c r="X15" i="1"/>
  <c r="W15" i="1"/>
  <c r="D15" i="1"/>
  <c r="V15" i="1"/>
  <c r="U15" i="1"/>
  <c r="T15" i="1"/>
  <c r="S15" i="1"/>
  <c r="F15" i="1"/>
  <c r="R15" i="1"/>
  <c r="E15" i="1"/>
  <c r="X14" i="1"/>
  <c r="W14" i="1"/>
  <c r="D14" i="1"/>
  <c r="V14" i="1"/>
  <c r="U14" i="1"/>
  <c r="T14" i="1"/>
  <c r="S14" i="1"/>
  <c r="F14" i="1"/>
  <c r="R14" i="1"/>
  <c r="E14" i="1"/>
  <c r="X13" i="1"/>
  <c r="W13" i="1"/>
  <c r="D13" i="1"/>
  <c r="V13" i="1"/>
  <c r="U13" i="1"/>
  <c r="T13" i="1"/>
  <c r="S13" i="1"/>
  <c r="F13" i="1"/>
  <c r="R13" i="1"/>
  <c r="E13" i="1"/>
  <c r="X12" i="1"/>
  <c r="W12" i="1"/>
  <c r="D12" i="1"/>
  <c r="V12" i="1"/>
  <c r="U12" i="1"/>
  <c r="C12" i="1"/>
  <c r="T12" i="1"/>
  <c r="S12" i="1"/>
  <c r="F12" i="1"/>
  <c r="R12" i="1"/>
  <c r="E12" i="1"/>
  <c r="X11" i="1"/>
  <c r="W11" i="1"/>
  <c r="D11" i="1"/>
  <c r="V11" i="1"/>
  <c r="U11" i="1"/>
  <c r="T11" i="1"/>
  <c r="C11" i="1"/>
  <c r="S11" i="1"/>
  <c r="F11" i="1"/>
  <c r="R11" i="1"/>
  <c r="E11" i="1"/>
  <c r="X10" i="1"/>
  <c r="W10" i="1"/>
  <c r="V10" i="1"/>
  <c r="U10" i="1"/>
  <c r="T10" i="1"/>
  <c r="C10" i="1"/>
  <c r="S10" i="1"/>
  <c r="F10" i="1"/>
  <c r="R10" i="1"/>
  <c r="E10" i="1"/>
  <c r="X9" i="1"/>
  <c r="W9" i="1"/>
  <c r="D9" i="1"/>
  <c r="V9" i="1"/>
  <c r="U9" i="1"/>
  <c r="T9" i="1"/>
  <c r="C9" i="1"/>
  <c r="S9" i="1"/>
  <c r="F9" i="1"/>
  <c r="R9" i="1"/>
  <c r="E9" i="1"/>
  <c r="X8" i="1"/>
  <c r="W8" i="1"/>
  <c r="V8" i="1"/>
  <c r="U8" i="1"/>
  <c r="T8" i="1"/>
  <c r="S8" i="1"/>
  <c r="F8" i="1"/>
  <c r="R8" i="1"/>
  <c r="E8" i="1"/>
  <c r="C30" i="2"/>
  <c r="D14" i="3"/>
  <c r="C8" i="6"/>
  <c r="C10" i="6"/>
  <c r="D8" i="14"/>
  <c r="D12" i="14"/>
  <c r="C29" i="14"/>
  <c r="D34" i="14"/>
  <c r="D18" i="6"/>
  <c r="D30" i="7"/>
  <c r="D17" i="14"/>
  <c r="D29" i="14"/>
  <c r="D31" i="14"/>
  <c r="C34" i="1"/>
  <c r="C9" i="14"/>
  <c r="D20" i="2"/>
  <c r="C31" i="2"/>
  <c r="D22" i="2"/>
  <c r="D33" i="2"/>
  <c r="D25" i="6"/>
  <c r="C11" i="14"/>
  <c r="C13" i="14"/>
  <c r="D24" i="14"/>
  <c r="D34" i="6"/>
  <c r="D26" i="14"/>
  <c r="D23" i="2"/>
  <c r="D23" i="1"/>
  <c r="D12" i="6"/>
  <c r="D8" i="6"/>
  <c r="D19" i="6"/>
  <c r="C33" i="6"/>
  <c r="D22" i="6"/>
  <c r="C25" i="6"/>
  <c r="D36" i="6"/>
  <c r="D14" i="14"/>
  <c r="C18" i="14"/>
  <c r="D18" i="14"/>
  <c r="D22" i="14"/>
  <c r="C25" i="14"/>
  <c r="C27" i="14"/>
  <c r="C28" i="14"/>
  <c r="D28" i="14"/>
  <c r="C14" i="14"/>
  <c r="D15" i="14"/>
  <c r="C35" i="14"/>
  <c r="D16" i="6"/>
  <c r="D17" i="6"/>
  <c r="D23" i="6"/>
  <c r="C26" i="6"/>
  <c r="C30" i="6"/>
  <c r="C32" i="6"/>
  <c r="D33" i="6"/>
  <c r="C36" i="6"/>
  <c r="D16" i="3"/>
  <c r="D18" i="3"/>
  <c r="D22" i="3"/>
  <c r="D10" i="2"/>
  <c r="C16" i="2"/>
  <c r="D24" i="2"/>
  <c r="C29" i="2"/>
  <c r="D30" i="2"/>
  <c r="C8" i="14"/>
  <c r="D11" i="14"/>
  <c r="C12" i="14"/>
  <c r="D16" i="14"/>
  <c r="C17" i="14"/>
  <c r="D23" i="14"/>
  <c r="C24" i="14"/>
  <c r="D25" i="14"/>
  <c r="C26" i="14"/>
  <c r="D27" i="14"/>
  <c r="C30" i="14"/>
  <c r="D33" i="14"/>
  <c r="C33" i="3"/>
  <c r="D8" i="1"/>
  <c r="C27" i="1"/>
  <c r="C33" i="1"/>
  <c r="C35" i="1"/>
  <c r="C33" i="14"/>
  <c r="C9" i="7"/>
  <c r="C9" i="3"/>
  <c r="D9" i="3"/>
  <c r="D13" i="3"/>
  <c r="C15" i="3"/>
  <c r="D15" i="3"/>
  <c r="C17" i="3"/>
  <c r="C21" i="3"/>
  <c r="C23" i="3"/>
  <c r="C27" i="3"/>
  <c r="C31" i="3"/>
  <c r="D35" i="3"/>
  <c r="C31" i="14"/>
  <c r="C11" i="7"/>
  <c r="C13" i="7"/>
  <c r="D13" i="7"/>
  <c r="C15" i="7"/>
  <c r="D15" i="7"/>
  <c r="D17" i="7"/>
  <c r="C19" i="7"/>
  <c r="D19" i="7"/>
  <c r="C21" i="7"/>
  <c r="D21" i="7"/>
  <c r="C27" i="7"/>
  <c r="C29" i="7"/>
  <c r="D29" i="7"/>
  <c r="C31" i="7"/>
  <c r="D31" i="7"/>
  <c r="C8" i="7"/>
  <c r="C10" i="7"/>
  <c r="C12" i="7"/>
  <c r="C14" i="7"/>
  <c r="C16" i="7"/>
  <c r="C18" i="7"/>
  <c r="C20" i="7"/>
  <c r="C28" i="7"/>
  <c r="C30" i="7"/>
  <c r="C32" i="7"/>
  <c r="C17" i="6"/>
  <c r="C10" i="3"/>
  <c r="C12" i="3"/>
  <c r="C14" i="3"/>
  <c r="C16" i="3"/>
  <c r="C18" i="3"/>
  <c r="C20" i="3"/>
  <c r="C22" i="3"/>
  <c r="C26" i="3"/>
  <c r="C32" i="3"/>
  <c r="C34" i="3"/>
  <c r="C21" i="2"/>
  <c r="C13" i="2"/>
  <c r="D10" i="1"/>
  <c r="D21" i="6"/>
  <c r="D16" i="2"/>
  <c r="D13" i="6"/>
  <c r="C34" i="6"/>
  <c r="D16" i="7"/>
  <c r="D21" i="2"/>
  <c r="C14" i="6"/>
  <c r="D28" i="6"/>
  <c r="C14" i="1"/>
  <c r="D17" i="1"/>
  <c r="D25" i="1"/>
  <c r="C30" i="1"/>
  <c r="D33" i="7"/>
  <c r="D23" i="15"/>
  <c r="C34" i="15"/>
  <c r="C30" i="15"/>
  <c r="C26" i="15"/>
  <c r="C22" i="15"/>
  <c r="C18" i="15"/>
  <c r="C14" i="15"/>
  <c r="C10" i="15"/>
  <c r="D15" i="15"/>
  <c r="D16" i="15"/>
  <c r="D34" i="15"/>
  <c r="C19" i="14"/>
  <c r="D21" i="14"/>
  <c r="D21" i="15"/>
  <c r="D24" i="15"/>
  <c r="C33" i="15"/>
  <c r="C29" i="15"/>
  <c r="C25" i="15"/>
  <c r="C21" i="15"/>
  <c r="C17" i="15"/>
  <c r="C13" i="15"/>
  <c r="C9" i="15"/>
  <c r="D34" i="16"/>
  <c r="D27" i="16"/>
  <c r="D21" i="16"/>
  <c r="D18" i="16"/>
  <c r="D11" i="16"/>
  <c r="C36" i="17"/>
  <c r="C32" i="17"/>
  <c r="C28" i="17"/>
  <c r="C24" i="17"/>
  <c r="C20" i="17"/>
  <c r="C16" i="17"/>
  <c r="C12" i="17"/>
  <c r="C8" i="17"/>
  <c r="D24" i="17"/>
  <c r="D21" i="17"/>
  <c r="D8" i="17"/>
  <c r="C34" i="18"/>
  <c r="C30" i="18"/>
  <c r="C26" i="18"/>
  <c r="C22" i="18"/>
  <c r="C18" i="18"/>
  <c r="C14" i="18"/>
  <c r="C10" i="18"/>
  <c r="D33" i="18"/>
  <c r="D24" i="18"/>
  <c r="D22" i="18"/>
  <c r="D17" i="18"/>
  <c r="D8" i="18"/>
  <c r="D13" i="19"/>
  <c r="C18" i="19"/>
  <c r="D18" i="19"/>
  <c r="D23" i="19"/>
  <c r="D29" i="19"/>
  <c r="C34" i="19"/>
  <c r="C23" i="15"/>
  <c r="C19" i="15"/>
  <c r="C15" i="15"/>
  <c r="C11" i="15"/>
  <c r="D35" i="16"/>
  <c r="D29" i="16"/>
  <c r="D26" i="16"/>
  <c r="D19" i="16"/>
  <c r="D13" i="16"/>
  <c r="D10" i="16"/>
  <c r="C34" i="17"/>
  <c r="C30" i="17"/>
  <c r="C26" i="17"/>
  <c r="C22" i="17"/>
  <c r="C18" i="17"/>
  <c r="C14" i="17"/>
  <c r="C10" i="17"/>
  <c r="D32" i="17"/>
  <c r="D29" i="17"/>
  <c r="D16" i="17"/>
  <c r="D13" i="17"/>
  <c r="C36" i="18"/>
  <c r="C32" i="18"/>
  <c r="C28" i="18"/>
  <c r="C24" i="18"/>
  <c r="C20" i="18"/>
  <c r="C16" i="18"/>
  <c r="C9" i="18"/>
  <c r="D32" i="18"/>
  <c r="D30" i="18"/>
  <c r="D25" i="18"/>
  <c r="D16" i="18"/>
  <c r="D14" i="18"/>
  <c r="D9" i="18"/>
  <c r="C10" i="19"/>
  <c r="D10" i="19"/>
  <c r="D15" i="19"/>
  <c r="D21" i="19"/>
  <c r="C26" i="19"/>
  <c r="D26" i="19"/>
  <c r="D31" i="19"/>
  <c r="C33" i="18"/>
  <c r="C29" i="18"/>
  <c r="C25" i="18"/>
  <c r="C21" i="18"/>
  <c r="C17" i="18"/>
  <c r="C22" i="19"/>
  <c r="D33" i="19"/>
  <c r="C21" i="14"/>
  <c r="C15" i="14"/>
  <c r="D26" i="17"/>
  <c r="D10" i="17"/>
  <c r="D22" i="17"/>
  <c r="D30" i="17"/>
  <c r="D14" i="17"/>
  <c r="C11" i="18"/>
  <c r="C8" i="18"/>
  <c r="C12" i="18"/>
  <c r="C13" i="18"/>
  <c r="C11" i="19"/>
  <c r="C15" i="19"/>
  <c r="C19" i="19"/>
  <c r="C23" i="19"/>
  <c r="C27" i="19"/>
  <c r="C31" i="19"/>
  <c r="C8" i="1"/>
  <c r="C15" i="1"/>
  <c r="D24" i="1"/>
  <c r="D30" i="1"/>
  <c r="C22" i="2"/>
  <c r="C35" i="2"/>
  <c r="D20" i="3"/>
  <c r="D30" i="3"/>
  <c r="C13" i="6"/>
  <c r="C18" i="6"/>
  <c r="C22" i="6"/>
  <c r="C15" i="2"/>
  <c r="D8" i="3"/>
  <c r="C28" i="2"/>
  <c r="C23" i="1"/>
  <c r="C31" i="1"/>
  <c r="C11" i="2"/>
  <c r="D14" i="7"/>
  <c r="C20" i="1"/>
  <c r="C21" i="1"/>
  <c r="C25" i="2"/>
  <c r="C26" i="2"/>
  <c r="C13" i="3"/>
  <c r="C23" i="6"/>
  <c r="D12" i="7"/>
  <c r="C35" i="6"/>
  <c r="C13" i="1"/>
  <c r="D25" i="2"/>
  <c r="D26" i="2"/>
  <c r="D28" i="2"/>
  <c r="D31" i="2"/>
  <c r="C9" i="6"/>
  <c r="C16" i="14"/>
  <c r="D35" i="17"/>
  <c r="C12" i="20"/>
  <c r="C33" i="17"/>
  <c r="C16" i="1"/>
  <c r="D27" i="1"/>
  <c r="D29" i="1"/>
  <c r="C8" i="2"/>
  <c r="D33" i="3"/>
  <c r="D11" i="6"/>
  <c r="D35" i="6"/>
  <c r="D18" i="1"/>
  <c r="D20" i="1"/>
  <c r="D9" i="2"/>
  <c r="D11" i="2"/>
  <c r="D13" i="2"/>
  <c r="C11" i="6"/>
  <c r="C33" i="7"/>
  <c r="D35" i="15"/>
  <c r="C26" i="16"/>
  <c r="C21" i="16"/>
  <c r="C11" i="16"/>
  <c r="D33" i="16"/>
  <c r="C21" i="17"/>
  <c r="D28" i="18"/>
  <c r="D11" i="18"/>
  <c r="D22" i="19"/>
  <c r="D24" i="19"/>
  <c r="D30" i="19"/>
  <c r="D32" i="19"/>
  <c r="D14" i="15"/>
  <c r="D25" i="15"/>
  <c r="C33" i="16"/>
  <c r="C23" i="16"/>
  <c r="D32" i="16"/>
  <c r="C13" i="17"/>
  <c r="D27" i="17"/>
  <c r="D31" i="18"/>
  <c r="D20" i="18"/>
  <c r="D11" i="20"/>
  <c r="D12" i="20"/>
  <c r="D16" i="20"/>
  <c r="D32" i="20"/>
  <c r="D9" i="14"/>
  <c r="C20" i="15"/>
  <c r="C12" i="15"/>
  <c r="C30" i="16"/>
  <c r="C25" i="16"/>
  <c r="C15" i="16"/>
  <c r="D20" i="16"/>
  <c r="D12" i="16"/>
  <c r="C15" i="17"/>
  <c r="D34" i="17"/>
  <c r="D10" i="18"/>
  <c r="D20" i="14"/>
  <c r="C32" i="14"/>
  <c r="C27" i="16"/>
  <c r="C10" i="16"/>
  <c r="D9" i="17"/>
  <c r="D13" i="18"/>
  <c r="C8" i="19"/>
  <c r="C14" i="19"/>
  <c r="D9" i="15"/>
  <c r="D20" i="15"/>
  <c r="C22" i="16"/>
  <c r="C17" i="16"/>
  <c r="D30" i="16"/>
  <c r="D23" i="16"/>
  <c r="D15" i="16"/>
  <c r="C17" i="17"/>
  <c r="D12" i="17"/>
  <c r="C13" i="19"/>
  <c r="C24" i="19"/>
  <c r="C33" i="19"/>
  <c r="C8" i="20"/>
  <c r="C16" i="20"/>
  <c r="C24" i="20"/>
  <c r="C32" i="20"/>
  <c r="D10" i="14"/>
  <c r="D32" i="14"/>
  <c r="C34" i="14"/>
  <c r="D12" i="15"/>
  <c r="C35" i="15"/>
  <c r="C32" i="15"/>
  <c r="C27" i="15"/>
  <c r="C24" i="15"/>
  <c r="C16" i="15"/>
  <c r="C34" i="16"/>
  <c r="C29" i="16"/>
  <c r="C19" i="16"/>
  <c r="D29" i="18"/>
  <c r="D12" i="18"/>
  <c r="C25" i="19"/>
  <c r="C29" i="19"/>
  <c r="D16" i="16"/>
  <c r="D25" i="16"/>
  <c r="D9" i="16"/>
  <c r="D36" i="17"/>
  <c r="C12" i="19"/>
  <c r="C20" i="19"/>
  <c r="D25" i="17"/>
  <c r="C35" i="18"/>
  <c r="C19" i="18"/>
  <c r="D27" i="19"/>
  <c r="C28" i="19"/>
  <c r="C17" i="19"/>
  <c r="D20" i="19"/>
  <c r="C30" i="19"/>
  <c r="C10" i="20"/>
  <c r="C14" i="20"/>
  <c r="C18" i="20"/>
  <c r="C22" i="20"/>
  <c r="C26" i="20"/>
  <c r="C30" i="20"/>
  <c r="C34" i="20"/>
  <c r="C11" i="20"/>
  <c r="C15" i="20"/>
  <c r="C19" i="20"/>
  <c r="C23" i="20"/>
  <c r="C27" i="20"/>
  <c r="C31" i="20"/>
</calcChain>
</file>

<file path=xl/sharedStrings.xml><?xml version="1.0" encoding="utf-8"?>
<sst xmlns="http://schemas.openxmlformats.org/spreadsheetml/2006/main" count="1417" uniqueCount="173">
  <si>
    <t>Averaged Rescaled Data</t>
  </si>
  <si>
    <t>Original Data</t>
  </si>
  <si>
    <t>Rescaled Data</t>
  </si>
  <si>
    <t xml:space="preserve">  </t>
  </si>
  <si>
    <t>Business Regulatory Environment</t>
  </si>
  <si>
    <t>Quality of Public Administration</t>
  </si>
  <si>
    <t>Quality of Budgetary &amp; Financial Management</t>
  </si>
  <si>
    <t>Max</t>
  </si>
  <si>
    <t>Min</t>
  </si>
  <si>
    <t>Orientation</t>
  </si>
  <si>
    <t>Assigned to</t>
  </si>
  <si>
    <t>RQ</t>
  </si>
  <si>
    <t>GE</t>
  </si>
  <si>
    <t>CC</t>
  </si>
  <si>
    <t>RL</t>
  </si>
  <si>
    <t xml:space="preserve">Property Rights &amp; Rule-Based Governance </t>
  </si>
  <si>
    <t>Transparency, Accountability &amp; Corruption 
in the Public Sector</t>
  </si>
  <si>
    <t xml:space="preserve">Efficiency of Revenue Mobilization </t>
  </si>
  <si>
    <t>Trade Policy</t>
  </si>
  <si>
    <t>KIR</t>
  </si>
  <si>
    <t>MHL</t>
  </si>
  <si>
    <t>FSM</t>
  </si>
  <si>
    <t>NRU</t>
  </si>
  <si>
    <t>PNG</t>
  </si>
  <si>
    <t>SLB</t>
  </si>
  <si>
    <t>TMP</t>
  </si>
  <si>
    <t>TON</t>
  </si>
  <si>
    <t>TUV</t>
  </si>
  <si>
    <t>VUT</t>
  </si>
  <si>
    <t>AFG</t>
  </si>
  <si>
    <t>BTN</t>
  </si>
  <si>
    <t>KHM</t>
  </si>
  <si>
    <t>KGZ</t>
  </si>
  <si>
    <t>LAO</t>
  </si>
  <si>
    <t>MDV</t>
  </si>
  <si>
    <t>MNG</t>
  </si>
  <si>
    <t>NPL</t>
  </si>
  <si>
    <t>TJK</t>
  </si>
  <si>
    <t>ARM</t>
  </si>
  <si>
    <t>BGD</t>
  </si>
  <si>
    <t>GEO</t>
  </si>
  <si>
    <t>PAK</t>
  </si>
  <si>
    <t>LKA</t>
  </si>
  <si>
    <t>UZB</t>
  </si>
  <si>
    <t>VNM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</si>
  <si>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</si>
  <si>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</si>
  <si>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</si>
  <si>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</si>
  <si>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</si>
  <si>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</si>
  <si>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</si>
  <si>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Solomon Islands</t>
  </si>
  <si>
    <t>Timor-leste</t>
  </si>
  <si>
    <t>Tonga</t>
  </si>
  <si>
    <t>Tuvalu</t>
  </si>
  <si>
    <t>Vanuatu</t>
  </si>
  <si>
    <t>Afghanistan</t>
  </si>
  <si>
    <t>Bhutan</t>
  </si>
  <si>
    <t>Cambodia</t>
  </si>
  <si>
    <t>Kyrgyz Republic</t>
  </si>
  <si>
    <t>Laos</t>
  </si>
  <si>
    <t>Maldives</t>
  </si>
  <si>
    <t>Mongolia</t>
  </si>
  <si>
    <t>Nepal</t>
  </si>
  <si>
    <t>Tajikistan</t>
  </si>
  <si>
    <t>Armenia</t>
  </si>
  <si>
    <t>Bangladesh</t>
  </si>
  <si>
    <t>Georgia</t>
  </si>
  <si>
    <t>Pakistan</t>
  </si>
  <si>
    <t>Sri Lanka</t>
  </si>
  <si>
    <t>Uzbekistan</t>
  </si>
  <si>
    <t>Vietnam</t>
  </si>
  <si>
    <t xml:space="preserve"> </t>
  </si>
  <si>
    <t>Azerbaijan</t>
  </si>
  <si>
    <t>Cook Islands</t>
  </si>
  <si>
    <t>Indonesia</t>
  </si>
  <si>
    <t>AZE</t>
  </si>
  <si>
    <t>COK</t>
  </si>
  <si>
    <t>IDN</t>
  </si>
  <si>
    <t>Lao PDR</t>
  </si>
  <si>
    <t>Viet Nam</t>
  </si>
  <si>
    <t xml:space="preserve">Asian Development Bank Country Policy and Institutional Assessments (ASD) </t>
  </si>
  <si>
    <t>Data Provider</t>
  </si>
  <si>
    <t>Asian Development Bank</t>
  </si>
  <si>
    <t>Description</t>
  </si>
  <si>
    <t>Multilateral development bank headquartered in Manila, Philippines</t>
  </si>
  <si>
    <t>Website</t>
  </si>
  <si>
    <t>www.adb.org</t>
  </si>
  <si>
    <t>Data Source</t>
  </si>
  <si>
    <t>Country Policy and Institutional Assessments</t>
  </si>
  <si>
    <t>Type</t>
  </si>
  <si>
    <t>Expert Assessment</t>
  </si>
  <si>
    <t>Respondents</t>
  </si>
  <si>
    <t>Asian Development Bank country economists, subject to centralized review for comparability</t>
  </si>
  <si>
    <t>Frequency</t>
  </si>
  <si>
    <t>Coverage</t>
  </si>
  <si>
    <t>Public Access</t>
  </si>
  <si>
    <t>Voice and Accountability</t>
  </si>
  <si>
    <t>NA</t>
  </si>
  <si>
    <t>..</t>
  </si>
  <si>
    <t>Political Stability and Absence of Violence</t>
  </si>
  <si>
    <t>Government Effectiveness</t>
  </si>
  <si>
    <t>Quality of public administration</t>
  </si>
  <si>
    <t>X</t>
  </si>
  <si>
    <t xml:space="preserve">Efficiency of revenue mobilization </t>
  </si>
  <si>
    <t>Quality of budgetary &amp; financial management</t>
  </si>
  <si>
    <t>Regulatory Quality</t>
  </si>
  <si>
    <t>Trade policy</t>
  </si>
  <si>
    <t>Business regulatory environment</t>
  </si>
  <si>
    <t>Rule of Law</t>
  </si>
  <si>
    <t>Property rights and rule based governance</t>
  </si>
  <si>
    <t>Control of Corruption</t>
  </si>
  <si>
    <t>Transparency, accountability and corruption in public sector</t>
  </si>
  <si>
    <t>Country Coverage</t>
  </si>
  <si>
    <t>Year of Publication</t>
  </si>
  <si>
    <t>MMR</t>
  </si>
  <si>
    <t>PLW</t>
  </si>
  <si>
    <t>WSM</t>
  </si>
  <si>
    <t>Since 2006.</t>
  </si>
  <si>
    <t>ASD11GE</t>
  </si>
  <si>
    <t>ASD11RQ</t>
  </si>
  <si>
    <t>ASD11RL</t>
  </si>
  <si>
    <t>ASD11CC</t>
  </si>
  <si>
    <t>ASD10GE</t>
  </si>
  <si>
    <t>ASD10RQ</t>
  </si>
  <si>
    <t>ASD10RL</t>
  </si>
  <si>
    <t>ASD10CC</t>
  </si>
  <si>
    <t>ASD09GE</t>
  </si>
  <si>
    <t>ASD09RQ</t>
  </si>
  <si>
    <t>ASD09RL</t>
  </si>
  <si>
    <t>ASD09CC</t>
  </si>
  <si>
    <t>ASD08GE</t>
  </si>
  <si>
    <t>ASD08RQ</t>
  </si>
  <si>
    <t>ASD08RL</t>
  </si>
  <si>
    <t>ASD08CC</t>
  </si>
  <si>
    <t>ASD07GE</t>
  </si>
  <si>
    <t>ASD07RQ</t>
  </si>
  <si>
    <t>ASD07RL</t>
  </si>
  <si>
    <t>ASD07CC</t>
  </si>
  <si>
    <t>ASD06GE</t>
  </si>
  <si>
    <t>ASD06RQ</t>
  </si>
  <si>
    <t>ASD06RL</t>
  </si>
  <si>
    <t>ASD06CC</t>
  </si>
  <si>
    <t>Asian Development Bank client countries eligible for concessional lending from Asian Development Fund</t>
  </si>
  <si>
    <t>Timor-Leste</t>
  </si>
  <si>
    <t>ASD12GE</t>
  </si>
  <si>
    <t>ASD12RQ</t>
  </si>
  <si>
    <t>ASD12RL</t>
  </si>
  <si>
    <t>ASD12CC</t>
  </si>
  <si>
    <t>ASD13GE</t>
  </si>
  <si>
    <t>ASD13RQ</t>
  </si>
  <si>
    <t>ASD13RL</t>
  </si>
  <si>
    <t>ASD13CC</t>
  </si>
  <si>
    <t>ASD14GE</t>
  </si>
  <si>
    <t>ASD14RQ</t>
  </si>
  <si>
    <t>ASD14RL</t>
  </si>
  <si>
    <t>ASD14CC</t>
  </si>
  <si>
    <t>Myanmar</t>
  </si>
  <si>
    <t xml:space="preserve">Indicators include 16 dimensions of policy and institutional performance.  Responses are coded on a 6-point scale (1 through 6, good).  CPIA indicators are used to allocate concessional loans by the Asian Development Bank.  </t>
  </si>
  <si>
    <t>ASD15GE</t>
  </si>
  <si>
    <t>ASD15RQ</t>
  </si>
  <si>
    <t>ASD15RL</t>
  </si>
  <si>
    <t>ASD15CC</t>
  </si>
  <si>
    <t>ASD1617GE</t>
  </si>
  <si>
    <t>ASD1617RQ</t>
  </si>
  <si>
    <t>ASD1617RL</t>
  </si>
  <si>
    <t>ASD1617CC</t>
  </si>
  <si>
    <t>Annual since 2000, every other year since 2017</t>
  </si>
  <si>
    <t>ASD1819CC</t>
  </si>
  <si>
    <t>ASD1819RL</t>
  </si>
  <si>
    <t>ASD1819RQ</t>
  </si>
  <si>
    <t>ASD1819GE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</si>
</sst>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_);_(* \(#,##0.0\);_(* &quot;-&quot;??_);_(@_)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9">
    <xf numFmtId="0" fontId="0" fillId="0" borderId="0"/>
    <xf numFmtId="0" fontId="2" fillId="0" borderId="0"/>
    <xf numFmtId="0" fontId="4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1" applyFont="1"/>
    <xf numFmtId="0" fontId="3" fillId="0" borderId="0" xfId="1" applyFont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center"/>
    </xf>
    <xf numFmtId="0" fontId="0" fillId="2" borderId="0" xfId="1" applyFont="1" applyFill="1"/>
    <xf numFmtId="0" fontId="8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justify" vertical="top" wrapText="1"/>
    </xf>
    <xf numFmtId="0" fontId="8" fillId="2" borderId="0" xfId="1" applyFont="1" applyFill="1" applyAlignment="1">
      <alignment horizontal="justify" vertical="top" wrapText="1"/>
    </xf>
    <xf numFmtId="0" fontId="4" fillId="2" borderId="1" xfId="1" applyFont="1" applyFill="1" applyBorder="1"/>
    <xf numFmtId="0" fontId="4" fillId="2" borderId="1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/>
    <xf numFmtId="0" fontId="4" fillId="2" borderId="0" xfId="1" applyFont="1" applyFill="1" applyBorder="1"/>
    <xf numFmtId="0" fontId="4" fillId="2" borderId="3" xfId="1" applyFont="1" applyFill="1" applyBorder="1"/>
    <xf numFmtId="0" fontId="3" fillId="2" borderId="0" xfId="1" applyFont="1" applyFill="1" applyBorder="1" applyAlignment="1">
      <alignment horizontal="center" vertical="center"/>
    </xf>
    <xf numFmtId="0" fontId="3" fillId="2" borderId="4" xfId="1" applyFont="1" applyFill="1" applyBorder="1"/>
    <xf numFmtId="0" fontId="10" fillId="2" borderId="0" xfId="1" applyFont="1" applyFill="1" applyBorder="1"/>
    <xf numFmtId="0" fontId="4" fillId="2" borderId="0" xfId="1" applyFont="1" applyFill="1" applyBorder="1" applyAlignment="1">
      <alignment horizontal="center" vertical="center"/>
    </xf>
    <xf numFmtId="0" fontId="4" fillId="2" borderId="4" xfId="1" applyFont="1" applyFill="1" applyBorder="1"/>
    <xf numFmtId="0" fontId="4" fillId="2" borderId="4" xfId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 applyProtection="1">
      <alignment horizontal="left" wrapText="1"/>
    </xf>
    <xf numFmtId="0" fontId="3" fillId="2" borderId="0" xfId="1" applyFont="1" applyFill="1" applyAlignment="1">
      <alignment horizontal="left" wrapText="1"/>
    </xf>
    <xf numFmtId="0" fontId="4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wrapText="1"/>
    </xf>
    <xf numFmtId="0" fontId="11" fillId="2" borderId="0" xfId="1" applyFont="1" applyFill="1" applyBorder="1" applyAlignment="1">
      <alignment wrapText="1"/>
    </xf>
    <xf numFmtId="0" fontId="12" fillId="2" borderId="0" xfId="1" applyFont="1" applyFill="1" applyBorder="1" applyAlignment="1">
      <alignment vertical="center"/>
    </xf>
    <xf numFmtId="0" fontId="10" fillId="2" borderId="2" xfId="1" applyFont="1" applyFill="1" applyBorder="1"/>
    <xf numFmtId="0" fontId="13" fillId="2" borderId="0" xfId="1" applyFont="1" applyFill="1" applyBorder="1" applyAlignment="1">
      <alignment wrapText="1"/>
    </xf>
    <xf numFmtId="0" fontId="10" fillId="2" borderId="3" xfId="1" applyFont="1" applyFill="1" applyBorder="1"/>
    <xf numFmtId="0" fontId="6" fillId="2" borderId="0" xfId="1" applyNumberFormat="1" applyFont="1" applyFill="1" applyBorder="1" applyAlignment="1">
      <alignment horizontal="center"/>
    </xf>
    <xf numFmtId="0" fontId="10" fillId="2" borderId="4" xfId="1" applyFont="1" applyFill="1" applyBorder="1"/>
    <xf numFmtId="0" fontId="6" fillId="2" borderId="0" xfId="1" applyFont="1" applyFill="1" applyBorder="1" applyAlignment="1">
      <alignment horizontal="center" vertical="center"/>
    </xf>
    <xf numFmtId="0" fontId="4" fillId="2" borderId="5" xfId="1" applyFont="1" applyFill="1" applyBorder="1"/>
    <xf numFmtId="0" fontId="11" fillId="2" borderId="1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164" fontId="0" fillId="0" borderId="0" xfId="0" applyNumberFormat="1" applyFont="1"/>
    <xf numFmtId="0" fontId="14" fillId="0" borderId="0" xfId="1" applyFont="1"/>
    <xf numFmtId="164" fontId="14" fillId="0" borderId="0" xfId="2" applyNumberFormat="1" applyFont="1" applyFill="1" applyBorder="1" applyAlignment="1">
      <alignment horizontal="center"/>
    </xf>
    <xf numFmtId="0" fontId="14" fillId="0" borderId="0" xfId="1" applyFont="1" applyAlignment="1"/>
    <xf numFmtId="0" fontId="14" fillId="0" borderId="0" xfId="1" applyFont="1" applyAlignment="1">
      <alignment horizontal="left"/>
    </xf>
    <xf numFmtId="165" fontId="15" fillId="0" borderId="0" xfId="1" applyNumberFormat="1" applyFont="1" applyFill="1" applyBorder="1" applyAlignment="1" applyProtection="1">
      <alignment horizontal="center" wrapText="1"/>
    </xf>
    <xf numFmtId="0" fontId="15" fillId="0" borderId="0" xfId="1" applyFont="1" applyFill="1" applyBorder="1" applyAlignment="1" applyProtection="1">
      <alignment horizontal="center" wrapText="1"/>
    </xf>
    <xf numFmtId="0" fontId="1" fillId="0" borderId="0" xfId="0" applyFont="1" applyAlignment="1">
      <alignment wrapText="1"/>
    </xf>
    <xf numFmtId="0" fontId="14" fillId="0" borderId="0" xfId="1" applyFont="1" applyFill="1" applyAlignment="1"/>
    <xf numFmtId="2" fontId="14" fillId="0" borderId="0" xfId="2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166" fontId="14" fillId="0" borderId="0" xfId="2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18" fillId="0" borderId="0" xfId="0" applyFont="1"/>
    <xf numFmtId="0" fontId="7" fillId="2" borderId="0" xfId="1" applyFont="1" applyFill="1" applyAlignment="1">
      <alignment horizontal="center" vertical="top" wrapText="1"/>
    </xf>
    <xf numFmtId="0" fontId="8" fillId="2" borderId="0" xfId="1" applyFont="1" applyFill="1" applyAlignment="1">
      <alignment horizontal="left" vertical="top" wrapText="1"/>
    </xf>
  </cellXfs>
  <cellStyles count="59">
    <cellStyle name="_x000d__x000a_JournalTemplate=C:\COMFO\CTALK\JOURSTD.TPL_x000d__x000a_LbStateAddress=3 3 0 251 1 89 2 311_x000d__x000a_LbStateJou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Normal_2009 CPA Summary ratings - 06Oct clusters FINAL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1"/>
  <sheetViews>
    <sheetView workbookViewId="0">
      <selection activeCell="C34" sqref="C34"/>
    </sheetView>
  </sheetViews>
  <sheetFormatPr baseColWidth="10" defaultColWidth="5.6640625" defaultRowHeight="12" customHeight="1" x14ac:dyDescent="0"/>
  <cols>
    <col min="1" max="1" width="13.5" style="6" customWidth="1"/>
    <col min="2" max="2" width="1.5" style="6" customWidth="1"/>
    <col min="3" max="3" width="51.5" style="7" customWidth="1"/>
    <col min="4" max="4" width="1" style="7" customWidth="1"/>
    <col min="5" max="9" width="8" style="7" customWidth="1"/>
    <col min="10" max="10" width="7" style="7" customWidth="1"/>
    <col min="11" max="11" width="6.6640625" style="7" customWidth="1"/>
    <col min="12" max="12" width="5.6640625" style="7" customWidth="1"/>
    <col min="13" max="13" width="5" style="7" bestFit="1" customWidth="1"/>
    <col min="14" max="14" width="4.6640625" style="7" customWidth="1"/>
    <col min="15" max="25" width="4.5" style="7" customWidth="1"/>
    <col min="26" max="26" width="0.6640625" style="7" customWidth="1"/>
    <col min="27" max="265" width="5.6640625" style="7"/>
    <col min="266" max="266" width="13.5" style="7" customWidth="1"/>
    <col min="267" max="267" width="1.5" style="7" customWidth="1"/>
    <col min="268" max="268" width="50.1640625" style="7" customWidth="1"/>
    <col min="269" max="269" width="1" style="7" customWidth="1"/>
    <col min="270" max="270" width="4.6640625" style="7" customWidth="1"/>
    <col min="271" max="281" width="4.5" style="7" customWidth="1"/>
    <col min="282" max="282" width="0.6640625" style="7" customWidth="1"/>
    <col min="283" max="521" width="5.6640625" style="7"/>
    <col min="522" max="522" width="13.5" style="7" customWidth="1"/>
    <col min="523" max="523" width="1.5" style="7" customWidth="1"/>
    <col min="524" max="524" width="50.1640625" style="7" customWidth="1"/>
    <col min="525" max="525" width="1" style="7" customWidth="1"/>
    <col min="526" max="526" width="4.6640625" style="7" customWidth="1"/>
    <col min="527" max="537" width="4.5" style="7" customWidth="1"/>
    <col min="538" max="538" width="0.6640625" style="7" customWidth="1"/>
    <col min="539" max="777" width="5.6640625" style="7"/>
    <col min="778" max="778" width="13.5" style="7" customWidth="1"/>
    <col min="779" max="779" width="1.5" style="7" customWidth="1"/>
    <col min="780" max="780" width="50.1640625" style="7" customWidth="1"/>
    <col min="781" max="781" width="1" style="7" customWidth="1"/>
    <col min="782" max="782" width="4.6640625" style="7" customWidth="1"/>
    <col min="783" max="793" width="4.5" style="7" customWidth="1"/>
    <col min="794" max="794" width="0.6640625" style="7" customWidth="1"/>
    <col min="795" max="1033" width="5.6640625" style="7"/>
    <col min="1034" max="1034" width="13.5" style="7" customWidth="1"/>
    <col min="1035" max="1035" width="1.5" style="7" customWidth="1"/>
    <col min="1036" max="1036" width="50.1640625" style="7" customWidth="1"/>
    <col min="1037" max="1037" width="1" style="7" customWidth="1"/>
    <col min="1038" max="1038" width="4.6640625" style="7" customWidth="1"/>
    <col min="1039" max="1049" width="4.5" style="7" customWidth="1"/>
    <col min="1050" max="1050" width="0.6640625" style="7" customWidth="1"/>
    <col min="1051" max="1289" width="5.6640625" style="7"/>
    <col min="1290" max="1290" width="13.5" style="7" customWidth="1"/>
    <col min="1291" max="1291" width="1.5" style="7" customWidth="1"/>
    <col min="1292" max="1292" width="50.1640625" style="7" customWidth="1"/>
    <col min="1293" max="1293" width="1" style="7" customWidth="1"/>
    <col min="1294" max="1294" width="4.6640625" style="7" customWidth="1"/>
    <col min="1295" max="1305" width="4.5" style="7" customWidth="1"/>
    <col min="1306" max="1306" width="0.6640625" style="7" customWidth="1"/>
    <col min="1307" max="1545" width="5.6640625" style="7"/>
    <col min="1546" max="1546" width="13.5" style="7" customWidth="1"/>
    <col min="1547" max="1547" width="1.5" style="7" customWidth="1"/>
    <col min="1548" max="1548" width="50.1640625" style="7" customWidth="1"/>
    <col min="1549" max="1549" width="1" style="7" customWidth="1"/>
    <col min="1550" max="1550" width="4.6640625" style="7" customWidth="1"/>
    <col min="1551" max="1561" width="4.5" style="7" customWidth="1"/>
    <col min="1562" max="1562" width="0.6640625" style="7" customWidth="1"/>
    <col min="1563" max="1801" width="5.6640625" style="7"/>
    <col min="1802" max="1802" width="13.5" style="7" customWidth="1"/>
    <col min="1803" max="1803" width="1.5" style="7" customWidth="1"/>
    <col min="1804" max="1804" width="50.1640625" style="7" customWidth="1"/>
    <col min="1805" max="1805" width="1" style="7" customWidth="1"/>
    <col min="1806" max="1806" width="4.6640625" style="7" customWidth="1"/>
    <col min="1807" max="1817" width="4.5" style="7" customWidth="1"/>
    <col min="1818" max="1818" width="0.6640625" style="7" customWidth="1"/>
    <col min="1819" max="2057" width="5.6640625" style="7"/>
    <col min="2058" max="2058" width="13.5" style="7" customWidth="1"/>
    <col min="2059" max="2059" width="1.5" style="7" customWidth="1"/>
    <col min="2060" max="2060" width="50.1640625" style="7" customWidth="1"/>
    <col min="2061" max="2061" width="1" style="7" customWidth="1"/>
    <col min="2062" max="2062" width="4.6640625" style="7" customWidth="1"/>
    <col min="2063" max="2073" width="4.5" style="7" customWidth="1"/>
    <col min="2074" max="2074" width="0.6640625" style="7" customWidth="1"/>
    <col min="2075" max="2313" width="5.6640625" style="7"/>
    <col min="2314" max="2314" width="13.5" style="7" customWidth="1"/>
    <col min="2315" max="2315" width="1.5" style="7" customWidth="1"/>
    <col min="2316" max="2316" width="50.1640625" style="7" customWidth="1"/>
    <col min="2317" max="2317" width="1" style="7" customWidth="1"/>
    <col min="2318" max="2318" width="4.6640625" style="7" customWidth="1"/>
    <col min="2319" max="2329" width="4.5" style="7" customWidth="1"/>
    <col min="2330" max="2330" width="0.6640625" style="7" customWidth="1"/>
    <col min="2331" max="2569" width="5.6640625" style="7"/>
    <col min="2570" max="2570" width="13.5" style="7" customWidth="1"/>
    <col min="2571" max="2571" width="1.5" style="7" customWidth="1"/>
    <col min="2572" max="2572" width="50.1640625" style="7" customWidth="1"/>
    <col min="2573" max="2573" width="1" style="7" customWidth="1"/>
    <col min="2574" max="2574" width="4.6640625" style="7" customWidth="1"/>
    <col min="2575" max="2585" width="4.5" style="7" customWidth="1"/>
    <col min="2586" max="2586" width="0.6640625" style="7" customWidth="1"/>
    <col min="2587" max="2825" width="5.6640625" style="7"/>
    <col min="2826" max="2826" width="13.5" style="7" customWidth="1"/>
    <col min="2827" max="2827" width="1.5" style="7" customWidth="1"/>
    <col min="2828" max="2828" width="50.1640625" style="7" customWidth="1"/>
    <col min="2829" max="2829" width="1" style="7" customWidth="1"/>
    <col min="2830" max="2830" width="4.6640625" style="7" customWidth="1"/>
    <col min="2831" max="2841" width="4.5" style="7" customWidth="1"/>
    <col min="2842" max="2842" width="0.6640625" style="7" customWidth="1"/>
    <col min="2843" max="3081" width="5.6640625" style="7"/>
    <col min="3082" max="3082" width="13.5" style="7" customWidth="1"/>
    <col min="3083" max="3083" width="1.5" style="7" customWidth="1"/>
    <col min="3084" max="3084" width="50.1640625" style="7" customWidth="1"/>
    <col min="3085" max="3085" width="1" style="7" customWidth="1"/>
    <col min="3086" max="3086" width="4.6640625" style="7" customWidth="1"/>
    <col min="3087" max="3097" width="4.5" style="7" customWidth="1"/>
    <col min="3098" max="3098" width="0.6640625" style="7" customWidth="1"/>
    <col min="3099" max="3337" width="5.6640625" style="7"/>
    <col min="3338" max="3338" width="13.5" style="7" customWidth="1"/>
    <col min="3339" max="3339" width="1.5" style="7" customWidth="1"/>
    <col min="3340" max="3340" width="50.1640625" style="7" customWidth="1"/>
    <col min="3341" max="3341" width="1" style="7" customWidth="1"/>
    <col min="3342" max="3342" width="4.6640625" style="7" customWidth="1"/>
    <col min="3343" max="3353" width="4.5" style="7" customWidth="1"/>
    <col min="3354" max="3354" width="0.6640625" style="7" customWidth="1"/>
    <col min="3355" max="3593" width="5.6640625" style="7"/>
    <col min="3594" max="3594" width="13.5" style="7" customWidth="1"/>
    <col min="3595" max="3595" width="1.5" style="7" customWidth="1"/>
    <col min="3596" max="3596" width="50.1640625" style="7" customWidth="1"/>
    <col min="3597" max="3597" width="1" style="7" customWidth="1"/>
    <col min="3598" max="3598" width="4.6640625" style="7" customWidth="1"/>
    <col min="3599" max="3609" width="4.5" style="7" customWidth="1"/>
    <col min="3610" max="3610" width="0.6640625" style="7" customWidth="1"/>
    <col min="3611" max="3849" width="5.6640625" style="7"/>
    <col min="3850" max="3850" width="13.5" style="7" customWidth="1"/>
    <col min="3851" max="3851" width="1.5" style="7" customWidth="1"/>
    <col min="3852" max="3852" width="50.1640625" style="7" customWidth="1"/>
    <col min="3853" max="3853" width="1" style="7" customWidth="1"/>
    <col min="3854" max="3854" width="4.6640625" style="7" customWidth="1"/>
    <col min="3855" max="3865" width="4.5" style="7" customWidth="1"/>
    <col min="3866" max="3866" width="0.6640625" style="7" customWidth="1"/>
    <col min="3867" max="4105" width="5.6640625" style="7"/>
    <col min="4106" max="4106" width="13.5" style="7" customWidth="1"/>
    <col min="4107" max="4107" width="1.5" style="7" customWidth="1"/>
    <col min="4108" max="4108" width="50.1640625" style="7" customWidth="1"/>
    <col min="4109" max="4109" width="1" style="7" customWidth="1"/>
    <col min="4110" max="4110" width="4.6640625" style="7" customWidth="1"/>
    <col min="4111" max="4121" width="4.5" style="7" customWidth="1"/>
    <col min="4122" max="4122" width="0.6640625" style="7" customWidth="1"/>
    <col min="4123" max="4361" width="5.6640625" style="7"/>
    <col min="4362" max="4362" width="13.5" style="7" customWidth="1"/>
    <col min="4363" max="4363" width="1.5" style="7" customWidth="1"/>
    <col min="4364" max="4364" width="50.1640625" style="7" customWidth="1"/>
    <col min="4365" max="4365" width="1" style="7" customWidth="1"/>
    <col min="4366" max="4366" width="4.6640625" style="7" customWidth="1"/>
    <col min="4367" max="4377" width="4.5" style="7" customWidth="1"/>
    <col min="4378" max="4378" width="0.6640625" style="7" customWidth="1"/>
    <col min="4379" max="4617" width="5.6640625" style="7"/>
    <col min="4618" max="4618" width="13.5" style="7" customWidth="1"/>
    <col min="4619" max="4619" width="1.5" style="7" customWidth="1"/>
    <col min="4620" max="4620" width="50.1640625" style="7" customWidth="1"/>
    <col min="4621" max="4621" width="1" style="7" customWidth="1"/>
    <col min="4622" max="4622" width="4.6640625" style="7" customWidth="1"/>
    <col min="4623" max="4633" width="4.5" style="7" customWidth="1"/>
    <col min="4634" max="4634" width="0.6640625" style="7" customWidth="1"/>
    <col min="4635" max="4873" width="5.6640625" style="7"/>
    <col min="4874" max="4874" width="13.5" style="7" customWidth="1"/>
    <col min="4875" max="4875" width="1.5" style="7" customWidth="1"/>
    <col min="4876" max="4876" width="50.1640625" style="7" customWidth="1"/>
    <col min="4877" max="4877" width="1" style="7" customWidth="1"/>
    <col min="4878" max="4878" width="4.6640625" style="7" customWidth="1"/>
    <col min="4879" max="4889" width="4.5" style="7" customWidth="1"/>
    <col min="4890" max="4890" width="0.6640625" style="7" customWidth="1"/>
    <col min="4891" max="5129" width="5.6640625" style="7"/>
    <col min="5130" max="5130" width="13.5" style="7" customWidth="1"/>
    <col min="5131" max="5131" width="1.5" style="7" customWidth="1"/>
    <col min="5132" max="5132" width="50.1640625" style="7" customWidth="1"/>
    <col min="5133" max="5133" width="1" style="7" customWidth="1"/>
    <col min="5134" max="5134" width="4.6640625" style="7" customWidth="1"/>
    <col min="5135" max="5145" width="4.5" style="7" customWidth="1"/>
    <col min="5146" max="5146" width="0.6640625" style="7" customWidth="1"/>
    <col min="5147" max="5385" width="5.6640625" style="7"/>
    <col min="5386" max="5386" width="13.5" style="7" customWidth="1"/>
    <col min="5387" max="5387" width="1.5" style="7" customWidth="1"/>
    <col min="5388" max="5388" width="50.1640625" style="7" customWidth="1"/>
    <col min="5389" max="5389" width="1" style="7" customWidth="1"/>
    <col min="5390" max="5390" width="4.6640625" style="7" customWidth="1"/>
    <col min="5391" max="5401" width="4.5" style="7" customWidth="1"/>
    <col min="5402" max="5402" width="0.6640625" style="7" customWidth="1"/>
    <col min="5403" max="5641" width="5.6640625" style="7"/>
    <col min="5642" max="5642" width="13.5" style="7" customWidth="1"/>
    <col min="5643" max="5643" width="1.5" style="7" customWidth="1"/>
    <col min="5644" max="5644" width="50.1640625" style="7" customWidth="1"/>
    <col min="5645" max="5645" width="1" style="7" customWidth="1"/>
    <col min="5646" max="5646" width="4.6640625" style="7" customWidth="1"/>
    <col min="5647" max="5657" width="4.5" style="7" customWidth="1"/>
    <col min="5658" max="5658" width="0.6640625" style="7" customWidth="1"/>
    <col min="5659" max="5897" width="5.6640625" style="7"/>
    <col min="5898" max="5898" width="13.5" style="7" customWidth="1"/>
    <col min="5899" max="5899" width="1.5" style="7" customWidth="1"/>
    <col min="5900" max="5900" width="50.1640625" style="7" customWidth="1"/>
    <col min="5901" max="5901" width="1" style="7" customWidth="1"/>
    <col min="5902" max="5902" width="4.6640625" style="7" customWidth="1"/>
    <col min="5903" max="5913" width="4.5" style="7" customWidth="1"/>
    <col min="5914" max="5914" width="0.6640625" style="7" customWidth="1"/>
    <col min="5915" max="6153" width="5.6640625" style="7"/>
    <col min="6154" max="6154" width="13.5" style="7" customWidth="1"/>
    <col min="6155" max="6155" width="1.5" style="7" customWidth="1"/>
    <col min="6156" max="6156" width="50.1640625" style="7" customWidth="1"/>
    <col min="6157" max="6157" width="1" style="7" customWidth="1"/>
    <col min="6158" max="6158" width="4.6640625" style="7" customWidth="1"/>
    <col min="6159" max="6169" width="4.5" style="7" customWidth="1"/>
    <col min="6170" max="6170" width="0.6640625" style="7" customWidth="1"/>
    <col min="6171" max="6409" width="5.6640625" style="7"/>
    <col min="6410" max="6410" width="13.5" style="7" customWidth="1"/>
    <col min="6411" max="6411" width="1.5" style="7" customWidth="1"/>
    <col min="6412" max="6412" width="50.1640625" style="7" customWidth="1"/>
    <col min="6413" max="6413" width="1" style="7" customWidth="1"/>
    <col min="6414" max="6414" width="4.6640625" style="7" customWidth="1"/>
    <col min="6415" max="6425" width="4.5" style="7" customWidth="1"/>
    <col min="6426" max="6426" width="0.6640625" style="7" customWidth="1"/>
    <col min="6427" max="6665" width="5.6640625" style="7"/>
    <col min="6666" max="6666" width="13.5" style="7" customWidth="1"/>
    <col min="6667" max="6667" width="1.5" style="7" customWidth="1"/>
    <col min="6668" max="6668" width="50.1640625" style="7" customWidth="1"/>
    <col min="6669" max="6669" width="1" style="7" customWidth="1"/>
    <col min="6670" max="6670" width="4.6640625" style="7" customWidth="1"/>
    <col min="6671" max="6681" width="4.5" style="7" customWidth="1"/>
    <col min="6682" max="6682" width="0.6640625" style="7" customWidth="1"/>
    <col min="6683" max="6921" width="5.6640625" style="7"/>
    <col min="6922" max="6922" width="13.5" style="7" customWidth="1"/>
    <col min="6923" max="6923" width="1.5" style="7" customWidth="1"/>
    <col min="6924" max="6924" width="50.1640625" style="7" customWidth="1"/>
    <col min="6925" max="6925" width="1" style="7" customWidth="1"/>
    <col min="6926" max="6926" width="4.6640625" style="7" customWidth="1"/>
    <col min="6927" max="6937" width="4.5" style="7" customWidth="1"/>
    <col min="6938" max="6938" width="0.6640625" style="7" customWidth="1"/>
    <col min="6939" max="7177" width="5.6640625" style="7"/>
    <col min="7178" max="7178" width="13.5" style="7" customWidth="1"/>
    <col min="7179" max="7179" width="1.5" style="7" customWidth="1"/>
    <col min="7180" max="7180" width="50.1640625" style="7" customWidth="1"/>
    <col min="7181" max="7181" width="1" style="7" customWidth="1"/>
    <col min="7182" max="7182" width="4.6640625" style="7" customWidth="1"/>
    <col min="7183" max="7193" width="4.5" style="7" customWidth="1"/>
    <col min="7194" max="7194" width="0.6640625" style="7" customWidth="1"/>
    <col min="7195" max="7433" width="5.6640625" style="7"/>
    <col min="7434" max="7434" width="13.5" style="7" customWidth="1"/>
    <col min="7435" max="7435" width="1.5" style="7" customWidth="1"/>
    <col min="7436" max="7436" width="50.1640625" style="7" customWidth="1"/>
    <col min="7437" max="7437" width="1" style="7" customWidth="1"/>
    <col min="7438" max="7438" width="4.6640625" style="7" customWidth="1"/>
    <col min="7439" max="7449" width="4.5" style="7" customWidth="1"/>
    <col min="7450" max="7450" width="0.6640625" style="7" customWidth="1"/>
    <col min="7451" max="7689" width="5.6640625" style="7"/>
    <col min="7690" max="7690" width="13.5" style="7" customWidth="1"/>
    <col min="7691" max="7691" width="1.5" style="7" customWidth="1"/>
    <col min="7692" max="7692" width="50.1640625" style="7" customWidth="1"/>
    <col min="7693" max="7693" width="1" style="7" customWidth="1"/>
    <col min="7694" max="7694" width="4.6640625" style="7" customWidth="1"/>
    <col min="7695" max="7705" width="4.5" style="7" customWidth="1"/>
    <col min="7706" max="7706" width="0.6640625" style="7" customWidth="1"/>
    <col min="7707" max="7945" width="5.6640625" style="7"/>
    <col min="7946" max="7946" width="13.5" style="7" customWidth="1"/>
    <col min="7947" max="7947" width="1.5" style="7" customWidth="1"/>
    <col min="7948" max="7948" width="50.1640625" style="7" customWidth="1"/>
    <col min="7949" max="7949" width="1" style="7" customWidth="1"/>
    <col min="7950" max="7950" width="4.6640625" style="7" customWidth="1"/>
    <col min="7951" max="7961" width="4.5" style="7" customWidth="1"/>
    <col min="7962" max="7962" width="0.6640625" style="7" customWidth="1"/>
    <col min="7963" max="8201" width="5.6640625" style="7"/>
    <col min="8202" max="8202" width="13.5" style="7" customWidth="1"/>
    <col min="8203" max="8203" width="1.5" style="7" customWidth="1"/>
    <col min="8204" max="8204" width="50.1640625" style="7" customWidth="1"/>
    <col min="8205" max="8205" width="1" style="7" customWidth="1"/>
    <col min="8206" max="8206" width="4.6640625" style="7" customWidth="1"/>
    <col min="8207" max="8217" width="4.5" style="7" customWidth="1"/>
    <col min="8218" max="8218" width="0.6640625" style="7" customWidth="1"/>
    <col min="8219" max="8457" width="5.6640625" style="7"/>
    <col min="8458" max="8458" width="13.5" style="7" customWidth="1"/>
    <col min="8459" max="8459" width="1.5" style="7" customWidth="1"/>
    <col min="8460" max="8460" width="50.1640625" style="7" customWidth="1"/>
    <col min="8461" max="8461" width="1" style="7" customWidth="1"/>
    <col min="8462" max="8462" width="4.6640625" style="7" customWidth="1"/>
    <col min="8463" max="8473" width="4.5" style="7" customWidth="1"/>
    <col min="8474" max="8474" width="0.6640625" style="7" customWidth="1"/>
    <col min="8475" max="8713" width="5.6640625" style="7"/>
    <col min="8714" max="8714" width="13.5" style="7" customWidth="1"/>
    <col min="8715" max="8715" width="1.5" style="7" customWidth="1"/>
    <col min="8716" max="8716" width="50.1640625" style="7" customWidth="1"/>
    <col min="8717" max="8717" width="1" style="7" customWidth="1"/>
    <col min="8718" max="8718" width="4.6640625" style="7" customWidth="1"/>
    <col min="8719" max="8729" width="4.5" style="7" customWidth="1"/>
    <col min="8730" max="8730" width="0.6640625" style="7" customWidth="1"/>
    <col min="8731" max="8969" width="5.6640625" style="7"/>
    <col min="8970" max="8970" width="13.5" style="7" customWidth="1"/>
    <col min="8971" max="8971" width="1.5" style="7" customWidth="1"/>
    <col min="8972" max="8972" width="50.1640625" style="7" customWidth="1"/>
    <col min="8973" max="8973" width="1" style="7" customWidth="1"/>
    <col min="8974" max="8974" width="4.6640625" style="7" customWidth="1"/>
    <col min="8975" max="8985" width="4.5" style="7" customWidth="1"/>
    <col min="8986" max="8986" width="0.6640625" style="7" customWidth="1"/>
    <col min="8987" max="9225" width="5.6640625" style="7"/>
    <col min="9226" max="9226" width="13.5" style="7" customWidth="1"/>
    <col min="9227" max="9227" width="1.5" style="7" customWidth="1"/>
    <col min="9228" max="9228" width="50.1640625" style="7" customWidth="1"/>
    <col min="9229" max="9229" width="1" style="7" customWidth="1"/>
    <col min="9230" max="9230" width="4.6640625" style="7" customWidth="1"/>
    <col min="9231" max="9241" width="4.5" style="7" customWidth="1"/>
    <col min="9242" max="9242" width="0.6640625" style="7" customWidth="1"/>
    <col min="9243" max="9481" width="5.6640625" style="7"/>
    <col min="9482" max="9482" width="13.5" style="7" customWidth="1"/>
    <col min="9483" max="9483" width="1.5" style="7" customWidth="1"/>
    <col min="9484" max="9484" width="50.1640625" style="7" customWidth="1"/>
    <col min="9485" max="9485" width="1" style="7" customWidth="1"/>
    <col min="9486" max="9486" width="4.6640625" style="7" customWidth="1"/>
    <col min="9487" max="9497" width="4.5" style="7" customWidth="1"/>
    <col min="9498" max="9498" width="0.6640625" style="7" customWidth="1"/>
    <col min="9499" max="9737" width="5.6640625" style="7"/>
    <col min="9738" max="9738" width="13.5" style="7" customWidth="1"/>
    <col min="9739" max="9739" width="1.5" style="7" customWidth="1"/>
    <col min="9740" max="9740" width="50.1640625" style="7" customWidth="1"/>
    <col min="9741" max="9741" width="1" style="7" customWidth="1"/>
    <col min="9742" max="9742" width="4.6640625" style="7" customWidth="1"/>
    <col min="9743" max="9753" width="4.5" style="7" customWidth="1"/>
    <col min="9754" max="9754" width="0.6640625" style="7" customWidth="1"/>
    <col min="9755" max="9993" width="5.6640625" style="7"/>
    <col min="9994" max="9994" width="13.5" style="7" customWidth="1"/>
    <col min="9995" max="9995" width="1.5" style="7" customWidth="1"/>
    <col min="9996" max="9996" width="50.1640625" style="7" customWidth="1"/>
    <col min="9997" max="9997" width="1" style="7" customWidth="1"/>
    <col min="9998" max="9998" width="4.6640625" style="7" customWidth="1"/>
    <col min="9999" max="10009" width="4.5" style="7" customWidth="1"/>
    <col min="10010" max="10010" width="0.6640625" style="7" customWidth="1"/>
    <col min="10011" max="10249" width="5.6640625" style="7"/>
    <col min="10250" max="10250" width="13.5" style="7" customWidth="1"/>
    <col min="10251" max="10251" width="1.5" style="7" customWidth="1"/>
    <col min="10252" max="10252" width="50.1640625" style="7" customWidth="1"/>
    <col min="10253" max="10253" width="1" style="7" customWidth="1"/>
    <col min="10254" max="10254" width="4.6640625" style="7" customWidth="1"/>
    <col min="10255" max="10265" width="4.5" style="7" customWidth="1"/>
    <col min="10266" max="10266" width="0.6640625" style="7" customWidth="1"/>
    <col min="10267" max="10505" width="5.6640625" style="7"/>
    <col min="10506" max="10506" width="13.5" style="7" customWidth="1"/>
    <col min="10507" max="10507" width="1.5" style="7" customWidth="1"/>
    <col min="10508" max="10508" width="50.1640625" style="7" customWidth="1"/>
    <col min="10509" max="10509" width="1" style="7" customWidth="1"/>
    <col min="10510" max="10510" width="4.6640625" style="7" customWidth="1"/>
    <col min="10511" max="10521" width="4.5" style="7" customWidth="1"/>
    <col min="10522" max="10522" width="0.6640625" style="7" customWidth="1"/>
    <col min="10523" max="10761" width="5.6640625" style="7"/>
    <col min="10762" max="10762" width="13.5" style="7" customWidth="1"/>
    <col min="10763" max="10763" width="1.5" style="7" customWidth="1"/>
    <col min="10764" max="10764" width="50.1640625" style="7" customWidth="1"/>
    <col min="10765" max="10765" width="1" style="7" customWidth="1"/>
    <col min="10766" max="10766" width="4.6640625" style="7" customWidth="1"/>
    <col min="10767" max="10777" width="4.5" style="7" customWidth="1"/>
    <col min="10778" max="10778" width="0.6640625" style="7" customWidth="1"/>
    <col min="10779" max="11017" width="5.6640625" style="7"/>
    <col min="11018" max="11018" width="13.5" style="7" customWidth="1"/>
    <col min="11019" max="11019" width="1.5" style="7" customWidth="1"/>
    <col min="11020" max="11020" width="50.1640625" style="7" customWidth="1"/>
    <col min="11021" max="11021" width="1" style="7" customWidth="1"/>
    <col min="11022" max="11022" width="4.6640625" style="7" customWidth="1"/>
    <col min="11023" max="11033" width="4.5" style="7" customWidth="1"/>
    <col min="11034" max="11034" width="0.6640625" style="7" customWidth="1"/>
    <col min="11035" max="11273" width="5.6640625" style="7"/>
    <col min="11274" max="11274" width="13.5" style="7" customWidth="1"/>
    <col min="11275" max="11275" width="1.5" style="7" customWidth="1"/>
    <col min="11276" max="11276" width="50.1640625" style="7" customWidth="1"/>
    <col min="11277" max="11277" width="1" style="7" customWidth="1"/>
    <col min="11278" max="11278" width="4.6640625" style="7" customWidth="1"/>
    <col min="11279" max="11289" width="4.5" style="7" customWidth="1"/>
    <col min="11290" max="11290" width="0.6640625" style="7" customWidth="1"/>
    <col min="11291" max="11529" width="5.6640625" style="7"/>
    <col min="11530" max="11530" width="13.5" style="7" customWidth="1"/>
    <col min="11531" max="11531" width="1.5" style="7" customWidth="1"/>
    <col min="11532" max="11532" width="50.1640625" style="7" customWidth="1"/>
    <col min="11533" max="11533" width="1" style="7" customWidth="1"/>
    <col min="11534" max="11534" width="4.6640625" style="7" customWidth="1"/>
    <col min="11535" max="11545" width="4.5" style="7" customWidth="1"/>
    <col min="11546" max="11546" width="0.6640625" style="7" customWidth="1"/>
    <col min="11547" max="11785" width="5.6640625" style="7"/>
    <col min="11786" max="11786" width="13.5" style="7" customWidth="1"/>
    <col min="11787" max="11787" width="1.5" style="7" customWidth="1"/>
    <col min="11788" max="11788" width="50.1640625" style="7" customWidth="1"/>
    <col min="11789" max="11789" width="1" style="7" customWidth="1"/>
    <col min="11790" max="11790" width="4.6640625" style="7" customWidth="1"/>
    <col min="11791" max="11801" width="4.5" style="7" customWidth="1"/>
    <col min="11802" max="11802" width="0.6640625" style="7" customWidth="1"/>
    <col min="11803" max="12041" width="5.6640625" style="7"/>
    <col min="12042" max="12042" width="13.5" style="7" customWidth="1"/>
    <col min="12043" max="12043" width="1.5" style="7" customWidth="1"/>
    <col min="12044" max="12044" width="50.1640625" style="7" customWidth="1"/>
    <col min="12045" max="12045" width="1" style="7" customWidth="1"/>
    <col min="12046" max="12046" width="4.6640625" style="7" customWidth="1"/>
    <col min="12047" max="12057" width="4.5" style="7" customWidth="1"/>
    <col min="12058" max="12058" width="0.6640625" style="7" customWidth="1"/>
    <col min="12059" max="12297" width="5.6640625" style="7"/>
    <col min="12298" max="12298" width="13.5" style="7" customWidth="1"/>
    <col min="12299" max="12299" width="1.5" style="7" customWidth="1"/>
    <col min="12300" max="12300" width="50.1640625" style="7" customWidth="1"/>
    <col min="12301" max="12301" width="1" style="7" customWidth="1"/>
    <col min="12302" max="12302" width="4.6640625" style="7" customWidth="1"/>
    <col min="12303" max="12313" width="4.5" style="7" customWidth="1"/>
    <col min="12314" max="12314" width="0.6640625" style="7" customWidth="1"/>
    <col min="12315" max="12553" width="5.6640625" style="7"/>
    <col min="12554" max="12554" width="13.5" style="7" customWidth="1"/>
    <col min="12555" max="12555" width="1.5" style="7" customWidth="1"/>
    <col min="12556" max="12556" width="50.1640625" style="7" customWidth="1"/>
    <col min="12557" max="12557" width="1" style="7" customWidth="1"/>
    <col min="12558" max="12558" width="4.6640625" style="7" customWidth="1"/>
    <col min="12559" max="12569" width="4.5" style="7" customWidth="1"/>
    <col min="12570" max="12570" width="0.6640625" style="7" customWidth="1"/>
    <col min="12571" max="12809" width="5.6640625" style="7"/>
    <col min="12810" max="12810" width="13.5" style="7" customWidth="1"/>
    <col min="12811" max="12811" width="1.5" style="7" customWidth="1"/>
    <col min="12812" max="12812" width="50.1640625" style="7" customWidth="1"/>
    <col min="12813" max="12813" width="1" style="7" customWidth="1"/>
    <col min="12814" max="12814" width="4.6640625" style="7" customWidth="1"/>
    <col min="12815" max="12825" width="4.5" style="7" customWidth="1"/>
    <col min="12826" max="12826" width="0.6640625" style="7" customWidth="1"/>
    <col min="12827" max="13065" width="5.6640625" style="7"/>
    <col min="13066" max="13066" width="13.5" style="7" customWidth="1"/>
    <col min="13067" max="13067" width="1.5" style="7" customWidth="1"/>
    <col min="13068" max="13068" width="50.1640625" style="7" customWidth="1"/>
    <col min="13069" max="13069" width="1" style="7" customWidth="1"/>
    <col min="13070" max="13070" width="4.6640625" style="7" customWidth="1"/>
    <col min="13071" max="13081" width="4.5" style="7" customWidth="1"/>
    <col min="13082" max="13082" width="0.6640625" style="7" customWidth="1"/>
    <col min="13083" max="13321" width="5.6640625" style="7"/>
    <col min="13322" max="13322" width="13.5" style="7" customWidth="1"/>
    <col min="13323" max="13323" width="1.5" style="7" customWidth="1"/>
    <col min="13324" max="13324" width="50.1640625" style="7" customWidth="1"/>
    <col min="13325" max="13325" width="1" style="7" customWidth="1"/>
    <col min="13326" max="13326" width="4.6640625" style="7" customWidth="1"/>
    <col min="13327" max="13337" width="4.5" style="7" customWidth="1"/>
    <col min="13338" max="13338" width="0.6640625" style="7" customWidth="1"/>
    <col min="13339" max="13577" width="5.6640625" style="7"/>
    <col min="13578" max="13578" width="13.5" style="7" customWidth="1"/>
    <col min="13579" max="13579" width="1.5" style="7" customWidth="1"/>
    <col min="13580" max="13580" width="50.1640625" style="7" customWidth="1"/>
    <col min="13581" max="13581" width="1" style="7" customWidth="1"/>
    <col min="13582" max="13582" width="4.6640625" style="7" customWidth="1"/>
    <col min="13583" max="13593" width="4.5" style="7" customWidth="1"/>
    <col min="13594" max="13594" width="0.6640625" style="7" customWidth="1"/>
    <col min="13595" max="13833" width="5.6640625" style="7"/>
    <col min="13834" max="13834" width="13.5" style="7" customWidth="1"/>
    <col min="13835" max="13835" width="1.5" style="7" customWidth="1"/>
    <col min="13836" max="13836" width="50.1640625" style="7" customWidth="1"/>
    <col min="13837" max="13837" width="1" style="7" customWidth="1"/>
    <col min="13838" max="13838" width="4.6640625" style="7" customWidth="1"/>
    <col min="13839" max="13849" width="4.5" style="7" customWidth="1"/>
    <col min="13850" max="13850" width="0.6640625" style="7" customWidth="1"/>
    <col min="13851" max="14089" width="5.6640625" style="7"/>
    <col min="14090" max="14090" width="13.5" style="7" customWidth="1"/>
    <col min="14091" max="14091" width="1.5" style="7" customWidth="1"/>
    <col min="14092" max="14092" width="50.1640625" style="7" customWidth="1"/>
    <col min="14093" max="14093" width="1" style="7" customWidth="1"/>
    <col min="14094" max="14094" width="4.6640625" style="7" customWidth="1"/>
    <col min="14095" max="14105" width="4.5" style="7" customWidth="1"/>
    <col min="14106" max="14106" width="0.6640625" style="7" customWidth="1"/>
    <col min="14107" max="14345" width="5.6640625" style="7"/>
    <col min="14346" max="14346" width="13.5" style="7" customWidth="1"/>
    <col min="14347" max="14347" width="1.5" style="7" customWidth="1"/>
    <col min="14348" max="14348" width="50.1640625" style="7" customWidth="1"/>
    <col min="14349" max="14349" width="1" style="7" customWidth="1"/>
    <col min="14350" max="14350" width="4.6640625" style="7" customWidth="1"/>
    <col min="14351" max="14361" width="4.5" style="7" customWidth="1"/>
    <col min="14362" max="14362" width="0.6640625" style="7" customWidth="1"/>
    <col min="14363" max="14601" width="5.6640625" style="7"/>
    <col min="14602" max="14602" width="13.5" style="7" customWidth="1"/>
    <col min="14603" max="14603" width="1.5" style="7" customWidth="1"/>
    <col min="14604" max="14604" width="50.1640625" style="7" customWidth="1"/>
    <col min="14605" max="14605" width="1" style="7" customWidth="1"/>
    <col min="14606" max="14606" width="4.6640625" style="7" customWidth="1"/>
    <col min="14607" max="14617" width="4.5" style="7" customWidth="1"/>
    <col min="14618" max="14618" width="0.6640625" style="7" customWidth="1"/>
    <col min="14619" max="14857" width="5.6640625" style="7"/>
    <col min="14858" max="14858" width="13.5" style="7" customWidth="1"/>
    <col min="14859" max="14859" width="1.5" style="7" customWidth="1"/>
    <col min="14860" max="14860" width="50.1640625" style="7" customWidth="1"/>
    <col min="14861" max="14861" width="1" style="7" customWidth="1"/>
    <col min="14862" max="14862" width="4.6640625" style="7" customWidth="1"/>
    <col min="14863" max="14873" width="4.5" style="7" customWidth="1"/>
    <col min="14874" max="14874" width="0.6640625" style="7" customWidth="1"/>
    <col min="14875" max="15113" width="5.6640625" style="7"/>
    <col min="15114" max="15114" width="13.5" style="7" customWidth="1"/>
    <col min="15115" max="15115" width="1.5" style="7" customWidth="1"/>
    <col min="15116" max="15116" width="50.1640625" style="7" customWidth="1"/>
    <col min="15117" max="15117" width="1" style="7" customWidth="1"/>
    <col min="15118" max="15118" width="4.6640625" style="7" customWidth="1"/>
    <col min="15119" max="15129" width="4.5" style="7" customWidth="1"/>
    <col min="15130" max="15130" width="0.6640625" style="7" customWidth="1"/>
    <col min="15131" max="15369" width="5.6640625" style="7"/>
    <col min="15370" max="15370" width="13.5" style="7" customWidth="1"/>
    <col min="15371" max="15371" width="1.5" style="7" customWidth="1"/>
    <col min="15372" max="15372" width="50.1640625" style="7" customWidth="1"/>
    <col min="15373" max="15373" width="1" style="7" customWidth="1"/>
    <col min="15374" max="15374" width="4.6640625" style="7" customWidth="1"/>
    <col min="15375" max="15385" width="4.5" style="7" customWidth="1"/>
    <col min="15386" max="15386" width="0.6640625" style="7" customWidth="1"/>
    <col min="15387" max="15625" width="5.6640625" style="7"/>
    <col min="15626" max="15626" width="13.5" style="7" customWidth="1"/>
    <col min="15627" max="15627" width="1.5" style="7" customWidth="1"/>
    <col min="15628" max="15628" width="50.1640625" style="7" customWidth="1"/>
    <col min="15629" max="15629" width="1" style="7" customWidth="1"/>
    <col min="15630" max="15630" width="4.6640625" style="7" customWidth="1"/>
    <col min="15631" max="15641" width="4.5" style="7" customWidth="1"/>
    <col min="15642" max="15642" width="0.6640625" style="7" customWidth="1"/>
    <col min="15643" max="15881" width="5.6640625" style="7"/>
    <col min="15882" max="15882" width="13.5" style="7" customWidth="1"/>
    <col min="15883" max="15883" width="1.5" style="7" customWidth="1"/>
    <col min="15884" max="15884" width="50.1640625" style="7" customWidth="1"/>
    <col min="15885" max="15885" width="1" style="7" customWidth="1"/>
    <col min="15886" max="15886" width="4.6640625" style="7" customWidth="1"/>
    <col min="15887" max="15897" width="4.5" style="7" customWidth="1"/>
    <col min="15898" max="15898" width="0.6640625" style="7" customWidth="1"/>
    <col min="15899" max="16137" width="5.6640625" style="7"/>
    <col min="16138" max="16138" width="13.5" style="7" customWidth="1"/>
    <col min="16139" max="16139" width="1.5" style="7" customWidth="1"/>
    <col min="16140" max="16140" width="50.1640625" style="7" customWidth="1"/>
    <col min="16141" max="16141" width="1" style="7" customWidth="1"/>
    <col min="16142" max="16142" width="4.6640625" style="7" customWidth="1"/>
    <col min="16143" max="16153" width="4.5" style="7" customWidth="1"/>
    <col min="16154" max="16154" width="0.6640625" style="7" customWidth="1"/>
    <col min="16155" max="16384" width="5.6640625" style="7"/>
  </cols>
  <sheetData>
    <row r="1" spans="1:39" ht="14.25" customHeight="1">
      <c r="A1" s="57" t="s">
        <v>82</v>
      </c>
      <c r="B1" s="57"/>
      <c r="C1" s="5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3.75" customHeight="1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2" customHeight="1">
      <c r="A3" s="9" t="s">
        <v>83</v>
      </c>
      <c r="B3" s="9"/>
      <c r="C3" s="10" t="s">
        <v>84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2" customHeight="1">
      <c r="A4" s="9" t="s">
        <v>85</v>
      </c>
      <c r="B4" s="9"/>
      <c r="C4" s="10" t="s">
        <v>86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12" customHeight="1">
      <c r="A5" s="9" t="s">
        <v>87</v>
      </c>
      <c r="B5" s="9"/>
      <c r="C5" s="10" t="s">
        <v>88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" customHeight="1">
      <c r="A6" s="9" t="s">
        <v>89</v>
      </c>
      <c r="B6" s="9"/>
      <c r="C6" s="10" t="s">
        <v>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2" customHeight="1">
      <c r="A7" s="9" t="s">
        <v>91</v>
      </c>
      <c r="B7" s="9"/>
      <c r="C7" s="10" t="s">
        <v>92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27" customHeight="1">
      <c r="A8" s="9" t="s">
        <v>93</v>
      </c>
      <c r="B8" s="9"/>
      <c r="C8" s="10" t="s">
        <v>94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2" customHeight="1">
      <c r="A9" s="9" t="s">
        <v>95</v>
      </c>
      <c r="B9" s="9"/>
      <c r="C9" s="10" t="s">
        <v>168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29.25" customHeight="1">
      <c r="A10" s="9" t="s">
        <v>96</v>
      </c>
      <c r="B10" s="9"/>
      <c r="C10" s="10" t="s">
        <v>144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2.75" customHeight="1">
      <c r="A11" s="9" t="s">
        <v>97</v>
      </c>
      <c r="B11" s="9"/>
      <c r="C11" s="10" t="s">
        <v>119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28.5" customHeight="1">
      <c r="A12" s="9" t="s">
        <v>85</v>
      </c>
      <c r="B12" s="9"/>
      <c r="C12" s="58" t="s">
        <v>159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2.25" customHeight="1" thickBot="1">
      <c r="B13" s="11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1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2" customHeight="1">
      <c r="B14" s="14"/>
      <c r="C14" s="15"/>
      <c r="D14" s="16"/>
      <c r="E14" s="17">
        <v>2019</v>
      </c>
      <c r="F14" s="17">
        <v>2018</v>
      </c>
      <c r="G14" s="17">
        <v>2017</v>
      </c>
      <c r="H14" s="17">
        <v>2016</v>
      </c>
      <c r="I14" s="17">
        <v>2015</v>
      </c>
      <c r="J14" s="17">
        <v>2014</v>
      </c>
      <c r="K14" s="17">
        <v>2013</v>
      </c>
      <c r="L14" s="17">
        <v>2012</v>
      </c>
      <c r="M14" s="17">
        <v>2011</v>
      </c>
      <c r="N14" s="17">
        <v>2010</v>
      </c>
      <c r="O14" s="17">
        <v>2009</v>
      </c>
      <c r="P14" s="17">
        <v>2008</v>
      </c>
      <c r="Q14" s="17">
        <v>2007</v>
      </c>
      <c r="R14" s="17">
        <v>2006</v>
      </c>
      <c r="S14" s="17">
        <v>2005</v>
      </c>
      <c r="T14" s="17">
        <v>2004</v>
      </c>
      <c r="U14" s="17">
        <v>2003</v>
      </c>
      <c r="V14" s="17">
        <v>2002</v>
      </c>
      <c r="W14" s="17">
        <v>2000</v>
      </c>
      <c r="X14" s="17">
        <v>1998</v>
      </c>
      <c r="Y14" s="17">
        <v>1996</v>
      </c>
      <c r="Z14" s="18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2" customHeight="1">
      <c r="B15" s="14"/>
      <c r="C15" s="19" t="s">
        <v>98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2" customHeight="1">
      <c r="B16" s="14"/>
      <c r="C16" s="15" t="s">
        <v>99</v>
      </c>
      <c r="D16" s="16"/>
      <c r="E16" s="20" t="s">
        <v>100</v>
      </c>
      <c r="F16" s="20" t="s">
        <v>100</v>
      </c>
      <c r="G16" s="20" t="s">
        <v>100</v>
      </c>
      <c r="H16" s="20" t="s">
        <v>100</v>
      </c>
      <c r="I16" s="20" t="s">
        <v>100</v>
      </c>
      <c r="J16" s="20" t="s">
        <v>100</v>
      </c>
      <c r="K16" s="20" t="s">
        <v>100</v>
      </c>
      <c r="L16" s="20" t="s">
        <v>100</v>
      </c>
      <c r="M16" s="20" t="s">
        <v>100</v>
      </c>
      <c r="N16" s="20" t="s">
        <v>100</v>
      </c>
      <c r="O16" s="20" t="s">
        <v>100</v>
      </c>
      <c r="P16" s="20" t="s">
        <v>100</v>
      </c>
      <c r="Q16" s="20" t="s">
        <v>100</v>
      </c>
      <c r="R16" s="20" t="s">
        <v>100</v>
      </c>
      <c r="S16" s="20" t="s">
        <v>100</v>
      </c>
      <c r="T16" s="20" t="s">
        <v>100</v>
      </c>
      <c r="U16" s="20" t="s">
        <v>100</v>
      </c>
      <c r="V16" s="20" t="s">
        <v>100</v>
      </c>
      <c r="W16" s="20" t="s">
        <v>100</v>
      </c>
      <c r="X16" s="20" t="s">
        <v>100</v>
      </c>
      <c r="Y16" s="20" t="s">
        <v>100</v>
      </c>
      <c r="Z16" s="22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2:39" ht="12" customHeight="1">
      <c r="B17" s="14"/>
      <c r="C17" s="15"/>
      <c r="D17" s="1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2:39" ht="12" customHeight="1">
      <c r="B18" s="14"/>
      <c r="C18" s="19" t="s">
        <v>101</v>
      </c>
      <c r="D18" s="1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2:39" ht="12" customHeight="1">
      <c r="B19" s="14"/>
      <c r="C19" s="15" t="s">
        <v>99</v>
      </c>
      <c r="D19" s="16"/>
      <c r="E19" s="20" t="s">
        <v>100</v>
      </c>
      <c r="F19" s="20" t="s">
        <v>100</v>
      </c>
      <c r="G19" s="20" t="s">
        <v>100</v>
      </c>
      <c r="H19" s="20" t="s">
        <v>100</v>
      </c>
      <c r="I19" s="20" t="s">
        <v>100</v>
      </c>
      <c r="J19" s="20" t="s">
        <v>100</v>
      </c>
      <c r="K19" s="20" t="s">
        <v>100</v>
      </c>
      <c r="L19" s="20" t="s">
        <v>100</v>
      </c>
      <c r="M19" s="20" t="s">
        <v>100</v>
      </c>
      <c r="N19" s="20" t="s">
        <v>100</v>
      </c>
      <c r="O19" s="20" t="s">
        <v>100</v>
      </c>
      <c r="P19" s="20" t="s">
        <v>100</v>
      </c>
      <c r="Q19" s="20" t="s">
        <v>100</v>
      </c>
      <c r="R19" s="20" t="s">
        <v>100</v>
      </c>
      <c r="S19" s="20" t="s">
        <v>100</v>
      </c>
      <c r="T19" s="20" t="s">
        <v>100</v>
      </c>
      <c r="U19" s="20" t="s">
        <v>100</v>
      </c>
      <c r="V19" s="20" t="s">
        <v>100</v>
      </c>
      <c r="W19" s="20" t="s">
        <v>100</v>
      </c>
      <c r="X19" s="20" t="s">
        <v>100</v>
      </c>
      <c r="Y19" s="20" t="s">
        <v>100</v>
      </c>
      <c r="Z19" s="21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2:39" ht="12" customHeight="1">
      <c r="B20" s="14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2:39" ht="12" customHeight="1">
      <c r="B21" s="14"/>
      <c r="C21" s="19" t="s">
        <v>102</v>
      </c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39" ht="12" customHeight="1">
      <c r="B22" s="14"/>
      <c r="C22" s="23" t="s">
        <v>103</v>
      </c>
      <c r="D22" s="16"/>
      <c r="E22" s="20" t="s">
        <v>104</v>
      </c>
      <c r="F22" s="20" t="s">
        <v>104</v>
      </c>
      <c r="G22" s="20" t="s">
        <v>104</v>
      </c>
      <c r="H22" s="20" t="s">
        <v>104</v>
      </c>
      <c r="I22" s="20" t="s">
        <v>104</v>
      </c>
      <c r="J22" s="20" t="s">
        <v>104</v>
      </c>
      <c r="K22" s="20" t="s">
        <v>104</v>
      </c>
      <c r="L22" s="20" t="s">
        <v>104</v>
      </c>
      <c r="M22" s="20" t="s">
        <v>104</v>
      </c>
      <c r="N22" s="20" t="s">
        <v>104</v>
      </c>
      <c r="O22" s="20" t="s">
        <v>104</v>
      </c>
      <c r="P22" s="20" t="s">
        <v>104</v>
      </c>
      <c r="Q22" s="20" t="s">
        <v>104</v>
      </c>
      <c r="R22" s="20" t="s">
        <v>104</v>
      </c>
      <c r="S22" s="20" t="s">
        <v>104</v>
      </c>
      <c r="T22" s="20" t="s">
        <v>104</v>
      </c>
      <c r="U22" s="20" t="s">
        <v>104</v>
      </c>
      <c r="V22" s="20" t="s">
        <v>104</v>
      </c>
      <c r="W22" s="20" t="s">
        <v>104</v>
      </c>
      <c r="X22" s="20" t="s">
        <v>100</v>
      </c>
      <c r="Y22" s="20" t="s">
        <v>100</v>
      </c>
      <c r="Z22" s="21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2:39" ht="12" customHeight="1">
      <c r="B23" s="14"/>
      <c r="C23" s="23" t="s">
        <v>105</v>
      </c>
      <c r="D23" s="16"/>
      <c r="E23" s="20" t="s">
        <v>104</v>
      </c>
      <c r="F23" s="20" t="s">
        <v>104</v>
      </c>
      <c r="G23" s="20" t="s">
        <v>104</v>
      </c>
      <c r="H23" s="20" t="s">
        <v>104</v>
      </c>
      <c r="I23" s="20" t="s">
        <v>104</v>
      </c>
      <c r="J23" s="20" t="s">
        <v>104</v>
      </c>
      <c r="K23" s="20" t="s">
        <v>104</v>
      </c>
      <c r="L23" s="20" t="s">
        <v>104</v>
      </c>
      <c r="M23" s="20" t="s">
        <v>104</v>
      </c>
      <c r="N23" s="20" t="s">
        <v>104</v>
      </c>
      <c r="O23" s="20" t="s">
        <v>104</v>
      </c>
      <c r="P23" s="20" t="s">
        <v>104</v>
      </c>
      <c r="Q23" s="20" t="s">
        <v>104</v>
      </c>
      <c r="R23" s="20" t="s">
        <v>104</v>
      </c>
      <c r="S23" s="20" t="s">
        <v>104</v>
      </c>
      <c r="T23" s="20" t="s">
        <v>104</v>
      </c>
      <c r="U23" s="20" t="s">
        <v>104</v>
      </c>
      <c r="V23" s="20" t="s">
        <v>104</v>
      </c>
      <c r="W23" s="20" t="s">
        <v>104</v>
      </c>
      <c r="X23" s="20" t="s">
        <v>100</v>
      </c>
      <c r="Y23" s="20" t="s">
        <v>100</v>
      </c>
      <c r="Z23" s="21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2:39" ht="12" customHeight="1">
      <c r="B24" s="14"/>
      <c r="C24" s="23" t="s">
        <v>106</v>
      </c>
      <c r="D24" s="16"/>
      <c r="E24" s="20" t="s">
        <v>104</v>
      </c>
      <c r="F24" s="20" t="s">
        <v>104</v>
      </c>
      <c r="G24" s="20" t="s">
        <v>104</v>
      </c>
      <c r="H24" s="20" t="s">
        <v>104</v>
      </c>
      <c r="I24" s="20" t="s">
        <v>104</v>
      </c>
      <c r="J24" s="20" t="s">
        <v>104</v>
      </c>
      <c r="K24" s="20" t="s">
        <v>104</v>
      </c>
      <c r="L24" s="20" t="s">
        <v>104</v>
      </c>
      <c r="M24" s="20" t="s">
        <v>104</v>
      </c>
      <c r="N24" s="20" t="s">
        <v>104</v>
      </c>
      <c r="O24" s="20" t="s">
        <v>104</v>
      </c>
      <c r="P24" s="20" t="s">
        <v>104</v>
      </c>
      <c r="Q24" s="20" t="s">
        <v>104</v>
      </c>
      <c r="R24" s="20" t="s">
        <v>104</v>
      </c>
      <c r="S24" s="20" t="s">
        <v>104</v>
      </c>
      <c r="T24" s="20" t="s">
        <v>104</v>
      </c>
      <c r="U24" s="20" t="s">
        <v>104</v>
      </c>
      <c r="V24" s="20" t="s">
        <v>104</v>
      </c>
      <c r="W24" s="20" t="s">
        <v>104</v>
      </c>
      <c r="X24" s="20" t="s">
        <v>100</v>
      </c>
      <c r="Y24" s="20" t="s">
        <v>100</v>
      </c>
      <c r="Z24" s="21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39" ht="12" customHeight="1">
      <c r="B25" s="14"/>
      <c r="C25" s="24"/>
      <c r="D25" s="1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2:39" ht="12" customHeight="1">
      <c r="B26" s="14"/>
      <c r="C26" s="19" t="s">
        <v>107</v>
      </c>
      <c r="D26" s="1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1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2:39" ht="12" customHeight="1">
      <c r="B27" s="14"/>
      <c r="C27" s="26" t="s">
        <v>108</v>
      </c>
      <c r="D27" s="16"/>
      <c r="E27" s="20" t="s">
        <v>104</v>
      </c>
      <c r="F27" s="20" t="s">
        <v>104</v>
      </c>
      <c r="G27" s="20" t="s">
        <v>104</v>
      </c>
      <c r="H27" s="20" t="s">
        <v>104</v>
      </c>
      <c r="I27" s="20" t="s">
        <v>104</v>
      </c>
      <c r="J27" s="20" t="s">
        <v>104</v>
      </c>
      <c r="K27" s="20" t="s">
        <v>104</v>
      </c>
      <c r="L27" s="20" t="s">
        <v>104</v>
      </c>
      <c r="M27" s="20" t="s">
        <v>104</v>
      </c>
      <c r="N27" s="20" t="s">
        <v>104</v>
      </c>
      <c r="O27" s="20" t="s">
        <v>104</v>
      </c>
      <c r="P27" s="20" t="s">
        <v>104</v>
      </c>
      <c r="Q27" s="20" t="s">
        <v>104</v>
      </c>
      <c r="R27" s="20" t="s">
        <v>104</v>
      </c>
      <c r="S27" s="20" t="s">
        <v>104</v>
      </c>
      <c r="T27" s="20" t="s">
        <v>104</v>
      </c>
      <c r="U27" s="20" t="s">
        <v>104</v>
      </c>
      <c r="V27" s="20" t="s">
        <v>104</v>
      </c>
      <c r="W27" s="20" t="s">
        <v>104</v>
      </c>
      <c r="X27" s="20" t="s">
        <v>100</v>
      </c>
      <c r="Y27" s="20" t="s">
        <v>100</v>
      </c>
      <c r="Z27" s="21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2:39" ht="12" customHeight="1">
      <c r="B28" s="14"/>
      <c r="C28" s="26" t="s">
        <v>109</v>
      </c>
      <c r="D28" s="16"/>
      <c r="E28" s="20" t="s">
        <v>104</v>
      </c>
      <c r="F28" s="20" t="s">
        <v>104</v>
      </c>
      <c r="G28" s="20" t="s">
        <v>104</v>
      </c>
      <c r="H28" s="20" t="s">
        <v>104</v>
      </c>
      <c r="I28" s="20" t="s">
        <v>104</v>
      </c>
      <c r="J28" s="20" t="s">
        <v>104</v>
      </c>
      <c r="K28" s="20" t="s">
        <v>104</v>
      </c>
      <c r="L28" s="20" t="s">
        <v>104</v>
      </c>
      <c r="M28" s="20" t="s">
        <v>104</v>
      </c>
      <c r="N28" s="20" t="s">
        <v>104</v>
      </c>
      <c r="O28" s="20" t="s">
        <v>104</v>
      </c>
      <c r="P28" s="20" t="s">
        <v>104</v>
      </c>
      <c r="Q28" s="20" t="s">
        <v>104</v>
      </c>
      <c r="R28" s="20" t="s">
        <v>104</v>
      </c>
      <c r="S28" s="20" t="s">
        <v>104</v>
      </c>
      <c r="T28" s="20" t="s">
        <v>104</v>
      </c>
      <c r="U28" s="20" t="s">
        <v>104</v>
      </c>
      <c r="V28" s="20" t="s">
        <v>104</v>
      </c>
      <c r="W28" s="20" t="s">
        <v>104</v>
      </c>
      <c r="X28" s="20" t="s">
        <v>100</v>
      </c>
      <c r="Y28" s="20" t="s">
        <v>100</v>
      </c>
      <c r="Z28" s="21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2:39" ht="12" customHeight="1">
      <c r="B29" s="14"/>
      <c r="C29" s="15"/>
      <c r="D29" s="1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5"/>
      <c r="Y29" s="25"/>
      <c r="Z29" s="21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2:39" ht="12" customHeight="1">
      <c r="B30" s="14"/>
      <c r="C30" s="19" t="s">
        <v>110</v>
      </c>
      <c r="D30" s="1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1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2:39" ht="12" customHeight="1">
      <c r="B31" s="14"/>
      <c r="C31" s="26" t="s">
        <v>111</v>
      </c>
      <c r="D31" s="16"/>
      <c r="E31" s="20" t="s">
        <v>104</v>
      </c>
      <c r="F31" s="20" t="s">
        <v>104</v>
      </c>
      <c r="G31" s="20" t="s">
        <v>104</v>
      </c>
      <c r="H31" s="20" t="s">
        <v>104</v>
      </c>
      <c r="I31" s="20" t="s">
        <v>104</v>
      </c>
      <c r="J31" s="20" t="s">
        <v>104</v>
      </c>
      <c r="K31" s="20" t="s">
        <v>104</v>
      </c>
      <c r="L31" s="20" t="s">
        <v>104</v>
      </c>
      <c r="M31" s="20" t="s">
        <v>104</v>
      </c>
      <c r="N31" s="20" t="s">
        <v>104</v>
      </c>
      <c r="O31" s="20" t="s">
        <v>104</v>
      </c>
      <c r="P31" s="20" t="s">
        <v>104</v>
      </c>
      <c r="Q31" s="20" t="s">
        <v>104</v>
      </c>
      <c r="R31" s="20" t="s">
        <v>104</v>
      </c>
      <c r="S31" s="20" t="s">
        <v>104</v>
      </c>
      <c r="T31" s="20" t="s">
        <v>104</v>
      </c>
      <c r="U31" s="20" t="s">
        <v>104</v>
      </c>
      <c r="V31" s="20" t="s">
        <v>104</v>
      </c>
      <c r="W31" s="20" t="s">
        <v>104</v>
      </c>
      <c r="X31" s="20" t="s">
        <v>100</v>
      </c>
      <c r="Y31" s="20" t="s">
        <v>100</v>
      </c>
      <c r="Z31" s="21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2:39" ht="12" customHeight="1">
      <c r="B32" s="14"/>
      <c r="C32" s="27"/>
      <c r="D32" s="1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2:39" ht="12" customHeight="1">
      <c r="B33" s="14"/>
      <c r="C33" s="19" t="s">
        <v>112</v>
      </c>
      <c r="D33" s="1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2:39" ht="12" customHeight="1">
      <c r="B34" s="14"/>
      <c r="C34" s="28" t="s">
        <v>113</v>
      </c>
      <c r="D34" s="16"/>
      <c r="E34" s="20" t="s">
        <v>104</v>
      </c>
      <c r="F34" s="20" t="s">
        <v>104</v>
      </c>
      <c r="G34" s="20" t="s">
        <v>104</v>
      </c>
      <c r="H34" s="20" t="s">
        <v>104</v>
      </c>
      <c r="I34" s="20" t="s">
        <v>104</v>
      </c>
      <c r="J34" s="20" t="s">
        <v>104</v>
      </c>
      <c r="K34" s="20" t="s">
        <v>104</v>
      </c>
      <c r="L34" s="20" t="s">
        <v>104</v>
      </c>
      <c r="M34" s="20" t="s">
        <v>104</v>
      </c>
      <c r="N34" s="20" t="s">
        <v>104</v>
      </c>
      <c r="O34" s="20" t="s">
        <v>104</v>
      </c>
      <c r="P34" s="20" t="s">
        <v>104</v>
      </c>
      <c r="Q34" s="20" t="s">
        <v>104</v>
      </c>
      <c r="R34" s="20" t="s">
        <v>104</v>
      </c>
      <c r="S34" s="20" t="s">
        <v>104</v>
      </c>
      <c r="T34" s="20" t="s">
        <v>104</v>
      </c>
      <c r="U34" s="20" t="s">
        <v>104</v>
      </c>
      <c r="V34" s="20" t="s">
        <v>104</v>
      </c>
      <c r="W34" s="20" t="s">
        <v>104</v>
      </c>
      <c r="X34" s="20" t="s">
        <v>100</v>
      </c>
      <c r="Y34" s="20" t="s">
        <v>100</v>
      </c>
      <c r="Z34" s="21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2:39" ht="12" customHeight="1">
      <c r="B35" s="14"/>
      <c r="C35" s="26"/>
      <c r="D35" s="1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1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2:39" ht="12" customHeight="1">
      <c r="B36" s="29"/>
      <c r="C36" s="30" t="s">
        <v>114</v>
      </c>
      <c r="D36" s="31"/>
      <c r="E36" s="32">
        <v>25</v>
      </c>
      <c r="F36" s="32">
        <v>25</v>
      </c>
      <c r="G36" s="32">
        <v>27</v>
      </c>
      <c r="H36" s="32">
        <v>27</v>
      </c>
      <c r="I36" s="32">
        <v>29</v>
      </c>
      <c r="J36" s="32">
        <v>29</v>
      </c>
      <c r="K36" s="32">
        <v>28</v>
      </c>
      <c r="L36" s="32">
        <v>28</v>
      </c>
      <c r="M36" s="32">
        <v>28</v>
      </c>
      <c r="N36" s="32">
        <v>28</v>
      </c>
      <c r="O36" s="32">
        <v>28</v>
      </c>
      <c r="P36" s="32">
        <v>28</v>
      </c>
      <c r="Q36" s="32">
        <v>29</v>
      </c>
      <c r="R36" s="32">
        <v>26</v>
      </c>
      <c r="S36" s="32">
        <v>25</v>
      </c>
      <c r="T36" s="32">
        <v>26</v>
      </c>
      <c r="U36" s="32">
        <v>26</v>
      </c>
      <c r="V36" s="32">
        <v>25</v>
      </c>
      <c r="W36" s="32">
        <v>25</v>
      </c>
      <c r="X36" s="32" t="s">
        <v>100</v>
      </c>
      <c r="Y36" s="32" t="s">
        <v>100</v>
      </c>
      <c r="Z36" s="33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2:39" ht="12" customHeight="1">
      <c r="B37" s="29"/>
      <c r="C37" s="30" t="s">
        <v>115</v>
      </c>
      <c r="D37" s="31"/>
      <c r="E37" s="34">
        <v>2018</v>
      </c>
      <c r="F37" s="34">
        <v>2018</v>
      </c>
      <c r="G37" s="34">
        <v>2016</v>
      </c>
      <c r="H37" s="34">
        <v>2016</v>
      </c>
      <c r="I37" s="34">
        <v>2015</v>
      </c>
      <c r="J37" s="34">
        <v>2014</v>
      </c>
      <c r="K37" s="34">
        <v>2013</v>
      </c>
      <c r="L37" s="34">
        <v>2012</v>
      </c>
      <c r="M37" s="34">
        <v>2011</v>
      </c>
      <c r="N37" s="34">
        <v>2010</v>
      </c>
      <c r="O37" s="34">
        <v>2009</v>
      </c>
      <c r="P37" s="34">
        <v>2008</v>
      </c>
      <c r="Q37" s="34">
        <v>2007</v>
      </c>
      <c r="R37" s="34">
        <v>2006</v>
      </c>
      <c r="S37" s="34">
        <v>2005</v>
      </c>
      <c r="T37" s="34">
        <v>2004</v>
      </c>
      <c r="U37" s="34">
        <v>2003</v>
      </c>
      <c r="V37" s="34">
        <v>2002</v>
      </c>
      <c r="W37" s="34">
        <v>2000</v>
      </c>
      <c r="X37" s="34" t="s">
        <v>100</v>
      </c>
      <c r="Y37" s="34" t="s">
        <v>100</v>
      </c>
      <c r="Z37" s="33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2:39" ht="12" customHeight="1" thickBot="1">
      <c r="B38" s="35"/>
      <c r="C38" s="36"/>
      <c r="D38" s="37"/>
      <c r="E38" s="11"/>
      <c r="F38" s="11"/>
      <c r="G38" s="11"/>
      <c r="H38" s="11"/>
      <c r="I38" s="11"/>
      <c r="J38" s="11"/>
      <c r="K38" s="11"/>
      <c r="L38" s="11"/>
      <c r="M38" s="1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38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2:39" ht="12" customHeight="1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2:39" ht="12" customHeight="1"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2:39" ht="12" customHeight="1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2:39" ht="12" customHeight="1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2:39" ht="12" customHeight="1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2:39" ht="12" customHeight="1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2:39" ht="12" customHeight="1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2:39" ht="12" customHeight="1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2:39" ht="12" customHeight="1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2:39" ht="12" customHeight="1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3:39" ht="12" customHeight="1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3:39" ht="12" customHeight="1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3:39" ht="12" customHeight="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3:39" ht="12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3:39" ht="12" customHeight="1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3:39" ht="12" customHeight="1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3:39" ht="12" customHeight="1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3:39" ht="12" customHeight="1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3:39" ht="12" customHeight="1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3:39" ht="12" customHeight="1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3:39" ht="12" customHeight="1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3:39" ht="12" customHeight="1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3:39" ht="12" customHeight="1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3:39" ht="12" customHeight="1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3:39" ht="12" customHeight="1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3:39" ht="12" customHeight="1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3:39" ht="12" customHeight="1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3:39" ht="12" customHeight="1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3:39" ht="12" customHeight="1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3:39" ht="12" customHeight="1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3:39" ht="12" customHeight="1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3:39" ht="12" customHeight="1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3:39" ht="12" customHeigh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3:39" ht="12" customHeigh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3:39" ht="12" customHeigh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3:39" ht="12" customHeight="1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3:39" ht="12" customHeight="1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3:39" ht="12" customHeight="1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3:39" ht="12" customHeight="1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3:39" ht="12" customHeight="1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3:39" ht="12" customHeight="1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3:39" ht="12" customHeight="1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3:39" ht="12" customHeight="1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3:39" ht="12" customHeigh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3:39" ht="12" customHeight="1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3:39" ht="12" customHeight="1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3:39" ht="12" customHeight="1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3:39" ht="12" customHeigh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3:39" ht="12" customHeight="1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3:39" ht="12" customHeight="1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3:39" ht="12" customHeight="1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3:39" ht="12" customHeight="1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3:39" ht="12" customHeight="1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3:39" ht="12" customHeight="1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3:39" ht="12" customHeight="1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3:39" ht="12" customHeight="1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3:39" ht="12" customHeight="1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3:39" ht="12" customHeight="1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3:39" ht="12" customHeight="1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3:39" ht="12" customHeight="1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3:39" ht="12" customHeight="1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3:39" ht="12" customHeight="1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3:39" ht="12" customHeight="1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3:39" ht="12" customHeight="1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3:39" ht="12" customHeight="1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3:39" ht="12" customHeight="1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3:39" ht="12" customHeight="1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3:39" ht="12" customHeight="1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3:39" ht="12" customHeight="1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3:39" ht="12" customHeight="1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3:39" ht="12" customHeight="1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3:39" ht="12" customHeight="1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3:39" ht="12" customHeight="1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3:39" ht="12" customHeight="1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3:39" ht="12" customHeight="1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3:39" ht="12" customHeight="1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3:39" ht="12" customHeight="1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3:39" ht="12" customHeight="1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3:39" ht="12" customHeight="1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3:39" ht="12" customHeight="1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3:39" ht="12" customHeight="1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3:39" ht="12" customHeight="1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3:39" ht="12" customHeight="1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3:39" ht="12" customHeight="1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3:39" ht="12" customHeight="1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3:39" ht="12" customHeight="1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3:39" ht="12" customHeight="1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3:39" ht="12" customHeight="1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3:39" ht="12" customHeight="1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3:39" ht="12" customHeight="1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3:39" ht="12" customHeight="1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3:39" ht="12" customHeight="1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3:39" ht="12" customHeight="1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3:39" ht="12" customHeight="1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3:39" ht="12" customHeight="1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3:39" ht="12" customHeight="1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3:39" ht="12" customHeight="1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3:39" ht="12" customHeight="1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3:39" ht="12" customHeight="1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3:39" ht="12" customHeight="1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3:39" ht="12" customHeight="1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3:39" ht="12" customHeight="1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3:39" ht="12" customHeight="1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3:39" ht="12" customHeight="1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3:39" ht="12" customHeight="1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3:39" ht="12" customHeight="1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3:39" ht="12" customHeight="1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3:39" ht="12" customHeight="1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3:39" ht="12" customHeight="1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3:39" ht="12" customHeight="1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3:39" ht="12" customHeight="1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3:39" ht="12" customHeight="1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3:39" ht="12" customHeight="1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3:39" ht="12" customHeight="1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3:39" ht="12" customHeight="1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3:39" ht="12" customHeight="1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3:39" ht="12" customHeight="1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3:39" ht="12" customHeight="1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3:39" ht="12" customHeight="1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3:39" ht="12" customHeight="1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3:39" ht="12" customHeight="1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3:39" ht="12" customHeight="1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3:39" ht="12" customHeight="1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3:39" ht="12" customHeight="1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3:39" ht="12" customHeight="1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3:39" ht="12" customHeight="1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3:39" ht="12" customHeight="1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3:39" ht="12" customHeight="1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3:39" ht="12" customHeight="1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3:39" ht="12" customHeight="1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3:39" ht="12" customHeight="1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3:39" ht="12" customHeight="1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3:39" ht="12" customHeight="1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3:39" ht="12" customHeight="1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3:39" ht="12" customHeight="1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3:39" ht="12" customHeight="1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3:39" ht="12" customHeight="1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3:39" ht="12" customHeight="1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3:39" ht="12" customHeight="1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3:39" ht="12" customHeight="1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3:39" ht="12" customHeight="1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3:39" ht="12" customHeight="1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3:39" ht="12" customHeight="1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3:39" ht="12" customHeight="1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3:39" ht="12" customHeight="1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3:39" ht="12" customHeight="1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3:39" ht="12" customHeight="1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3:39" ht="12" customHeight="1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3:39" ht="12" customHeight="1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3:39" ht="12" customHeight="1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3:39" ht="12" customHeight="1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3:39" ht="12" customHeight="1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3:39" ht="12" customHeight="1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3:39" ht="12" customHeight="1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3:39" ht="12" customHeight="1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3:39" ht="12" customHeight="1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3:39" ht="12" customHeight="1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3:39" ht="12" customHeight="1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3:39" ht="12" customHeight="1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3:39" ht="12" customHeight="1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3:39" ht="12" customHeight="1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3:39" ht="12" customHeight="1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3:39" ht="12" customHeight="1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3:39" ht="12" customHeight="1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3:39" ht="12" customHeight="1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3:39" ht="12" customHeight="1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3:39" ht="12" customHeight="1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3:39" ht="12" customHeight="1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3:39" ht="12" customHeight="1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3:39" ht="12" customHeight="1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3:39" ht="12" customHeight="1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3:39" ht="12" customHeight="1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3:39" ht="12" customHeight="1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3:39" ht="12" customHeight="1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3:39" ht="12" customHeight="1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3:39" ht="12" customHeight="1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3:39" ht="12" customHeight="1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3:39" ht="12" customHeight="1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3:39" ht="12" customHeight="1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3:39" ht="12" customHeight="1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3:39" ht="12" customHeight="1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3:39" ht="12" customHeight="1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3:39" ht="12" customHeight="1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3:39" ht="12" customHeight="1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3:39" ht="12" customHeight="1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3:39" ht="12" customHeight="1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3:39" ht="12" customHeight="1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3:39" ht="12" customHeight="1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3:39" ht="12" customHeight="1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3:39" ht="12" customHeight="1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3:39" ht="12" customHeight="1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3:39" ht="12" customHeight="1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3:39" ht="12" customHeight="1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3:39" ht="12" customHeight="1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3:39" ht="12" customHeight="1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3:39" ht="12" customHeight="1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3:39" ht="12" customHeight="1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3:39" ht="12" customHeight="1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3:39" ht="12" customHeight="1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3:39" ht="12" customHeight="1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3:39" ht="12" customHeight="1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3:39" ht="12" customHeight="1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3:39" ht="12" customHeight="1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3:39" ht="12" customHeight="1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3:39" ht="12" customHeight="1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3:39" ht="12" customHeight="1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3:39" ht="12" customHeight="1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3:39" ht="12" customHeight="1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3:39" ht="12" customHeight="1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3:39" ht="12" customHeight="1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3:39" ht="12" customHeight="1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3:39" ht="12" customHeight="1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3:39" ht="12" customHeight="1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</sheetData>
  <mergeCells count="2">
    <mergeCell ref="A1:C1"/>
    <mergeCell ref="C12:Y1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128</v>
      </c>
      <c r="D7" s="39" t="s">
        <v>129</v>
      </c>
      <c r="E7" s="39" t="s">
        <v>130</v>
      </c>
      <c r="F7" s="39" t="s">
        <v>131</v>
      </c>
      <c r="H7" s="39" t="s">
        <v>73</v>
      </c>
    </row>
    <row r="8" spans="1:24">
      <c r="A8" s="43" t="s">
        <v>19</v>
      </c>
      <c r="B8" s="43" t="s">
        <v>45</v>
      </c>
      <c r="C8" s="41">
        <f>AVERAGE(T8:V8)</f>
        <v>0.3666666666666667</v>
      </c>
      <c r="D8" s="41">
        <f>AVERAGE(W8:X8)</f>
        <v>0.3</v>
      </c>
      <c r="E8" s="41">
        <f>+R8</f>
        <v>0.4</v>
      </c>
      <c r="F8" s="41">
        <f>+S8</f>
        <v>0.4</v>
      </c>
      <c r="I8" s="44">
        <v>3</v>
      </c>
      <c r="J8" s="44">
        <v>3</v>
      </c>
      <c r="K8" s="44">
        <v>3</v>
      </c>
      <c r="L8" s="44">
        <v>3</v>
      </c>
      <c r="M8" s="44">
        <v>2.5</v>
      </c>
      <c r="N8" s="44">
        <v>2.5</v>
      </c>
      <c r="O8" s="44">
        <v>2.5</v>
      </c>
      <c r="R8" s="39">
        <f t="shared" ref="R8:X35" si="0">IF(ISNUMBER(I8)=TRUE,R$5*(I8-R$4)/(R$3-R$4)+(1-R$5)*(1-(I8-R$4)/(R$3-R$4)),"..")</f>
        <v>0.4</v>
      </c>
      <c r="S8" s="39">
        <f t="shared" si="0"/>
        <v>0.4</v>
      </c>
      <c r="T8" s="39">
        <f t="shared" si="0"/>
        <v>0.4</v>
      </c>
      <c r="U8" s="39">
        <f t="shared" si="0"/>
        <v>0.4</v>
      </c>
      <c r="V8" s="39">
        <f t="shared" si="0"/>
        <v>0.3</v>
      </c>
      <c r="W8" s="39">
        <f t="shared" si="0"/>
        <v>0.3</v>
      </c>
      <c r="X8" s="39">
        <f t="shared" si="0"/>
        <v>0.3</v>
      </c>
    </row>
    <row r="9" spans="1:24">
      <c r="A9" s="43" t="s">
        <v>20</v>
      </c>
      <c r="B9" s="43" t="s">
        <v>46</v>
      </c>
      <c r="C9" s="41">
        <f t="shared" ref="C9:C35" si="1">AVERAGE(T9:V9)</f>
        <v>0.30000000000000004</v>
      </c>
      <c r="D9" s="41">
        <f t="shared" ref="D9:D35" si="2">AVERAGE(W9:X9)</f>
        <v>0.35</v>
      </c>
      <c r="E9" s="41">
        <f t="shared" ref="E9:F35" si="3">+R9</f>
        <v>0.5</v>
      </c>
      <c r="F9" s="41">
        <f t="shared" si="3"/>
        <v>0.3</v>
      </c>
      <c r="I9" s="44">
        <v>3.5</v>
      </c>
      <c r="J9" s="44">
        <v>2.5</v>
      </c>
      <c r="K9" s="44">
        <v>2</v>
      </c>
      <c r="L9" s="44">
        <v>3</v>
      </c>
      <c r="M9" s="44">
        <v>2.5</v>
      </c>
      <c r="N9" s="44">
        <v>3</v>
      </c>
      <c r="O9" s="44">
        <v>2.5</v>
      </c>
      <c r="R9" s="39">
        <f t="shared" si="0"/>
        <v>0.5</v>
      </c>
      <c r="S9" s="39">
        <f t="shared" si="0"/>
        <v>0.3</v>
      </c>
      <c r="T9" s="39">
        <f t="shared" si="0"/>
        <v>0.2</v>
      </c>
      <c r="U9" s="39">
        <f t="shared" si="0"/>
        <v>0.4</v>
      </c>
      <c r="V9" s="39">
        <f t="shared" si="0"/>
        <v>0.3</v>
      </c>
      <c r="W9" s="39">
        <f t="shared" si="0"/>
        <v>0.4</v>
      </c>
      <c r="X9" s="39">
        <f t="shared" si="0"/>
        <v>0.3</v>
      </c>
    </row>
    <row r="10" spans="1:24">
      <c r="A10" s="43" t="s">
        <v>21</v>
      </c>
      <c r="B10" s="43" t="s">
        <v>47</v>
      </c>
      <c r="C10" s="41">
        <f t="shared" si="1"/>
        <v>0.30000000000000004</v>
      </c>
      <c r="D10" s="41">
        <f t="shared" si="2"/>
        <v>0.44999999999999996</v>
      </c>
      <c r="E10" s="41">
        <f t="shared" si="3"/>
        <v>0.5</v>
      </c>
      <c r="F10" s="41">
        <f t="shared" si="3"/>
        <v>0.4</v>
      </c>
      <c r="I10" s="44">
        <v>3.5</v>
      </c>
      <c r="J10" s="44">
        <v>3</v>
      </c>
      <c r="K10" s="44">
        <v>2</v>
      </c>
      <c r="L10" s="44">
        <v>3</v>
      </c>
      <c r="M10" s="44">
        <v>2.5</v>
      </c>
      <c r="N10" s="44">
        <v>4</v>
      </c>
      <c r="O10" s="44">
        <v>2.5</v>
      </c>
      <c r="R10" s="39">
        <f t="shared" si="0"/>
        <v>0.5</v>
      </c>
      <c r="S10" s="39">
        <f t="shared" si="0"/>
        <v>0.4</v>
      </c>
      <c r="T10" s="39">
        <f t="shared" si="0"/>
        <v>0.2</v>
      </c>
      <c r="U10" s="39">
        <f t="shared" si="0"/>
        <v>0.4</v>
      </c>
      <c r="V10" s="39">
        <f t="shared" si="0"/>
        <v>0.3</v>
      </c>
      <c r="W10" s="39">
        <f t="shared" si="0"/>
        <v>0.6</v>
      </c>
      <c r="X10" s="39">
        <f t="shared" si="0"/>
        <v>0.3</v>
      </c>
    </row>
    <row r="11" spans="1:24">
      <c r="A11" s="45" t="s">
        <v>22</v>
      </c>
      <c r="B11" s="45" t="s">
        <v>48</v>
      </c>
      <c r="C11" s="41">
        <f t="shared" si="1"/>
        <v>0.46666666666666662</v>
      </c>
      <c r="D11" s="41">
        <f t="shared" si="2"/>
        <v>0.4</v>
      </c>
      <c r="E11" s="41">
        <f t="shared" si="3"/>
        <v>0.3</v>
      </c>
      <c r="F11" s="41">
        <f t="shared" si="3"/>
        <v>0.4</v>
      </c>
      <c r="I11" s="44">
        <v>2.5</v>
      </c>
      <c r="J11" s="44">
        <v>3</v>
      </c>
      <c r="K11" s="44">
        <v>3</v>
      </c>
      <c r="L11" s="44">
        <v>3</v>
      </c>
      <c r="M11" s="44">
        <v>4</v>
      </c>
      <c r="N11" s="44">
        <v>4</v>
      </c>
      <c r="O11" s="44">
        <v>2</v>
      </c>
      <c r="R11" s="39">
        <f t="shared" si="0"/>
        <v>0.3</v>
      </c>
      <c r="S11" s="39">
        <f t="shared" si="0"/>
        <v>0.4</v>
      </c>
      <c r="T11" s="39">
        <f t="shared" si="0"/>
        <v>0.4</v>
      </c>
      <c r="U11" s="39">
        <f t="shared" si="0"/>
        <v>0.4</v>
      </c>
      <c r="V11" s="39">
        <f t="shared" si="0"/>
        <v>0.6</v>
      </c>
      <c r="W11" s="39">
        <f t="shared" si="0"/>
        <v>0.6</v>
      </c>
      <c r="X11" s="39">
        <f t="shared" si="0"/>
        <v>0.2</v>
      </c>
    </row>
    <row r="12" spans="1:24">
      <c r="A12" s="46" t="s">
        <v>117</v>
      </c>
      <c r="B12" s="46" t="s">
        <v>49</v>
      </c>
      <c r="C12" s="41">
        <f t="shared" si="1"/>
        <v>0.43333333333333329</v>
      </c>
      <c r="D12" s="41">
        <f t="shared" si="2"/>
        <v>0.44999999999999996</v>
      </c>
      <c r="E12" s="41">
        <f t="shared" si="3"/>
        <v>0.5</v>
      </c>
      <c r="F12" s="41">
        <f t="shared" si="3"/>
        <v>0.4</v>
      </c>
      <c r="I12" s="44">
        <v>3.5</v>
      </c>
      <c r="J12" s="44">
        <v>3</v>
      </c>
      <c r="K12" s="44">
        <v>3</v>
      </c>
      <c r="L12" s="44">
        <v>2.5</v>
      </c>
      <c r="M12" s="44">
        <v>4</v>
      </c>
      <c r="N12" s="44">
        <v>4</v>
      </c>
      <c r="O12" s="44">
        <v>2.5</v>
      </c>
      <c r="R12" s="39">
        <f t="shared" si="0"/>
        <v>0.5</v>
      </c>
      <c r="S12" s="39">
        <f t="shared" si="0"/>
        <v>0.4</v>
      </c>
      <c r="T12" s="39">
        <f t="shared" si="0"/>
        <v>0.4</v>
      </c>
      <c r="U12" s="39">
        <f t="shared" si="0"/>
        <v>0.3</v>
      </c>
      <c r="V12" s="39">
        <f t="shared" si="0"/>
        <v>0.6</v>
      </c>
      <c r="W12" s="39">
        <f t="shared" si="0"/>
        <v>0.6</v>
      </c>
      <c r="X12" s="39">
        <f t="shared" si="0"/>
        <v>0.3</v>
      </c>
    </row>
    <row r="13" spans="1:24">
      <c r="A13" s="43" t="s">
        <v>23</v>
      </c>
      <c r="B13" s="43" t="s">
        <v>50</v>
      </c>
      <c r="C13" s="41">
        <f t="shared" si="1"/>
        <v>0.46666666666666662</v>
      </c>
      <c r="D13" s="41">
        <f t="shared" si="2"/>
        <v>0.5</v>
      </c>
      <c r="E13" s="41">
        <f t="shared" si="3"/>
        <v>0.4</v>
      </c>
      <c r="F13" s="41">
        <f t="shared" si="3"/>
        <v>0.4</v>
      </c>
      <c r="I13" s="44">
        <v>3</v>
      </c>
      <c r="J13" s="44">
        <v>3</v>
      </c>
      <c r="K13" s="44">
        <v>2.5</v>
      </c>
      <c r="L13" s="44">
        <v>4</v>
      </c>
      <c r="M13" s="44">
        <v>3.5</v>
      </c>
      <c r="N13" s="44">
        <v>4</v>
      </c>
      <c r="O13" s="44">
        <v>3</v>
      </c>
      <c r="R13" s="39">
        <f t="shared" si="0"/>
        <v>0.4</v>
      </c>
      <c r="S13" s="39">
        <f t="shared" si="0"/>
        <v>0.4</v>
      </c>
      <c r="T13" s="39">
        <f t="shared" si="0"/>
        <v>0.3</v>
      </c>
      <c r="U13" s="39">
        <f t="shared" si="0"/>
        <v>0.6</v>
      </c>
      <c r="V13" s="39">
        <f t="shared" si="0"/>
        <v>0.5</v>
      </c>
      <c r="W13" s="39">
        <f t="shared" si="0"/>
        <v>0.6</v>
      </c>
      <c r="X13" s="39">
        <f t="shared" si="0"/>
        <v>0.4</v>
      </c>
    </row>
    <row r="14" spans="1:24">
      <c r="A14" s="43" t="s">
        <v>118</v>
      </c>
      <c r="B14" s="43" t="s">
        <v>51</v>
      </c>
      <c r="C14" s="41">
        <f t="shared" si="1"/>
        <v>0.6</v>
      </c>
      <c r="D14" s="41">
        <f t="shared" si="2"/>
        <v>0.6</v>
      </c>
      <c r="E14" s="41">
        <f t="shared" si="3"/>
        <v>0.6</v>
      </c>
      <c r="F14" s="41">
        <f t="shared" si="3"/>
        <v>0.6</v>
      </c>
      <c r="I14" s="44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4.5</v>
      </c>
      <c r="O14" s="44">
        <v>3.5</v>
      </c>
      <c r="R14" s="39">
        <f t="shared" si="0"/>
        <v>0.6</v>
      </c>
      <c r="S14" s="39">
        <f t="shared" si="0"/>
        <v>0.6</v>
      </c>
      <c r="T14" s="39">
        <f t="shared" si="0"/>
        <v>0.6</v>
      </c>
      <c r="U14" s="39">
        <f t="shared" si="0"/>
        <v>0.7</v>
      </c>
      <c r="V14" s="39">
        <f t="shared" si="0"/>
        <v>0.5</v>
      </c>
      <c r="W14" s="39">
        <f t="shared" si="0"/>
        <v>0.7</v>
      </c>
      <c r="X14" s="39">
        <f t="shared" si="0"/>
        <v>0.5</v>
      </c>
    </row>
    <row r="15" spans="1:24">
      <c r="A15" s="43" t="s">
        <v>24</v>
      </c>
      <c r="B15" s="43" t="s">
        <v>52</v>
      </c>
      <c r="C15" s="41">
        <f t="shared" si="1"/>
        <v>0.39999999999999997</v>
      </c>
      <c r="D15" s="41">
        <f t="shared" si="2"/>
        <v>0.44999999999999996</v>
      </c>
      <c r="E15" s="41">
        <f t="shared" si="3"/>
        <v>0.4</v>
      </c>
      <c r="F15" s="41">
        <f t="shared" si="3"/>
        <v>0.4</v>
      </c>
      <c r="I15" s="44">
        <v>3</v>
      </c>
      <c r="J15" s="44">
        <v>3</v>
      </c>
      <c r="K15" s="44">
        <v>2.5</v>
      </c>
      <c r="L15" s="44">
        <v>3</v>
      </c>
      <c r="M15" s="44">
        <v>3.5</v>
      </c>
      <c r="N15" s="44">
        <v>4</v>
      </c>
      <c r="O15" s="44">
        <v>2.5</v>
      </c>
      <c r="R15" s="39">
        <f t="shared" si="0"/>
        <v>0.4</v>
      </c>
      <c r="S15" s="39">
        <f t="shared" si="0"/>
        <v>0.4</v>
      </c>
      <c r="T15" s="39">
        <f t="shared" si="0"/>
        <v>0.3</v>
      </c>
      <c r="U15" s="39">
        <f t="shared" si="0"/>
        <v>0.4</v>
      </c>
      <c r="V15" s="39">
        <f t="shared" si="0"/>
        <v>0.5</v>
      </c>
      <c r="W15" s="39">
        <f t="shared" si="0"/>
        <v>0.6</v>
      </c>
      <c r="X15" s="39">
        <f t="shared" si="0"/>
        <v>0.3</v>
      </c>
    </row>
    <row r="16" spans="1:24">
      <c r="A16" s="45" t="s">
        <v>25</v>
      </c>
      <c r="B16" s="45" t="s">
        <v>53</v>
      </c>
      <c r="C16" s="41">
        <f t="shared" si="1"/>
        <v>0.3666666666666667</v>
      </c>
      <c r="D16" s="41">
        <f t="shared" si="2"/>
        <v>0.39999999999999997</v>
      </c>
      <c r="E16" s="41">
        <f t="shared" si="3"/>
        <v>0.1</v>
      </c>
      <c r="F16" s="41">
        <f t="shared" si="3"/>
        <v>0.3</v>
      </c>
      <c r="I16" s="44">
        <v>1.5</v>
      </c>
      <c r="J16" s="44">
        <v>2.5</v>
      </c>
      <c r="K16" s="44">
        <v>2.5</v>
      </c>
      <c r="L16" s="44">
        <v>3</v>
      </c>
      <c r="M16" s="44">
        <v>3</v>
      </c>
      <c r="N16" s="44">
        <v>4.5</v>
      </c>
      <c r="O16" s="44">
        <v>1.5</v>
      </c>
      <c r="R16" s="39">
        <f t="shared" si="0"/>
        <v>0.1</v>
      </c>
      <c r="S16" s="39">
        <f t="shared" si="0"/>
        <v>0.3</v>
      </c>
      <c r="T16" s="39">
        <f t="shared" si="0"/>
        <v>0.3</v>
      </c>
      <c r="U16" s="39">
        <f t="shared" si="0"/>
        <v>0.4</v>
      </c>
      <c r="V16" s="39">
        <f t="shared" si="0"/>
        <v>0.4</v>
      </c>
      <c r="W16" s="39">
        <f t="shared" si="0"/>
        <v>0.7</v>
      </c>
      <c r="X16" s="39">
        <f t="shared" si="0"/>
        <v>0.1</v>
      </c>
    </row>
    <row r="17" spans="1:24">
      <c r="A17" s="43" t="s">
        <v>26</v>
      </c>
      <c r="B17" s="43" t="s">
        <v>54</v>
      </c>
      <c r="C17" s="41">
        <f t="shared" si="1"/>
        <v>0.6</v>
      </c>
      <c r="D17" s="41">
        <f t="shared" si="2"/>
        <v>0.55000000000000004</v>
      </c>
      <c r="E17" s="41">
        <f t="shared" si="3"/>
        <v>0.6</v>
      </c>
      <c r="F17" s="41">
        <f t="shared" si="3"/>
        <v>0.5</v>
      </c>
      <c r="I17" s="44">
        <v>4</v>
      </c>
      <c r="J17" s="44">
        <v>3.5</v>
      </c>
      <c r="K17" s="44">
        <v>4</v>
      </c>
      <c r="L17" s="44">
        <v>4.5</v>
      </c>
      <c r="M17" s="44">
        <v>3.5</v>
      </c>
      <c r="N17" s="44">
        <v>4</v>
      </c>
      <c r="O17" s="44">
        <v>3.5</v>
      </c>
      <c r="R17" s="39">
        <f t="shared" si="0"/>
        <v>0.6</v>
      </c>
      <c r="S17" s="39">
        <f t="shared" si="0"/>
        <v>0.5</v>
      </c>
      <c r="T17" s="39">
        <f t="shared" si="0"/>
        <v>0.6</v>
      </c>
      <c r="U17" s="39">
        <f t="shared" si="0"/>
        <v>0.7</v>
      </c>
      <c r="V17" s="39">
        <f t="shared" si="0"/>
        <v>0.5</v>
      </c>
      <c r="W17" s="39">
        <f t="shared" si="0"/>
        <v>0.6</v>
      </c>
      <c r="X17" s="39">
        <f t="shared" si="0"/>
        <v>0.5</v>
      </c>
    </row>
    <row r="18" spans="1:24">
      <c r="A18" s="43" t="s">
        <v>27</v>
      </c>
      <c r="B18" s="43" t="s">
        <v>55</v>
      </c>
      <c r="C18" s="41">
        <f t="shared" si="1"/>
        <v>0.40000000000000008</v>
      </c>
      <c r="D18" s="41">
        <f t="shared" si="2"/>
        <v>0.4</v>
      </c>
      <c r="E18" s="41">
        <f t="shared" si="3"/>
        <v>0.6</v>
      </c>
      <c r="F18" s="41">
        <f t="shared" si="3"/>
        <v>0.4</v>
      </c>
      <c r="H18" t="s">
        <v>73</v>
      </c>
      <c r="I18" s="44">
        <v>4</v>
      </c>
      <c r="J18" s="44">
        <v>3</v>
      </c>
      <c r="K18" s="44">
        <v>3</v>
      </c>
      <c r="L18" s="44">
        <v>3</v>
      </c>
      <c r="M18" s="44">
        <v>3</v>
      </c>
      <c r="N18" s="44">
        <v>3.5</v>
      </c>
      <c r="O18" s="44">
        <v>2.5</v>
      </c>
      <c r="R18" s="39">
        <f t="shared" si="0"/>
        <v>0.6</v>
      </c>
      <c r="S18" s="39">
        <f t="shared" si="0"/>
        <v>0.4</v>
      </c>
      <c r="T18" s="39">
        <f t="shared" si="0"/>
        <v>0.4</v>
      </c>
      <c r="U18" s="39">
        <f t="shared" si="0"/>
        <v>0.4</v>
      </c>
      <c r="V18" s="39">
        <f t="shared" si="0"/>
        <v>0.4</v>
      </c>
      <c r="W18" s="39">
        <f t="shared" si="0"/>
        <v>0.5</v>
      </c>
      <c r="X18" s="39">
        <f t="shared" si="0"/>
        <v>0.3</v>
      </c>
    </row>
    <row r="19" spans="1:24">
      <c r="A19" s="43" t="s">
        <v>28</v>
      </c>
      <c r="B19" s="43" t="s">
        <v>56</v>
      </c>
      <c r="C19" s="41">
        <f t="shared" si="1"/>
        <v>0.40000000000000008</v>
      </c>
      <c r="D19" s="41">
        <f t="shared" si="2"/>
        <v>0.4</v>
      </c>
      <c r="E19" s="41">
        <f t="shared" si="3"/>
        <v>0.5</v>
      </c>
      <c r="F19" s="41">
        <f t="shared" si="3"/>
        <v>0.4</v>
      </c>
      <c r="I19" s="44">
        <v>3.5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R19" s="39">
        <f t="shared" si="0"/>
        <v>0.5</v>
      </c>
      <c r="S19" s="39">
        <f t="shared" si="0"/>
        <v>0.4</v>
      </c>
      <c r="T19" s="39">
        <f t="shared" si="0"/>
        <v>0.4</v>
      </c>
      <c r="U19" s="39">
        <f t="shared" si="0"/>
        <v>0.4</v>
      </c>
      <c r="V19" s="39">
        <f t="shared" si="0"/>
        <v>0.4</v>
      </c>
      <c r="W19" s="39">
        <f t="shared" si="0"/>
        <v>0.4</v>
      </c>
      <c r="X19" s="39">
        <f t="shared" si="0"/>
        <v>0.4</v>
      </c>
    </row>
    <row r="20" spans="1:24">
      <c r="A20" s="46" t="s">
        <v>29</v>
      </c>
      <c r="B20" s="46" t="s">
        <v>57</v>
      </c>
      <c r="C20" s="41">
        <f t="shared" si="1"/>
        <v>0.33333333333333331</v>
      </c>
      <c r="D20" s="41">
        <f t="shared" si="2"/>
        <v>0.3</v>
      </c>
      <c r="E20" s="41">
        <f t="shared" si="3"/>
        <v>0.1</v>
      </c>
      <c r="F20" s="41">
        <f t="shared" si="3"/>
        <v>0.2</v>
      </c>
      <c r="I20" s="44">
        <v>1.5</v>
      </c>
      <c r="J20" s="44">
        <v>2</v>
      </c>
      <c r="K20" s="44">
        <v>2.5</v>
      </c>
      <c r="L20" s="44">
        <v>2.5</v>
      </c>
      <c r="M20" s="44">
        <v>3</v>
      </c>
      <c r="N20" s="44">
        <v>2.5</v>
      </c>
      <c r="O20" s="44">
        <v>2.5</v>
      </c>
      <c r="R20" s="39">
        <f t="shared" si="0"/>
        <v>0.1</v>
      </c>
      <c r="S20" s="39">
        <f t="shared" si="0"/>
        <v>0.2</v>
      </c>
      <c r="T20" s="39">
        <f t="shared" si="0"/>
        <v>0.3</v>
      </c>
      <c r="U20" s="39">
        <f t="shared" si="0"/>
        <v>0.3</v>
      </c>
      <c r="V20" s="39">
        <f t="shared" si="0"/>
        <v>0.4</v>
      </c>
      <c r="W20" s="39">
        <f t="shared" si="0"/>
        <v>0.3</v>
      </c>
      <c r="X20" s="39">
        <f t="shared" si="0"/>
        <v>0.3</v>
      </c>
    </row>
    <row r="21" spans="1:24">
      <c r="A21" s="43" t="s">
        <v>30</v>
      </c>
      <c r="B21" s="43" t="s">
        <v>58</v>
      </c>
      <c r="C21" s="41">
        <f t="shared" si="1"/>
        <v>0.76666666666666661</v>
      </c>
      <c r="D21" s="41">
        <f t="shared" si="2"/>
        <v>0.55000000000000004</v>
      </c>
      <c r="E21" s="41">
        <f t="shared" si="3"/>
        <v>0.7</v>
      </c>
      <c r="F21" s="41">
        <f t="shared" si="3"/>
        <v>0.7</v>
      </c>
      <c r="I21" s="44">
        <v>4.5</v>
      </c>
      <c r="J21" s="44">
        <v>4.5</v>
      </c>
      <c r="K21" s="44">
        <v>5</v>
      </c>
      <c r="L21" s="44">
        <v>5</v>
      </c>
      <c r="M21" s="44">
        <v>4.5</v>
      </c>
      <c r="N21" s="44">
        <v>4</v>
      </c>
      <c r="O21" s="44">
        <v>3.5</v>
      </c>
      <c r="R21" s="39">
        <f t="shared" si="0"/>
        <v>0.7</v>
      </c>
      <c r="S21" s="39">
        <f t="shared" si="0"/>
        <v>0.7</v>
      </c>
      <c r="T21" s="39">
        <f t="shared" si="0"/>
        <v>0.8</v>
      </c>
      <c r="U21" s="39">
        <f t="shared" si="0"/>
        <v>0.8</v>
      </c>
      <c r="V21" s="39">
        <f t="shared" si="0"/>
        <v>0.7</v>
      </c>
      <c r="W21" s="39">
        <f t="shared" si="0"/>
        <v>0.6</v>
      </c>
      <c r="X21" s="39">
        <f t="shared" si="0"/>
        <v>0.5</v>
      </c>
    </row>
    <row r="22" spans="1:24">
      <c r="A22" s="43" t="s">
        <v>31</v>
      </c>
      <c r="B22" s="43" t="s">
        <v>59</v>
      </c>
      <c r="C22" s="41">
        <f t="shared" si="1"/>
        <v>0.56666666666666676</v>
      </c>
      <c r="D22" s="41">
        <f t="shared" si="2"/>
        <v>0.55000000000000004</v>
      </c>
      <c r="E22" s="41">
        <f t="shared" si="3"/>
        <v>0.4</v>
      </c>
      <c r="F22" s="41">
        <f t="shared" si="3"/>
        <v>0.4</v>
      </c>
      <c r="I22" s="44">
        <v>3</v>
      </c>
      <c r="J22" s="44">
        <v>3</v>
      </c>
      <c r="K22" s="44">
        <v>3.5</v>
      </c>
      <c r="L22" s="44">
        <v>4</v>
      </c>
      <c r="M22" s="44">
        <v>4</v>
      </c>
      <c r="N22" s="44">
        <v>4</v>
      </c>
      <c r="O22" s="44">
        <v>3.5</v>
      </c>
      <c r="R22" s="39">
        <f t="shared" si="0"/>
        <v>0.4</v>
      </c>
      <c r="S22" s="39">
        <f t="shared" si="0"/>
        <v>0.4</v>
      </c>
      <c r="T22" s="39">
        <f t="shared" si="0"/>
        <v>0.5</v>
      </c>
      <c r="U22" s="39">
        <f t="shared" si="0"/>
        <v>0.6</v>
      </c>
      <c r="V22" s="39">
        <f t="shared" si="0"/>
        <v>0.6</v>
      </c>
      <c r="W22" s="39">
        <f t="shared" si="0"/>
        <v>0.6</v>
      </c>
      <c r="X22" s="39">
        <f t="shared" si="0"/>
        <v>0.5</v>
      </c>
    </row>
    <row r="23" spans="1:24">
      <c r="A23" s="43" t="s">
        <v>32</v>
      </c>
      <c r="B23" s="43" t="s">
        <v>60</v>
      </c>
      <c r="C23" s="41">
        <f t="shared" si="1"/>
        <v>0.46666666666666662</v>
      </c>
      <c r="D23" s="41">
        <f t="shared" si="2"/>
        <v>0.7</v>
      </c>
      <c r="E23" s="41">
        <f t="shared" si="3"/>
        <v>0.4</v>
      </c>
      <c r="F23" s="41">
        <f t="shared" si="3"/>
        <v>0.4</v>
      </c>
      <c r="I23" s="44">
        <v>3</v>
      </c>
      <c r="J23" s="44">
        <v>3</v>
      </c>
      <c r="K23" s="44">
        <v>3</v>
      </c>
      <c r="L23" s="44">
        <v>3.5</v>
      </c>
      <c r="M23" s="44">
        <v>3.5</v>
      </c>
      <c r="N23" s="44">
        <v>5</v>
      </c>
      <c r="O23" s="44">
        <v>4</v>
      </c>
      <c r="R23" s="39">
        <f t="shared" si="0"/>
        <v>0.4</v>
      </c>
      <c r="S23" s="39">
        <f t="shared" si="0"/>
        <v>0.4</v>
      </c>
      <c r="T23" s="39">
        <f t="shared" si="0"/>
        <v>0.4</v>
      </c>
      <c r="U23" s="39">
        <f t="shared" si="0"/>
        <v>0.5</v>
      </c>
      <c r="V23" s="39">
        <f t="shared" si="0"/>
        <v>0.5</v>
      </c>
      <c r="W23" s="39">
        <f t="shared" si="0"/>
        <v>0.8</v>
      </c>
      <c r="X23" s="39">
        <f t="shared" si="0"/>
        <v>0.6</v>
      </c>
    </row>
    <row r="24" spans="1:24">
      <c r="A24" s="43" t="s">
        <v>33</v>
      </c>
      <c r="B24" s="43" t="s">
        <v>61</v>
      </c>
      <c r="C24" s="41">
        <f t="shared" si="1"/>
        <v>0.5</v>
      </c>
      <c r="D24" s="41">
        <f t="shared" si="2"/>
        <v>0.55000000000000004</v>
      </c>
      <c r="E24" s="41">
        <f t="shared" si="3"/>
        <v>0.5</v>
      </c>
      <c r="F24" s="41">
        <f t="shared" si="3"/>
        <v>0.5</v>
      </c>
      <c r="I24" s="44">
        <v>3.5</v>
      </c>
      <c r="J24" s="44">
        <v>3.5</v>
      </c>
      <c r="K24" s="44">
        <v>3.5</v>
      </c>
      <c r="L24" s="44">
        <v>3.5</v>
      </c>
      <c r="M24" s="44">
        <v>3.5</v>
      </c>
      <c r="N24" s="44">
        <v>4</v>
      </c>
      <c r="O24" s="44">
        <v>3.5</v>
      </c>
      <c r="R24" s="39">
        <f t="shared" si="0"/>
        <v>0.5</v>
      </c>
      <c r="S24" s="39">
        <f t="shared" si="0"/>
        <v>0.5</v>
      </c>
      <c r="T24" s="39">
        <f t="shared" si="0"/>
        <v>0.5</v>
      </c>
      <c r="U24" s="39">
        <f t="shared" si="0"/>
        <v>0.5</v>
      </c>
      <c r="V24" s="39">
        <f t="shared" si="0"/>
        <v>0.5</v>
      </c>
      <c r="W24" s="39">
        <f t="shared" si="0"/>
        <v>0.6</v>
      </c>
      <c r="X24" s="39">
        <f t="shared" si="0"/>
        <v>0.5</v>
      </c>
    </row>
    <row r="25" spans="1:24">
      <c r="A25" s="43" t="s">
        <v>34</v>
      </c>
      <c r="B25" s="43" t="s">
        <v>62</v>
      </c>
      <c r="C25" s="41">
        <f t="shared" si="1"/>
        <v>0.40000000000000008</v>
      </c>
      <c r="D25" s="41">
        <f t="shared" si="2"/>
        <v>0.5</v>
      </c>
      <c r="E25" s="41">
        <f t="shared" si="3"/>
        <v>0.4</v>
      </c>
      <c r="F25" s="41">
        <f t="shared" si="3"/>
        <v>0.3</v>
      </c>
      <c r="I25" s="44">
        <v>3</v>
      </c>
      <c r="J25" s="44">
        <v>2.5</v>
      </c>
      <c r="K25" s="44">
        <v>3</v>
      </c>
      <c r="L25" s="44">
        <v>3</v>
      </c>
      <c r="M25" s="44">
        <v>3</v>
      </c>
      <c r="N25" s="44">
        <v>3</v>
      </c>
      <c r="O25" s="44">
        <v>4</v>
      </c>
      <c r="R25" s="39">
        <f t="shared" si="0"/>
        <v>0.4</v>
      </c>
      <c r="S25" s="39">
        <f t="shared" si="0"/>
        <v>0.3</v>
      </c>
      <c r="T25" s="39">
        <f t="shared" si="0"/>
        <v>0.4</v>
      </c>
      <c r="U25" s="39">
        <f t="shared" si="0"/>
        <v>0.4</v>
      </c>
      <c r="V25" s="39">
        <f t="shared" si="0"/>
        <v>0.4</v>
      </c>
      <c r="W25" s="39">
        <f t="shared" si="0"/>
        <v>0.4</v>
      </c>
      <c r="X25" s="39">
        <f t="shared" si="0"/>
        <v>0.6</v>
      </c>
    </row>
    <row r="26" spans="1:24">
      <c r="A26" s="43" t="s">
        <v>35</v>
      </c>
      <c r="B26" s="43" t="s">
        <v>63</v>
      </c>
      <c r="C26" s="41">
        <f t="shared" si="1"/>
        <v>0.6</v>
      </c>
      <c r="D26" s="41">
        <f t="shared" si="2"/>
        <v>0.64999999999999991</v>
      </c>
      <c r="E26" s="41">
        <f t="shared" si="3"/>
        <v>0.5</v>
      </c>
      <c r="F26" s="41">
        <f t="shared" si="3"/>
        <v>0.5</v>
      </c>
      <c r="I26" s="44">
        <v>3.5</v>
      </c>
      <c r="J26" s="44">
        <v>3.5</v>
      </c>
      <c r="K26" s="44">
        <v>3.5</v>
      </c>
      <c r="L26" s="44">
        <v>4.5</v>
      </c>
      <c r="M26" s="44">
        <v>4</v>
      </c>
      <c r="N26" s="44">
        <v>4.5</v>
      </c>
      <c r="O26" s="44">
        <v>4</v>
      </c>
      <c r="R26" s="39">
        <f t="shared" si="0"/>
        <v>0.5</v>
      </c>
      <c r="S26" s="39">
        <f t="shared" si="0"/>
        <v>0.5</v>
      </c>
      <c r="T26" s="39">
        <f t="shared" si="0"/>
        <v>0.5</v>
      </c>
      <c r="U26" s="39">
        <f t="shared" si="0"/>
        <v>0.7</v>
      </c>
      <c r="V26" s="39">
        <f t="shared" si="0"/>
        <v>0.6</v>
      </c>
      <c r="W26" s="39">
        <f t="shared" si="0"/>
        <v>0.7</v>
      </c>
      <c r="X26" s="39">
        <f t="shared" si="0"/>
        <v>0.6</v>
      </c>
    </row>
    <row r="27" spans="1:24">
      <c r="A27" s="43" t="s">
        <v>36</v>
      </c>
      <c r="B27" s="43" t="s">
        <v>64</v>
      </c>
      <c r="C27" s="41">
        <f t="shared" si="1"/>
        <v>0.6</v>
      </c>
      <c r="D27" s="41">
        <f t="shared" si="2"/>
        <v>0.6</v>
      </c>
      <c r="E27" s="41">
        <f t="shared" si="3"/>
        <v>0.5</v>
      </c>
      <c r="F27" s="41">
        <f t="shared" si="3"/>
        <v>0.5</v>
      </c>
      <c r="I27" s="44">
        <v>3.5</v>
      </c>
      <c r="J27" s="44">
        <v>3.5</v>
      </c>
      <c r="K27" s="44">
        <v>3.5</v>
      </c>
      <c r="L27" s="44">
        <v>4.5</v>
      </c>
      <c r="M27" s="44">
        <v>4</v>
      </c>
      <c r="N27" s="44">
        <v>4.5</v>
      </c>
      <c r="O27" s="44">
        <v>3.5</v>
      </c>
      <c r="R27" s="39">
        <f t="shared" si="0"/>
        <v>0.5</v>
      </c>
      <c r="S27" s="39">
        <f t="shared" si="0"/>
        <v>0.5</v>
      </c>
      <c r="T27" s="39">
        <f t="shared" si="0"/>
        <v>0.5</v>
      </c>
      <c r="U27" s="39">
        <f t="shared" si="0"/>
        <v>0.7</v>
      </c>
      <c r="V27" s="39">
        <f t="shared" si="0"/>
        <v>0.6</v>
      </c>
      <c r="W27" s="39">
        <f t="shared" si="0"/>
        <v>0.7</v>
      </c>
      <c r="X27" s="39">
        <f t="shared" si="0"/>
        <v>0.5</v>
      </c>
    </row>
    <row r="28" spans="1:24">
      <c r="A28" s="43" t="s">
        <v>37</v>
      </c>
      <c r="B28" s="43" t="s">
        <v>65</v>
      </c>
      <c r="C28" s="41">
        <f t="shared" si="1"/>
        <v>0.46666666666666662</v>
      </c>
      <c r="D28" s="41">
        <f t="shared" si="2"/>
        <v>0.5</v>
      </c>
      <c r="E28" s="41">
        <f t="shared" si="3"/>
        <v>0.4</v>
      </c>
      <c r="F28" s="41">
        <f t="shared" si="3"/>
        <v>0.3</v>
      </c>
      <c r="I28" s="44">
        <v>3</v>
      </c>
      <c r="J28" s="44">
        <v>2.5</v>
      </c>
      <c r="K28" s="44">
        <v>3</v>
      </c>
      <c r="L28" s="44">
        <v>3</v>
      </c>
      <c r="M28" s="44">
        <v>4</v>
      </c>
      <c r="N28" s="44">
        <v>4</v>
      </c>
      <c r="O28" s="44">
        <v>3</v>
      </c>
      <c r="R28" s="39">
        <f t="shared" si="0"/>
        <v>0.4</v>
      </c>
      <c r="S28" s="39">
        <f t="shared" si="0"/>
        <v>0.3</v>
      </c>
      <c r="T28" s="39">
        <f t="shared" si="0"/>
        <v>0.4</v>
      </c>
      <c r="U28" s="39">
        <f t="shared" si="0"/>
        <v>0.4</v>
      </c>
      <c r="V28" s="39">
        <f t="shared" si="0"/>
        <v>0.6</v>
      </c>
      <c r="W28" s="39">
        <f t="shared" si="0"/>
        <v>0.6</v>
      </c>
      <c r="X28" s="39">
        <f t="shared" si="0"/>
        <v>0.4</v>
      </c>
    </row>
    <row r="29" spans="1:24">
      <c r="A29" s="43" t="s">
        <v>38</v>
      </c>
      <c r="B29" s="43" t="s">
        <v>66</v>
      </c>
      <c r="C29" s="41">
        <f t="shared" si="1"/>
        <v>0.6333333333333333</v>
      </c>
      <c r="D29" s="41">
        <f t="shared" si="2"/>
        <v>0.64999999999999991</v>
      </c>
      <c r="E29" s="41">
        <f t="shared" si="3"/>
        <v>0.5</v>
      </c>
      <c r="F29" s="41">
        <f t="shared" si="3"/>
        <v>0.4</v>
      </c>
      <c r="I29" s="44">
        <v>3.5</v>
      </c>
      <c r="J29" s="44">
        <v>3</v>
      </c>
      <c r="K29" s="44">
        <v>4</v>
      </c>
      <c r="L29" s="44">
        <v>4</v>
      </c>
      <c r="M29" s="44">
        <v>4.5</v>
      </c>
      <c r="N29" s="44">
        <v>4.5</v>
      </c>
      <c r="O29" s="44">
        <v>4</v>
      </c>
      <c r="R29" s="39">
        <f t="shared" si="0"/>
        <v>0.5</v>
      </c>
      <c r="S29" s="39">
        <f t="shared" si="0"/>
        <v>0.4</v>
      </c>
      <c r="T29" s="39">
        <f t="shared" si="0"/>
        <v>0.6</v>
      </c>
      <c r="U29" s="39">
        <f t="shared" si="0"/>
        <v>0.6</v>
      </c>
      <c r="V29" s="39">
        <f t="shared" si="0"/>
        <v>0.7</v>
      </c>
      <c r="W29" s="39">
        <f t="shared" si="0"/>
        <v>0.7</v>
      </c>
      <c r="X29" s="39">
        <f t="shared" si="0"/>
        <v>0.6</v>
      </c>
    </row>
    <row r="30" spans="1:24">
      <c r="A30" s="43" t="s">
        <v>39</v>
      </c>
      <c r="B30" s="43" t="s">
        <v>67</v>
      </c>
      <c r="C30" s="41">
        <f t="shared" si="1"/>
        <v>0.53333333333333333</v>
      </c>
      <c r="D30" s="41">
        <f t="shared" si="2"/>
        <v>0.4</v>
      </c>
      <c r="E30" s="41">
        <f t="shared" si="3"/>
        <v>0.6</v>
      </c>
      <c r="F30" s="41">
        <f t="shared" si="3"/>
        <v>0.6</v>
      </c>
      <c r="I30" s="44">
        <v>4</v>
      </c>
      <c r="J30" s="44">
        <v>4</v>
      </c>
      <c r="K30" s="44">
        <v>3.5</v>
      </c>
      <c r="L30" s="44">
        <v>3.5</v>
      </c>
      <c r="M30" s="44">
        <v>4</v>
      </c>
      <c r="N30" s="44">
        <v>3</v>
      </c>
      <c r="O30" s="44">
        <v>3</v>
      </c>
      <c r="R30" s="39">
        <f t="shared" si="0"/>
        <v>0.6</v>
      </c>
      <c r="S30" s="39">
        <f t="shared" si="0"/>
        <v>0.6</v>
      </c>
      <c r="T30" s="39">
        <f t="shared" si="0"/>
        <v>0.5</v>
      </c>
      <c r="U30" s="39">
        <f t="shared" si="0"/>
        <v>0.5</v>
      </c>
      <c r="V30" s="39">
        <f t="shared" si="0"/>
        <v>0.6</v>
      </c>
      <c r="W30" s="39">
        <f t="shared" si="0"/>
        <v>0.4</v>
      </c>
      <c r="X30" s="39">
        <f t="shared" si="0"/>
        <v>0.4</v>
      </c>
    </row>
    <row r="31" spans="1:24">
      <c r="A31" s="45" t="s">
        <v>40</v>
      </c>
      <c r="B31" s="45" t="s">
        <v>68</v>
      </c>
      <c r="C31" s="41">
        <f t="shared" si="1"/>
        <v>0.69999999999999984</v>
      </c>
      <c r="D31" s="41">
        <f t="shared" si="2"/>
        <v>0.85000000000000009</v>
      </c>
      <c r="E31" s="41">
        <f t="shared" si="3"/>
        <v>0.5</v>
      </c>
      <c r="F31" s="41">
        <f t="shared" si="3"/>
        <v>0.5</v>
      </c>
      <c r="I31" s="44">
        <v>3.5</v>
      </c>
      <c r="J31" s="44">
        <v>3.5</v>
      </c>
      <c r="K31" s="44">
        <v>4</v>
      </c>
      <c r="L31" s="44">
        <v>5</v>
      </c>
      <c r="M31" s="44">
        <v>4.5</v>
      </c>
      <c r="N31" s="44">
        <v>5.5</v>
      </c>
      <c r="O31" s="44">
        <v>5</v>
      </c>
      <c r="R31" s="39">
        <f t="shared" si="0"/>
        <v>0.5</v>
      </c>
      <c r="S31" s="39">
        <f t="shared" si="0"/>
        <v>0.5</v>
      </c>
      <c r="T31" s="39">
        <f t="shared" si="0"/>
        <v>0.6</v>
      </c>
      <c r="U31" s="39">
        <f t="shared" si="0"/>
        <v>0.8</v>
      </c>
      <c r="V31" s="39">
        <f t="shared" si="0"/>
        <v>0.7</v>
      </c>
      <c r="W31" s="39">
        <f t="shared" si="0"/>
        <v>0.9</v>
      </c>
      <c r="X31" s="39">
        <f t="shared" si="0"/>
        <v>0.8</v>
      </c>
    </row>
    <row r="32" spans="1:24">
      <c r="A32" s="43" t="s">
        <v>41</v>
      </c>
      <c r="B32" s="43" t="s">
        <v>69</v>
      </c>
      <c r="C32" s="41">
        <f t="shared" si="1"/>
        <v>0.53333333333333333</v>
      </c>
      <c r="D32" s="41">
        <f t="shared" si="2"/>
        <v>0.6</v>
      </c>
      <c r="E32" s="41">
        <f t="shared" si="3"/>
        <v>0.4</v>
      </c>
      <c r="F32" s="41">
        <f t="shared" si="3"/>
        <v>0.4</v>
      </c>
      <c r="I32" s="44">
        <v>3</v>
      </c>
      <c r="J32" s="44">
        <v>3</v>
      </c>
      <c r="K32" s="44">
        <v>3.5</v>
      </c>
      <c r="L32" s="44">
        <v>3.5</v>
      </c>
      <c r="M32" s="44">
        <v>4</v>
      </c>
      <c r="N32" s="44">
        <v>4</v>
      </c>
      <c r="O32" s="44">
        <v>4</v>
      </c>
      <c r="R32" s="39">
        <f t="shared" si="0"/>
        <v>0.4</v>
      </c>
      <c r="S32" s="39">
        <f t="shared" si="0"/>
        <v>0.4</v>
      </c>
      <c r="T32" s="39">
        <f t="shared" si="0"/>
        <v>0.5</v>
      </c>
      <c r="U32" s="39">
        <f t="shared" si="0"/>
        <v>0.5</v>
      </c>
      <c r="V32" s="39">
        <f t="shared" si="0"/>
        <v>0.6</v>
      </c>
      <c r="W32" s="39">
        <f t="shared" si="0"/>
        <v>0.6</v>
      </c>
      <c r="X32" s="39">
        <f t="shared" si="0"/>
        <v>0.6</v>
      </c>
    </row>
    <row r="33" spans="1:24">
      <c r="A33" s="43" t="s">
        <v>42</v>
      </c>
      <c r="B33" s="43" t="s">
        <v>70</v>
      </c>
      <c r="C33" s="41">
        <f t="shared" si="1"/>
        <v>0.5</v>
      </c>
      <c r="D33" s="41">
        <f t="shared" si="2"/>
        <v>0.5</v>
      </c>
      <c r="E33" s="41">
        <f t="shared" si="3"/>
        <v>0.4</v>
      </c>
      <c r="F33" s="41">
        <f t="shared" si="3"/>
        <v>0.4</v>
      </c>
      <c r="I33" s="44">
        <v>3</v>
      </c>
      <c r="J33" s="44">
        <v>3</v>
      </c>
      <c r="K33" s="44">
        <v>3</v>
      </c>
      <c r="L33" s="44">
        <v>3.5</v>
      </c>
      <c r="M33" s="44">
        <v>4</v>
      </c>
      <c r="N33" s="44">
        <v>3.5</v>
      </c>
      <c r="O33" s="44">
        <v>3.5</v>
      </c>
      <c r="R33" s="39">
        <f t="shared" si="0"/>
        <v>0.4</v>
      </c>
      <c r="S33" s="39">
        <f t="shared" si="0"/>
        <v>0.4</v>
      </c>
      <c r="T33" s="39">
        <f t="shared" si="0"/>
        <v>0.4</v>
      </c>
      <c r="U33" s="39">
        <f t="shared" si="0"/>
        <v>0.5</v>
      </c>
      <c r="V33" s="39">
        <f t="shared" si="0"/>
        <v>0.6</v>
      </c>
      <c r="W33" s="39">
        <f t="shared" si="0"/>
        <v>0.5</v>
      </c>
      <c r="X33" s="39">
        <f t="shared" si="0"/>
        <v>0.5</v>
      </c>
    </row>
    <row r="34" spans="1:24">
      <c r="A34" s="43" t="s">
        <v>43</v>
      </c>
      <c r="B34" s="43" t="s">
        <v>71</v>
      </c>
      <c r="C34" s="41">
        <f t="shared" si="1"/>
        <v>0.5</v>
      </c>
      <c r="D34" s="41">
        <f t="shared" si="2"/>
        <v>0.5</v>
      </c>
      <c r="E34" s="41">
        <f t="shared" si="3"/>
        <v>0.5</v>
      </c>
      <c r="F34" s="41">
        <f t="shared" si="3"/>
        <v>0.3</v>
      </c>
      <c r="I34" s="44">
        <v>3.5</v>
      </c>
      <c r="J34" s="44">
        <v>2.5</v>
      </c>
      <c r="K34" s="44">
        <v>2.5</v>
      </c>
      <c r="L34" s="44">
        <v>4</v>
      </c>
      <c r="M34" s="44">
        <v>4</v>
      </c>
      <c r="N34" s="44">
        <v>3.5</v>
      </c>
      <c r="O34" s="44">
        <v>3.5</v>
      </c>
      <c r="R34" s="39">
        <f t="shared" si="0"/>
        <v>0.5</v>
      </c>
      <c r="S34" s="39">
        <f t="shared" si="0"/>
        <v>0.3</v>
      </c>
      <c r="T34" s="39">
        <f t="shared" si="0"/>
        <v>0.3</v>
      </c>
      <c r="U34" s="39">
        <f t="shared" si="0"/>
        <v>0.6</v>
      </c>
      <c r="V34" s="39">
        <f t="shared" si="0"/>
        <v>0.6</v>
      </c>
      <c r="W34" s="39">
        <f t="shared" si="0"/>
        <v>0.5</v>
      </c>
      <c r="X34" s="39">
        <f t="shared" si="0"/>
        <v>0.5</v>
      </c>
    </row>
    <row r="35" spans="1:24">
      <c r="A35" s="43" t="s">
        <v>44</v>
      </c>
      <c r="B35" s="43" t="s">
        <v>72</v>
      </c>
      <c r="C35" s="41">
        <f t="shared" si="1"/>
        <v>0.6</v>
      </c>
      <c r="D35" s="41">
        <f t="shared" si="2"/>
        <v>0.5</v>
      </c>
      <c r="E35" s="41">
        <f t="shared" si="3"/>
        <v>0.7</v>
      </c>
      <c r="F35" s="41">
        <f t="shared" si="3"/>
        <v>0.6</v>
      </c>
      <c r="I35" s="44">
        <v>4.5</v>
      </c>
      <c r="J35" s="44">
        <v>4</v>
      </c>
      <c r="K35" s="44">
        <v>4</v>
      </c>
      <c r="L35" s="44">
        <v>4</v>
      </c>
      <c r="M35" s="44">
        <v>4</v>
      </c>
      <c r="N35" s="44">
        <v>3.5</v>
      </c>
      <c r="O35" s="44">
        <v>3.5</v>
      </c>
      <c r="R35" s="39">
        <f t="shared" si="0"/>
        <v>0.7</v>
      </c>
      <c r="S35" s="39">
        <f t="shared" si="0"/>
        <v>0.6</v>
      </c>
      <c r="T35" s="39">
        <f t="shared" si="0"/>
        <v>0.6</v>
      </c>
      <c r="U35" s="39">
        <f t="shared" si="0"/>
        <v>0.6</v>
      </c>
      <c r="V35" s="39">
        <f t="shared" si="0"/>
        <v>0.6</v>
      </c>
      <c r="W35" s="39">
        <f t="shared" si="0"/>
        <v>0.5</v>
      </c>
      <c r="X35" s="39">
        <f t="shared" si="0"/>
        <v>0.5</v>
      </c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132</v>
      </c>
      <c r="D7" s="39" t="s">
        <v>133</v>
      </c>
      <c r="E7" s="39" t="s">
        <v>134</v>
      </c>
      <c r="F7" s="39" t="s">
        <v>135</v>
      </c>
      <c r="H7" s="39" t="s">
        <v>73</v>
      </c>
    </row>
    <row r="8" spans="1:24">
      <c r="A8" s="5" t="s">
        <v>29</v>
      </c>
      <c r="B8" s="5" t="s">
        <v>57</v>
      </c>
      <c r="C8" s="41">
        <f>AVERAGE(T8:V8)</f>
        <v>0.33333333333333331</v>
      </c>
      <c r="D8" s="41">
        <f>AVERAGE(W8:X8)</f>
        <v>0.3</v>
      </c>
      <c r="E8" s="41">
        <f>+R8</f>
        <v>0.1</v>
      </c>
      <c r="F8" s="41">
        <f>+S8</f>
        <v>0.2</v>
      </c>
      <c r="I8" s="44">
        <v>1.5</v>
      </c>
      <c r="J8" s="44">
        <v>2</v>
      </c>
      <c r="K8" s="44">
        <v>2</v>
      </c>
      <c r="L8" s="44">
        <v>2.5</v>
      </c>
      <c r="M8" s="44">
        <v>3.5</v>
      </c>
      <c r="N8" s="44">
        <v>2.5</v>
      </c>
      <c r="O8" s="44">
        <v>2.5</v>
      </c>
      <c r="R8" s="39">
        <f t="shared" ref="R8:X35" si="0">IF(ISNUMBER(I8)=TRUE,R$5*(I8-R$4)/(R$3-R$4)+(1-R$5)*(1-(I8-R$4)/(R$3-R$4)),"..")</f>
        <v>0.1</v>
      </c>
      <c r="S8" s="39">
        <f t="shared" si="0"/>
        <v>0.2</v>
      </c>
      <c r="T8" s="39">
        <f t="shared" si="0"/>
        <v>0.2</v>
      </c>
      <c r="U8" s="39">
        <f t="shared" si="0"/>
        <v>0.3</v>
      </c>
      <c r="V8" s="39">
        <f t="shared" si="0"/>
        <v>0.5</v>
      </c>
      <c r="W8" s="39">
        <f t="shared" si="0"/>
        <v>0.3</v>
      </c>
      <c r="X8" s="39">
        <f t="shared" si="0"/>
        <v>0.3</v>
      </c>
    </row>
    <row r="9" spans="1:24">
      <c r="A9" s="3" t="s">
        <v>38</v>
      </c>
      <c r="B9" s="3" t="s">
        <v>66</v>
      </c>
      <c r="C9" s="41">
        <f t="shared" ref="C9:C35" si="1">AVERAGE(T9:V9)</f>
        <v>0.6</v>
      </c>
      <c r="D9" s="41">
        <f t="shared" ref="D9:D35" si="2">AVERAGE(W9:X9)</f>
        <v>0.64999999999999991</v>
      </c>
      <c r="E9" s="41">
        <f t="shared" ref="E9:F35" si="3">+R9</f>
        <v>0.6</v>
      </c>
      <c r="F9" s="41">
        <f t="shared" si="3"/>
        <v>0.5</v>
      </c>
      <c r="I9" s="44">
        <v>4</v>
      </c>
      <c r="J9" s="44">
        <v>3.5</v>
      </c>
      <c r="K9" s="44">
        <v>4</v>
      </c>
      <c r="L9" s="44">
        <v>3.5</v>
      </c>
      <c r="M9" s="44">
        <v>4.5</v>
      </c>
      <c r="N9" s="44">
        <v>4.5</v>
      </c>
      <c r="O9" s="44">
        <v>4</v>
      </c>
      <c r="R9" s="39">
        <f t="shared" si="0"/>
        <v>0.6</v>
      </c>
      <c r="S9" s="39">
        <f t="shared" si="0"/>
        <v>0.5</v>
      </c>
      <c r="T9" s="39">
        <f t="shared" si="0"/>
        <v>0.6</v>
      </c>
      <c r="U9" s="39">
        <f t="shared" si="0"/>
        <v>0.5</v>
      </c>
      <c r="V9" s="39">
        <f t="shared" si="0"/>
        <v>0.7</v>
      </c>
      <c r="W9" s="39">
        <f t="shared" si="0"/>
        <v>0.7</v>
      </c>
      <c r="X9" s="39">
        <f t="shared" si="0"/>
        <v>0.6</v>
      </c>
    </row>
    <row r="10" spans="1:24">
      <c r="A10" s="3" t="s">
        <v>39</v>
      </c>
      <c r="B10" s="3" t="s">
        <v>67</v>
      </c>
      <c r="C10" s="41">
        <f t="shared" si="1"/>
        <v>0.5</v>
      </c>
      <c r="D10" s="41">
        <f t="shared" si="2"/>
        <v>0.45</v>
      </c>
      <c r="E10" s="41">
        <f t="shared" si="3"/>
        <v>0.5</v>
      </c>
      <c r="F10" s="41">
        <f t="shared" si="3"/>
        <v>0.4</v>
      </c>
      <c r="I10" s="44">
        <v>3.5</v>
      </c>
      <c r="J10" s="44">
        <v>3</v>
      </c>
      <c r="K10" s="44">
        <v>3</v>
      </c>
      <c r="L10" s="44">
        <v>3.5</v>
      </c>
      <c r="M10" s="44">
        <v>4</v>
      </c>
      <c r="N10" s="44">
        <v>3</v>
      </c>
      <c r="O10" s="44">
        <v>3.5</v>
      </c>
      <c r="R10" s="39">
        <f t="shared" si="0"/>
        <v>0.5</v>
      </c>
      <c r="S10" s="39">
        <f t="shared" si="0"/>
        <v>0.4</v>
      </c>
      <c r="T10" s="39">
        <f t="shared" si="0"/>
        <v>0.4</v>
      </c>
      <c r="U10" s="39">
        <f t="shared" si="0"/>
        <v>0.5</v>
      </c>
      <c r="V10" s="39">
        <f t="shared" si="0"/>
        <v>0.6</v>
      </c>
      <c r="W10" s="39">
        <f t="shared" si="0"/>
        <v>0.4</v>
      </c>
      <c r="X10" s="39">
        <f t="shared" si="0"/>
        <v>0.5</v>
      </c>
    </row>
    <row r="11" spans="1:24">
      <c r="A11" s="3" t="s">
        <v>30</v>
      </c>
      <c r="B11" s="3" t="s">
        <v>58</v>
      </c>
      <c r="C11" s="41">
        <f t="shared" si="1"/>
        <v>0.6</v>
      </c>
      <c r="D11" s="41">
        <f t="shared" si="2"/>
        <v>0.5</v>
      </c>
      <c r="E11" s="41">
        <f t="shared" si="3"/>
        <v>0.6</v>
      </c>
      <c r="F11" s="41">
        <f t="shared" si="3"/>
        <v>0.6</v>
      </c>
      <c r="I11" s="44">
        <v>4</v>
      </c>
      <c r="J11" s="44">
        <v>4</v>
      </c>
      <c r="K11" s="44">
        <v>4</v>
      </c>
      <c r="L11" s="44">
        <v>4</v>
      </c>
      <c r="M11" s="44">
        <v>4</v>
      </c>
      <c r="N11" s="44">
        <v>3.5</v>
      </c>
      <c r="O11" s="44">
        <v>3.5</v>
      </c>
      <c r="R11" s="39">
        <f t="shared" si="0"/>
        <v>0.6</v>
      </c>
      <c r="S11" s="39">
        <f t="shared" si="0"/>
        <v>0.6</v>
      </c>
      <c r="T11" s="39">
        <f t="shared" si="0"/>
        <v>0.6</v>
      </c>
      <c r="U11" s="39">
        <f t="shared" si="0"/>
        <v>0.6</v>
      </c>
      <c r="V11" s="39">
        <f t="shared" si="0"/>
        <v>0.6</v>
      </c>
      <c r="W11" s="39">
        <f t="shared" si="0"/>
        <v>0.5</v>
      </c>
      <c r="X11" s="39">
        <f t="shared" si="0"/>
        <v>0.5</v>
      </c>
    </row>
    <row r="12" spans="1:24">
      <c r="A12" s="3" t="s">
        <v>31</v>
      </c>
      <c r="B12" s="3" t="s">
        <v>59</v>
      </c>
      <c r="C12" s="41">
        <f t="shared" si="1"/>
        <v>0.53333333333333333</v>
      </c>
      <c r="D12" s="41">
        <f t="shared" si="2"/>
        <v>0.5</v>
      </c>
      <c r="E12" s="41">
        <f t="shared" si="3"/>
        <v>0.3</v>
      </c>
      <c r="F12" s="41">
        <f t="shared" si="3"/>
        <v>0.4</v>
      </c>
      <c r="I12" s="44">
        <v>2.5</v>
      </c>
      <c r="J12" s="44">
        <v>3</v>
      </c>
      <c r="K12" s="44">
        <v>3</v>
      </c>
      <c r="L12" s="44">
        <v>4</v>
      </c>
      <c r="M12" s="44">
        <v>4</v>
      </c>
      <c r="N12" s="44">
        <v>4</v>
      </c>
      <c r="O12" s="44">
        <v>3</v>
      </c>
      <c r="R12" s="39">
        <f t="shared" si="0"/>
        <v>0.3</v>
      </c>
      <c r="S12" s="39">
        <f t="shared" si="0"/>
        <v>0.4</v>
      </c>
      <c r="T12" s="39">
        <f t="shared" si="0"/>
        <v>0.4</v>
      </c>
      <c r="U12" s="39">
        <f t="shared" si="0"/>
        <v>0.6</v>
      </c>
      <c r="V12" s="39">
        <f t="shared" si="0"/>
        <v>0.6</v>
      </c>
      <c r="W12" s="39">
        <f t="shared" si="0"/>
        <v>0.6</v>
      </c>
      <c r="X12" s="39">
        <f t="shared" si="0"/>
        <v>0.4</v>
      </c>
    </row>
    <row r="13" spans="1:24">
      <c r="A13" s="4" t="s">
        <v>40</v>
      </c>
      <c r="B13" s="4" t="s">
        <v>68</v>
      </c>
      <c r="C13" s="41">
        <f t="shared" si="1"/>
        <v>0.6333333333333333</v>
      </c>
      <c r="D13" s="41">
        <f t="shared" si="2"/>
        <v>0.85000000000000009</v>
      </c>
      <c r="E13" s="41">
        <f t="shared" si="3"/>
        <v>0.5</v>
      </c>
      <c r="F13" s="41">
        <f t="shared" si="3"/>
        <v>0.6</v>
      </c>
      <c r="I13" s="44">
        <v>3.5</v>
      </c>
      <c r="J13" s="44">
        <v>4</v>
      </c>
      <c r="K13" s="44">
        <v>4</v>
      </c>
      <c r="L13" s="44">
        <v>4.5</v>
      </c>
      <c r="M13" s="44">
        <v>4</v>
      </c>
      <c r="N13" s="44">
        <v>5.5</v>
      </c>
      <c r="O13" s="44">
        <v>5</v>
      </c>
      <c r="R13" s="39">
        <f t="shared" si="0"/>
        <v>0.5</v>
      </c>
      <c r="S13" s="39">
        <f t="shared" si="0"/>
        <v>0.6</v>
      </c>
      <c r="T13" s="39">
        <f t="shared" si="0"/>
        <v>0.6</v>
      </c>
      <c r="U13" s="39">
        <f t="shared" si="0"/>
        <v>0.7</v>
      </c>
      <c r="V13" s="39">
        <f t="shared" si="0"/>
        <v>0.6</v>
      </c>
      <c r="W13" s="39">
        <f t="shared" si="0"/>
        <v>0.9</v>
      </c>
      <c r="X13" s="39">
        <f t="shared" si="0"/>
        <v>0.8</v>
      </c>
    </row>
    <row r="14" spans="1:24">
      <c r="A14" s="3" t="s">
        <v>19</v>
      </c>
      <c r="B14" s="3" t="s">
        <v>45</v>
      </c>
      <c r="C14" s="41">
        <f t="shared" si="1"/>
        <v>0.3666666666666667</v>
      </c>
      <c r="D14" s="41">
        <f t="shared" si="2"/>
        <v>0.25</v>
      </c>
      <c r="E14" s="41">
        <f t="shared" si="3"/>
        <v>0.4</v>
      </c>
      <c r="F14" s="41">
        <f t="shared" si="3"/>
        <v>0.4</v>
      </c>
      <c r="I14" s="44">
        <v>3</v>
      </c>
      <c r="J14" s="44">
        <v>3</v>
      </c>
      <c r="K14" s="44">
        <v>3</v>
      </c>
      <c r="L14" s="44">
        <v>3</v>
      </c>
      <c r="M14" s="44">
        <v>2.5</v>
      </c>
      <c r="N14" s="44">
        <v>2</v>
      </c>
      <c r="O14" s="44">
        <v>2.5</v>
      </c>
      <c r="R14" s="39">
        <f t="shared" si="0"/>
        <v>0.4</v>
      </c>
      <c r="S14" s="39">
        <f t="shared" si="0"/>
        <v>0.4</v>
      </c>
      <c r="T14" s="39">
        <f t="shared" si="0"/>
        <v>0.4</v>
      </c>
      <c r="U14" s="39">
        <f t="shared" si="0"/>
        <v>0.4</v>
      </c>
      <c r="V14" s="39">
        <f t="shared" si="0"/>
        <v>0.3</v>
      </c>
      <c r="W14" s="39">
        <f t="shared" si="0"/>
        <v>0.2</v>
      </c>
      <c r="X14" s="39">
        <f t="shared" si="0"/>
        <v>0.3</v>
      </c>
    </row>
    <row r="15" spans="1:24">
      <c r="A15" s="3" t="s">
        <v>32</v>
      </c>
      <c r="B15" s="3" t="s">
        <v>60</v>
      </c>
      <c r="C15" s="41">
        <f t="shared" si="1"/>
        <v>0.46666666666666662</v>
      </c>
      <c r="D15" s="41">
        <f t="shared" si="2"/>
        <v>0.65</v>
      </c>
      <c r="E15" s="41">
        <f t="shared" si="3"/>
        <v>0.3</v>
      </c>
      <c r="F15" s="41">
        <f t="shared" si="3"/>
        <v>0.4</v>
      </c>
      <c r="I15" s="44">
        <v>2.5</v>
      </c>
      <c r="J15" s="44">
        <v>3</v>
      </c>
      <c r="K15" s="44">
        <v>3</v>
      </c>
      <c r="L15" s="44">
        <v>3.5</v>
      </c>
      <c r="M15" s="44">
        <v>3.5</v>
      </c>
      <c r="N15" s="44">
        <v>5</v>
      </c>
      <c r="O15" s="44">
        <v>3.5</v>
      </c>
      <c r="R15" s="39">
        <f t="shared" si="0"/>
        <v>0.3</v>
      </c>
      <c r="S15" s="39">
        <f t="shared" si="0"/>
        <v>0.4</v>
      </c>
      <c r="T15" s="39">
        <f t="shared" si="0"/>
        <v>0.4</v>
      </c>
      <c r="U15" s="39">
        <f t="shared" si="0"/>
        <v>0.5</v>
      </c>
      <c r="V15" s="39">
        <f t="shared" si="0"/>
        <v>0.5</v>
      </c>
      <c r="W15" s="39">
        <f t="shared" si="0"/>
        <v>0.8</v>
      </c>
      <c r="X15" s="39">
        <f t="shared" si="0"/>
        <v>0.5</v>
      </c>
    </row>
    <row r="16" spans="1:24">
      <c r="A16" s="3" t="s">
        <v>33</v>
      </c>
      <c r="B16" s="3" t="s">
        <v>61</v>
      </c>
      <c r="C16" s="41">
        <f t="shared" si="1"/>
        <v>0.5</v>
      </c>
      <c r="D16" s="41">
        <f t="shared" si="2"/>
        <v>0.5</v>
      </c>
      <c r="E16" s="41">
        <f t="shared" si="3"/>
        <v>0.5</v>
      </c>
      <c r="F16" s="41">
        <f t="shared" si="3"/>
        <v>0.5</v>
      </c>
      <c r="I16" s="44">
        <v>3.5</v>
      </c>
      <c r="J16" s="44">
        <v>3.5</v>
      </c>
      <c r="K16" s="44">
        <v>3.5</v>
      </c>
      <c r="L16" s="44">
        <v>3.5</v>
      </c>
      <c r="M16" s="44">
        <v>3.5</v>
      </c>
      <c r="N16" s="44">
        <v>3.5</v>
      </c>
      <c r="O16" s="44">
        <v>3.5</v>
      </c>
      <c r="R16" s="39">
        <f t="shared" si="0"/>
        <v>0.5</v>
      </c>
      <c r="S16" s="39">
        <f t="shared" si="0"/>
        <v>0.5</v>
      </c>
      <c r="T16" s="39">
        <f t="shared" si="0"/>
        <v>0.5</v>
      </c>
      <c r="U16" s="39">
        <f t="shared" si="0"/>
        <v>0.5</v>
      </c>
      <c r="V16" s="39">
        <f t="shared" si="0"/>
        <v>0.5</v>
      </c>
      <c r="W16" s="39">
        <f t="shared" si="0"/>
        <v>0.5</v>
      </c>
      <c r="X16" s="39">
        <f t="shared" si="0"/>
        <v>0.5</v>
      </c>
    </row>
    <row r="17" spans="1:24">
      <c r="A17" s="3" t="s">
        <v>34</v>
      </c>
      <c r="B17" s="3" t="s">
        <v>62</v>
      </c>
      <c r="C17" s="41">
        <f t="shared" si="1"/>
        <v>0.56666666666666665</v>
      </c>
      <c r="D17" s="41">
        <f t="shared" si="2"/>
        <v>0.55000000000000004</v>
      </c>
      <c r="E17" s="41">
        <f t="shared" si="3"/>
        <v>0.6</v>
      </c>
      <c r="F17" s="41">
        <f t="shared" si="3"/>
        <v>0.3</v>
      </c>
      <c r="I17" s="44">
        <v>4</v>
      </c>
      <c r="J17" s="44">
        <v>2.5</v>
      </c>
      <c r="K17" s="44">
        <v>4</v>
      </c>
      <c r="L17" s="44">
        <v>4</v>
      </c>
      <c r="M17" s="44">
        <v>3.5</v>
      </c>
      <c r="N17" s="44">
        <v>3.5</v>
      </c>
      <c r="O17" s="44">
        <v>4</v>
      </c>
      <c r="R17" s="39">
        <f t="shared" si="0"/>
        <v>0.6</v>
      </c>
      <c r="S17" s="39">
        <f t="shared" si="0"/>
        <v>0.3</v>
      </c>
      <c r="T17" s="39">
        <f t="shared" si="0"/>
        <v>0.6</v>
      </c>
      <c r="U17" s="39">
        <f t="shared" si="0"/>
        <v>0.6</v>
      </c>
      <c r="V17" s="39">
        <f t="shared" si="0"/>
        <v>0.5</v>
      </c>
      <c r="W17" s="39">
        <f t="shared" si="0"/>
        <v>0.5</v>
      </c>
      <c r="X17" s="39">
        <f t="shared" si="0"/>
        <v>0.6</v>
      </c>
    </row>
    <row r="18" spans="1:24">
      <c r="A18" s="3" t="s">
        <v>20</v>
      </c>
      <c r="B18" s="3" t="s">
        <v>46</v>
      </c>
      <c r="C18" s="41">
        <f t="shared" si="1"/>
        <v>0.30000000000000004</v>
      </c>
      <c r="D18" s="41">
        <f t="shared" si="2"/>
        <v>0.35</v>
      </c>
      <c r="E18" s="41">
        <f t="shared" si="3"/>
        <v>0.5</v>
      </c>
      <c r="F18" s="41">
        <f t="shared" si="3"/>
        <v>0.3</v>
      </c>
      <c r="I18" s="44">
        <v>3.5</v>
      </c>
      <c r="J18" s="44">
        <v>2.5</v>
      </c>
      <c r="K18" s="44">
        <v>2</v>
      </c>
      <c r="L18" s="44">
        <v>3</v>
      </c>
      <c r="M18" s="44">
        <v>2.5</v>
      </c>
      <c r="N18" s="44">
        <v>3</v>
      </c>
      <c r="O18" s="44">
        <v>2.5</v>
      </c>
      <c r="R18" s="39">
        <f t="shared" si="0"/>
        <v>0.5</v>
      </c>
      <c r="S18" s="39">
        <f t="shared" si="0"/>
        <v>0.3</v>
      </c>
      <c r="T18" s="39">
        <f t="shared" si="0"/>
        <v>0.2</v>
      </c>
      <c r="U18" s="39">
        <f t="shared" si="0"/>
        <v>0.4</v>
      </c>
      <c r="V18" s="39">
        <f t="shared" si="0"/>
        <v>0.3</v>
      </c>
      <c r="W18" s="39">
        <f t="shared" si="0"/>
        <v>0.4</v>
      </c>
      <c r="X18" s="39">
        <f t="shared" si="0"/>
        <v>0.3</v>
      </c>
    </row>
    <row r="19" spans="1:24">
      <c r="A19" s="3" t="s">
        <v>21</v>
      </c>
      <c r="B19" s="3" t="s">
        <v>47</v>
      </c>
      <c r="C19" s="41">
        <f t="shared" si="1"/>
        <v>0.30000000000000004</v>
      </c>
      <c r="D19" s="41">
        <f t="shared" si="2"/>
        <v>0.44999999999999996</v>
      </c>
      <c r="E19" s="41">
        <f t="shared" si="3"/>
        <v>0.5</v>
      </c>
      <c r="F19" s="41">
        <f t="shared" si="3"/>
        <v>0.4</v>
      </c>
      <c r="I19" s="44">
        <v>3.5</v>
      </c>
      <c r="J19" s="44">
        <v>3</v>
      </c>
      <c r="K19" s="44">
        <v>2</v>
      </c>
      <c r="L19" s="44">
        <v>3</v>
      </c>
      <c r="M19" s="44">
        <v>2.5</v>
      </c>
      <c r="N19" s="44">
        <v>4</v>
      </c>
      <c r="O19" s="44">
        <v>2.5</v>
      </c>
      <c r="R19" s="39">
        <f t="shared" si="0"/>
        <v>0.5</v>
      </c>
      <c r="S19" s="39">
        <f t="shared" si="0"/>
        <v>0.4</v>
      </c>
      <c r="T19" s="39">
        <f t="shared" si="0"/>
        <v>0.2</v>
      </c>
      <c r="U19" s="39">
        <f t="shared" si="0"/>
        <v>0.4</v>
      </c>
      <c r="V19" s="39">
        <f t="shared" si="0"/>
        <v>0.3</v>
      </c>
      <c r="W19" s="39">
        <f t="shared" si="0"/>
        <v>0.6</v>
      </c>
      <c r="X19" s="39">
        <f t="shared" si="0"/>
        <v>0.3</v>
      </c>
    </row>
    <row r="20" spans="1:24">
      <c r="A20" s="3" t="s">
        <v>35</v>
      </c>
      <c r="B20" s="3" t="s">
        <v>63</v>
      </c>
      <c r="C20" s="41">
        <f t="shared" si="1"/>
        <v>0.6</v>
      </c>
      <c r="D20" s="41">
        <f t="shared" si="2"/>
        <v>0.64999999999999991</v>
      </c>
      <c r="E20" s="41">
        <f t="shared" si="3"/>
        <v>0.5</v>
      </c>
      <c r="F20" s="41">
        <f t="shared" si="3"/>
        <v>0.5</v>
      </c>
      <c r="I20" s="44">
        <v>3.5</v>
      </c>
      <c r="J20" s="44">
        <v>3.5</v>
      </c>
      <c r="K20" s="44">
        <v>3.5</v>
      </c>
      <c r="L20" s="44">
        <v>4.5</v>
      </c>
      <c r="M20" s="44">
        <v>4</v>
      </c>
      <c r="N20" s="44">
        <v>4.5</v>
      </c>
      <c r="O20" s="44">
        <v>4</v>
      </c>
      <c r="R20" s="39">
        <f t="shared" si="0"/>
        <v>0.5</v>
      </c>
      <c r="S20" s="39">
        <f t="shared" si="0"/>
        <v>0.5</v>
      </c>
      <c r="T20" s="39">
        <f t="shared" si="0"/>
        <v>0.5</v>
      </c>
      <c r="U20" s="39">
        <f t="shared" si="0"/>
        <v>0.7</v>
      </c>
      <c r="V20" s="39">
        <f t="shared" si="0"/>
        <v>0.6</v>
      </c>
      <c r="W20" s="39">
        <f t="shared" si="0"/>
        <v>0.7</v>
      </c>
      <c r="X20" s="39">
        <f t="shared" si="0"/>
        <v>0.6</v>
      </c>
    </row>
    <row r="21" spans="1:24">
      <c r="A21" s="4" t="s">
        <v>22</v>
      </c>
      <c r="B21" s="4" t="s">
        <v>48</v>
      </c>
      <c r="C21" s="41">
        <f t="shared" si="1"/>
        <v>0.46666666666666662</v>
      </c>
      <c r="D21" s="41">
        <f t="shared" si="2"/>
        <v>0.4</v>
      </c>
      <c r="E21" s="41">
        <f t="shared" si="3"/>
        <v>0.3</v>
      </c>
      <c r="F21" s="41">
        <f t="shared" si="3"/>
        <v>0.4</v>
      </c>
      <c r="I21" s="44">
        <v>2.5</v>
      </c>
      <c r="J21" s="44">
        <v>3</v>
      </c>
      <c r="K21" s="44">
        <v>3</v>
      </c>
      <c r="L21" s="44">
        <v>3</v>
      </c>
      <c r="M21" s="44">
        <v>4</v>
      </c>
      <c r="N21" s="44">
        <v>4</v>
      </c>
      <c r="O21" s="44">
        <v>2</v>
      </c>
      <c r="R21" s="39">
        <f t="shared" si="0"/>
        <v>0.3</v>
      </c>
      <c r="S21" s="39">
        <f t="shared" si="0"/>
        <v>0.4</v>
      </c>
      <c r="T21" s="39">
        <f t="shared" si="0"/>
        <v>0.4</v>
      </c>
      <c r="U21" s="39">
        <f t="shared" si="0"/>
        <v>0.4</v>
      </c>
      <c r="V21" s="39">
        <f t="shared" si="0"/>
        <v>0.6</v>
      </c>
      <c r="W21" s="39">
        <f t="shared" si="0"/>
        <v>0.6</v>
      </c>
      <c r="X21" s="39">
        <f t="shared" si="0"/>
        <v>0.2</v>
      </c>
    </row>
    <row r="22" spans="1:24">
      <c r="A22" s="3" t="s">
        <v>36</v>
      </c>
      <c r="B22" s="3" t="s">
        <v>64</v>
      </c>
      <c r="C22" s="41">
        <f t="shared" si="1"/>
        <v>0.56666666666666676</v>
      </c>
      <c r="D22" s="41">
        <f t="shared" si="2"/>
        <v>0.6</v>
      </c>
      <c r="E22" s="41">
        <f t="shared" si="3"/>
        <v>0.5</v>
      </c>
      <c r="F22" s="41">
        <f t="shared" si="3"/>
        <v>0.5</v>
      </c>
      <c r="I22" s="44">
        <v>3.5</v>
      </c>
      <c r="J22" s="44">
        <v>3.5</v>
      </c>
      <c r="K22" s="44">
        <v>3.5</v>
      </c>
      <c r="L22" s="44">
        <v>4</v>
      </c>
      <c r="M22" s="44">
        <v>4</v>
      </c>
      <c r="N22" s="44">
        <v>4.5</v>
      </c>
      <c r="O22" s="44">
        <v>3.5</v>
      </c>
      <c r="R22" s="39">
        <f t="shared" si="0"/>
        <v>0.5</v>
      </c>
      <c r="S22" s="39">
        <f t="shared" si="0"/>
        <v>0.5</v>
      </c>
      <c r="T22" s="39">
        <f t="shared" si="0"/>
        <v>0.5</v>
      </c>
      <c r="U22" s="39">
        <f t="shared" si="0"/>
        <v>0.6</v>
      </c>
      <c r="V22" s="39">
        <f t="shared" si="0"/>
        <v>0.6</v>
      </c>
      <c r="W22" s="39">
        <f t="shared" si="0"/>
        <v>0.7</v>
      </c>
      <c r="X22" s="39">
        <f t="shared" si="0"/>
        <v>0.5</v>
      </c>
    </row>
    <row r="23" spans="1:24">
      <c r="A23" s="3" t="s">
        <v>41</v>
      </c>
      <c r="B23" s="3" t="s">
        <v>69</v>
      </c>
      <c r="C23" s="41">
        <f t="shared" si="1"/>
        <v>0.53333333333333333</v>
      </c>
      <c r="D23" s="41">
        <f t="shared" si="2"/>
        <v>0.6</v>
      </c>
      <c r="E23" s="41">
        <f t="shared" si="3"/>
        <v>0.4</v>
      </c>
      <c r="F23" s="41">
        <f t="shared" si="3"/>
        <v>0.4</v>
      </c>
      <c r="I23" s="44">
        <v>3</v>
      </c>
      <c r="J23" s="44">
        <v>3</v>
      </c>
      <c r="K23" s="44">
        <v>3.5</v>
      </c>
      <c r="L23" s="44">
        <v>3.5</v>
      </c>
      <c r="M23" s="44">
        <v>4</v>
      </c>
      <c r="N23" s="44">
        <v>4</v>
      </c>
      <c r="O23" s="44">
        <v>4</v>
      </c>
      <c r="R23" s="39">
        <f t="shared" si="0"/>
        <v>0.4</v>
      </c>
      <c r="S23" s="39">
        <f t="shared" si="0"/>
        <v>0.4</v>
      </c>
      <c r="T23" s="39">
        <f t="shared" si="0"/>
        <v>0.5</v>
      </c>
      <c r="U23" s="39">
        <f t="shared" si="0"/>
        <v>0.5</v>
      </c>
      <c r="V23" s="39">
        <f t="shared" si="0"/>
        <v>0.6</v>
      </c>
      <c r="W23" s="39">
        <f t="shared" si="0"/>
        <v>0.6</v>
      </c>
      <c r="X23" s="39">
        <f t="shared" si="0"/>
        <v>0.6</v>
      </c>
    </row>
    <row r="24" spans="1:24">
      <c r="A24" s="5" t="s">
        <v>117</v>
      </c>
      <c r="B24" s="5" t="s">
        <v>49</v>
      </c>
      <c r="C24" s="41">
        <f t="shared" si="1"/>
        <v>0.43333333333333329</v>
      </c>
      <c r="D24" s="41">
        <f t="shared" si="2"/>
        <v>0.44999999999999996</v>
      </c>
      <c r="E24" s="41">
        <f t="shared" si="3"/>
        <v>0.5</v>
      </c>
      <c r="F24" s="41">
        <f t="shared" si="3"/>
        <v>0.4</v>
      </c>
      <c r="I24" s="44">
        <v>3.5</v>
      </c>
      <c r="J24" s="44">
        <v>3</v>
      </c>
      <c r="K24" s="44">
        <v>3</v>
      </c>
      <c r="L24" s="44">
        <v>2.5</v>
      </c>
      <c r="M24" s="44">
        <v>4</v>
      </c>
      <c r="N24" s="44">
        <v>4</v>
      </c>
      <c r="O24" s="44">
        <v>2.5</v>
      </c>
      <c r="R24" s="39">
        <f t="shared" si="0"/>
        <v>0.5</v>
      </c>
      <c r="S24" s="39">
        <f t="shared" si="0"/>
        <v>0.4</v>
      </c>
      <c r="T24" s="39">
        <f t="shared" si="0"/>
        <v>0.4</v>
      </c>
      <c r="U24" s="39">
        <f t="shared" si="0"/>
        <v>0.3</v>
      </c>
      <c r="V24" s="39">
        <f t="shared" si="0"/>
        <v>0.6</v>
      </c>
      <c r="W24" s="39">
        <f t="shared" si="0"/>
        <v>0.6</v>
      </c>
      <c r="X24" s="39">
        <f t="shared" si="0"/>
        <v>0.3</v>
      </c>
    </row>
    <row r="25" spans="1:24">
      <c r="A25" s="3" t="s">
        <v>23</v>
      </c>
      <c r="B25" s="3" t="s">
        <v>50</v>
      </c>
      <c r="C25" s="41">
        <f t="shared" si="1"/>
        <v>0.46666666666666662</v>
      </c>
      <c r="D25" s="41">
        <f t="shared" si="2"/>
        <v>0.4</v>
      </c>
      <c r="E25" s="41">
        <f t="shared" si="3"/>
        <v>0.4</v>
      </c>
      <c r="F25" s="41">
        <f t="shared" si="3"/>
        <v>0.4</v>
      </c>
      <c r="I25" s="44">
        <v>3</v>
      </c>
      <c r="J25" s="44">
        <v>3</v>
      </c>
      <c r="K25" s="44">
        <v>2.5</v>
      </c>
      <c r="L25" s="44">
        <v>4</v>
      </c>
      <c r="M25" s="44">
        <v>3.5</v>
      </c>
      <c r="N25" s="44">
        <v>3.5</v>
      </c>
      <c r="O25" s="44">
        <v>2.5</v>
      </c>
      <c r="R25" s="39">
        <f t="shared" si="0"/>
        <v>0.4</v>
      </c>
      <c r="S25" s="39">
        <f t="shared" si="0"/>
        <v>0.4</v>
      </c>
      <c r="T25" s="39">
        <f t="shared" si="0"/>
        <v>0.3</v>
      </c>
      <c r="U25" s="39">
        <f t="shared" si="0"/>
        <v>0.6</v>
      </c>
      <c r="V25" s="39">
        <f t="shared" si="0"/>
        <v>0.5</v>
      </c>
      <c r="W25" s="39">
        <f t="shared" si="0"/>
        <v>0.5</v>
      </c>
      <c r="X25" s="39">
        <f t="shared" si="0"/>
        <v>0.3</v>
      </c>
    </row>
    <row r="26" spans="1:24">
      <c r="A26" s="43" t="s">
        <v>118</v>
      </c>
      <c r="B26" s="3" t="s">
        <v>51</v>
      </c>
      <c r="C26" s="41">
        <f t="shared" si="1"/>
        <v>0.66666666666666663</v>
      </c>
      <c r="D26" s="41">
        <f t="shared" si="2"/>
        <v>0.6</v>
      </c>
      <c r="E26" s="41">
        <f t="shared" si="3"/>
        <v>0.7</v>
      </c>
      <c r="F26" s="41">
        <f t="shared" si="3"/>
        <v>0.7</v>
      </c>
      <c r="I26" s="44">
        <v>4.5</v>
      </c>
      <c r="J26" s="44">
        <v>4.5</v>
      </c>
      <c r="K26" s="44">
        <v>4.5</v>
      </c>
      <c r="L26" s="44">
        <v>4.5</v>
      </c>
      <c r="M26" s="44">
        <v>4</v>
      </c>
      <c r="N26" s="44">
        <v>4.5</v>
      </c>
      <c r="O26" s="44">
        <v>3.5</v>
      </c>
      <c r="R26" s="39">
        <f t="shared" si="0"/>
        <v>0.7</v>
      </c>
      <c r="S26" s="39">
        <f t="shared" si="0"/>
        <v>0.7</v>
      </c>
      <c r="T26" s="39">
        <f t="shared" si="0"/>
        <v>0.7</v>
      </c>
      <c r="U26" s="39">
        <f t="shared" si="0"/>
        <v>0.7</v>
      </c>
      <c r="V26" s="39">
        <f t="shared" si="0"/>
        <v>0.6</v>
      </c>
      <c r="W26" s="39">
        <f t="shared" si="0"/>
        <v>0.7</v>
      </c>
      <c r="X26" s="39">
        <f t="shared" si="0"/>
        <v>0.5</v>
      </c>
    </row>
    <row r="27" spans="1:24">
      <c r="A27" s="3" t="s">
        <v>24</v>
      </c>
      <c r="B27" s="3" t="s">
        <v>52</v>
      </c>
      <c r="C27" s="41">
        <f t="shared" si="1"/>
        <v>0.39999999999999997</v>
      </c>
      <c r="D27" s="41">
        <f t="shared" si="2"/>
        <v>0.44999999999999996</v>
      </c>
      <c r="E27" s="41">
        <f t="shared" si="3"/>
        <v>0.4</v>
      </c>
      <c r="F27" s="41">
        <f t="shared" si="3"/>
        <v>0.4</v>
      </c>
      <c r="I27" s="44">
        <v>3</v>
      </c>
      <c r="J27" s="44">
        <v>3</v>
      </c>
      <c r="K27" s="44">
        <v>2.5</v>
      </c>
      <c r="L27" s="44">
        <v>3</v>
      </c>
      <c r="M27" s="44">
        <v>3.5</v>
      </c>
      <c r="N27" s="44">
        <v>4</v>
      </c>
      <c r="O27" s="44">
        <v>2.5</v>
      </c>
      <c r="R27" s="39">
        <f t="shared" si="0"/>
        <v>0.4</v>
      </c>
      <c r="S27" s="39">
        <f t="shared" si="0"/>
        <v>0.4</v>
      </c>
      <c r="T27" s="39">
        <f t="shared" si="0"/>
        <v>0.3</v>
      </c>
      <c r="U27" s="39">
        <f t="shared" si="0"/>
        <v>0.4</v>
      </c>
      <c r="V27" s="39">
        <f t="shared" si="0"/>
        <v>0.5</v>
      </c>
      <c r="W27" s="39">
        <f t="shared" si="0"/>
        <v>0.6</v>
      </c>
      <c r="X27" s="39">
        <f t="shared" si="0"/>
        <v>0.3</v>
      </c>
    </row>
    <row r="28" spans="1:24">
      <c r="A28" s="3" t="s">
        <v>42</v>
      </c>
      <c r="B28" s="3" t="s">
        <v>70</v>
      </c>
      <c r="C28" s="41">
        <f t="shared" si="1"/>
        <v>0.5</v>
      </c>
      <c r="D28" s="41">
        <f t="shared" si="2"/>
        <v>0.5</v>
      </c>
      <c r="E28" s="41">
        <f t="shared" si="3"/>
        <v>0.4</v>
      </c>
      <c r="F28" s="41">
        <f t="shared" si="3"/>
        <v>0.4</v>
      </c>
      <c r="I28" s="44">
        <v>3</v>
      </c>
      <c r="J28" s="44">
        <v>3</v>
      </c>
      <c r="K28" s="44">
        <v>3</v>
      </c>
      <c r="L28" s="44">
        <v>3.5</v>
      </c>
      <c r="M28" s="44">
        <v>4</v>
      </c>
      <c r="N28" s="44">
        <v>3.5</v>
      </c>
      <c r="O28" s="44">
        <v>3.5</v>
      </c>
      <c r="R28" s="39">
        <f t="shared" si="0"/>
        <v>0.4</v>
      </c>
      <c r="S28" s="39">
        <f t="shared" si="0"/>
        <v>0.4</v>
      </c>
      <c r="T28" s="39">
        <f t="shared" si="0"/>
        <v>0.4</v>
      </c>
      <c r="U28" s="39">
        <f t="shared" si="0"/>
        <v>0.5</v>
      </c>
      <c r="V28" s="39">
        <f t="shared" si="0"/>
        <v>0.6</v>
      </c>
      <c r="W28" s="39">
        <f t="shared" si="0"/>
        <v>0.5</v>
      </c>
      <c r="X28" s="39">
        <f t="shared" si="0"/>
        <v>0.5</v>
      </c>
    </row>
    <row r="29" spans="1:24">
      <c r="A29" s="3" t="s">
        <v>37</v>
      </c>
      <c r="B29" s="3" t="s">
        <v>65</v>
      </c>
      <c r="C29" s="41">
        <f t="shared" si="1"/>
        <v>0.46666666666666662</v>
      </c>
      <c r="D29" s="41">
        <f t="shared" si="2"/>
        <v>0.5</v>
      </c>
      <c r="E29" s="41">
        <f t="shared" si="3"/>
        <v>0.4</v>
      </c>
      <c r="F29" s="41">
        <f t="shared" si="3"/>
        <v>0.3</v>
      </c>
      <c r="I29" s="44">
        <v>3</v>
      </c>
      <c r="J29" s="44">
        <v>2.5</v>
      </c>
      <c r="K29" s="44">
        <v>3</v>
      </c>
      <c r="L29" s="44">
        <v>3</v>
      </c>
      <c r="M29" s="44">
        <v>4</v>
      </c>
      <c r="N29" s="44">
        <v>4</v>
      </c>
      <c r="O29" s="44">
        <v>3</v>
      </c>
      <c r="R29" s="39">
        <f t="shared" si="0"/>
        <v>0.4</v>
      </c>
      <c r="S29" s="39">
        <f t="shared" si="0"/>
        <v>0.3</v>
      </c>
      <c r="T29" s="39">
        <f t="shared" si="0"/>
        <v>0.4</v>
      </c>
      <c r="U29" s="39">
        <f t="shared" si="0"/>
        <v>0.4</v>
      </c>
      <c r="V29" s="39">
        <f t="shared" si="0"/>
        <v>0.6</v>
      </c>
      <c r="W29" s="39">
        <f t="shared" si="0"/>
        <v>0.6</v>
      </c>
      <c r="X29" s="39">
        <f t="shared" si="0"/>
        <v>0.4</v>
      </c>
    </row>
    <row r="30" spans="1:24">
      <c r="A30" s="4" t="s">
        <v>25</v>
      </c>
      <c r="B30" s="4" t="s">
        <v>53</v>
      </c>
      <c r="C30" s="41">
        <f t="shared" si="1"/>
        <v>0.3666666666666667</v>
      </c>
      <c r="D30" s="41">
        <f t="shared" si="2"/>
        <v>0.3</v>
      </c>
      <c r="E30" s="41">
        <f t="shared" si="3"/>
        <v>0.1</v>
      </c>
      <c r="F30" s="41">
        <f t="shared" si="3"/>
        <v>0.2</v>
      </c>
      <c r="I30" s="44">
        <v>1.5</v>
      </c>
      <c r="J30" s="44">
        <v>2</v>
      </c>
      <c r="K30" s="44">
        <v>2.5</v>
      </c>
      <c r="L30" s="44">
        <v>3</v>
      </c>
      <c r="M30" s="44">
        <v>3</v>
      </c>
      <c r="N30" s="44">
        <v>3.5</v>
      </c>
      <c r="O30" s="44">
        <v>1.5</v>
      </c>
      <c r="R30" s="39">
        <f t="shared" si="0"/>
        <v>0.1</v>
      </c>
      <c r="S30" s="39">
        <f t="shared" si="0"/>
        <v>0.2</v>
      </c>
      <c r="T30" s="39">
        <f t="shared" si="0"/>
        <v>0.3</v>
      </c>
      <c r="U30" s="39">
        <f t="shared" si="0"/>
        <v>0.4</v>
      </c>
      <c r="V30" s="39">
        <f t="shared" si="0"/>
        <v>0.4</v>
      </c>
      <c r="W30" s="39">
        <f t="shared" si="0"/>
        <v>0.5</v>
      </c>
      <c r="X30" s="39">
        <f t="shared" si="0"/>
        <v>0.1</v>
      </c>
    </row>
    <row r="31" spans="1:24">
      <c r="A31" s="3" t="s">
        <v>26</v>
      </c>
      <c r="B31" s="3" t="s">
        <v>54</v>
      </c>
      <c r="C31" s="41">
        <f t="shared" si="1"/>
        <v>0.5</v>
      </c>
      <c r="D31" s="41">
        <f t="shared" si="2"/>
        <v>0.4</v>
      </c>
      <c r="E31" s="41">
        <f t="shared" si="3"/>
        <v>0.5</v>
      </c>
      <c r="F31" s="41">
        <f t="shared" si="3"/>
        <v>0.5</v>
      </c>
      <c r="I31" s="44">
        <v>3.5</v>
      </c>
      <c r="J31" s="44">
        <v>3.5</v>
      </c>
      <c r="K31" s="44">
        <v>3.5</v>
      </c>
      <c r="L31" s="44">
        <v>3.5</v>
      </c>
      <c r="M31" s="44">
        <v>3.5</v>
      </c>
      <c r="N31" s="44">
        <v>3</v>
      </c>
      <c r="O31" s="44">
        <v>3</v>
      </c>
      <c r="R31" s="39">
        <f t="shared" si="0"/>
        <v>0.5</v>
      </c>
      <c r="S31" s="39">
        <f t="shared" si="0"/>
        <v>0.5</v>
      </c>
      <c r="T31" s="39">
        <f t="shared" si="0"/>
        <v>0.5</v>
      </c>
      <c r="U31" s="39">
        <f t="shared" si="0"/>
        <v>0.5</v>
      </c>
      <c r="V31" s="39">
        <f t="shared" si="0"/>
        <v>0.5</v>
      </c>
      <c r="W31" s="39">
        <f t="shared" si="0"/>
        <v>0.4</v>
      </c>
      <c r="X31" s="39">
        <f t="shared" si="0"/>
        <v>0.4</v>
      </c>
    </row>
    <row r="32" spans="1:24">
      <c r="A32" s="3" t="s">
        <v>27</v>
      </c>
      <c r="B32" s="3" t="s">
        <v>55</v>
      </c>
      <c r="C32" s="41">
        <f t="shared" si="1"/>
        <v>0.3666666666666667</v>
      </c>
      <c r="D32" s="41">
        <f t="shared" si="2"/>
        <v>0.3</v>
      </c>
      <c r="E32" s="41">
        <f t="shared" si="3"/>
        <v>0.6</v>
      </c>
      <c r="F32" s="41">
        <f t="shared" si="3"/>
        <v>0.4</v>
      </c>
      <c r="I32" s="44">
        <v>4</v>
      </c>
      <c r="J32" s="44">
        <v>3</v>
      </c>
      <c r="K32" s="44">
        <v>3</v>
      </c>
      <c r="L32" s="44">
        <v>2.5</v>
      </c>
      <c r="M32" s="44">
        <v>3</v>
      </c>
      <c r="N32" s="44">
        <v>2.5</v>
      </c>
      <c r="O32" s="44">
        <v>2.5</v>
      </c>
      <c r="R32" s="39">
        <f t="shared" si="0"/>
        <v>0.6</v>
      </c>
      <c r="S32" s="39">
        <f t="shared" si="0"/>
        <v>0.4</v>
      </c>
      <c r="T32" s="39">
        <f t="shared" si="0"/>
        <v>0.4</v>
      </c>
      <c r="U32" s="39">
        <f t="shared" si="0"/>
        <v>0.3</v>
      </c>
      <c r="V32" s="39">
        <f t="shared" si="0"/>
        <v>0.4</v>
      </c>
      <c r="W32" s="39">
        <f t="shared" si="0"/>
        <v>0.3</v>
      </c>
      <c r="X32" s="39">
        <f t="shared" si="0"/>
        <v>0.3</v>
      </c>
    </row>
    <row r="33" spans="1:24">
      <c r="A33" s="3" t="s">
        <v>43</v>
      </c>
      <c r="B33" s="3" t="s">
        <v>71</v>
      </c>
      <c r="C33" s="41">
        <f t="shared" si="1"/>
        <v>0.5</v>
      </c>
      <c r="D33" s="41">
        <f t="shared" si="2"/>
        <v>0.5</v>
      </c>
      <c r="E33" s="41">
        <f t="shared" si="3"/>
        <v>0.5</v>
      </c>
      <c r="F33" s="41">
        <f t="shared" si="3"/>
        <v>0.3</v>
      </c>
      <c r="I33" s="44">
        <v>3.5</v>
      </c>
      <c r="J33" s="44">
        <v>2.5</v>
      </c>
      <c r="K33" s="44">
        <v>2.5</v>
      </c>
      <c r="L33" s="44">
        <v>4</v>
      </c>
      <c r="M33" s="44">
        <v>4</v>
      </c>
      <c r="N33" s="44">
        <v>3.5</v>
      </c>
      <c r="O33" s="44">
        <v>3.5</v>
      </c>
      <c r="R33" s="39">
        <f t="shared" si="0"/>
        <v>0.5</v>
      </c>
      <c r="S33" s="39">
        <f t="shared" si="0"/>
        <v>0.3</v>
      </c>
      <c r="T33" s="39">
        <f t="shared" si="0"/>
        <v>0.3</v>
      </c>
      <c r="U33" s="39">
        <f t="shared" si="0"/>
        <v>0.6</v>
      </c>
      <c r="V33" s="39">
        <f t="shared" si="0"/>
        <v>0.6</v>
      </c>
      <c r="W33" s="39">
        <f t="shared" si="0"/>
        <v>0.5</v>
      </c>
      <c r="X33" s="39">
        <f t="shared" si="0"/>
        <v>0.5</v>
      </c>
    </row>
    <row r="34" spans="1:24">
      <c r="A34" s="3" t="s">
        <v>28</v>
      </c>
      <c r="B34" s="3" t="s">
        <v>56</v>
      </c>
      <c r="C34" s="41">
        <f t="shared" si="1"/>
        <v>0.46666666666666662</v>
      </c>
      <c r="D34" s="41">
        <f t="shared" si="2"/>
        <v>0.35</v>
      </c>
      <c r="E34" s="41">
        <f t="shared" si="3"/>
        <v>0.4</v>
      </c>
      <c r="F34" s="41">
        <f t="shared" si="3"/>
        <v>0.4</v>
      </c>
      <c r="I34" s="44">
        <v>3</v>
      </c>
      <c r="J34" s="44">
        <v>3</v>
      </c>
      <c r="K34" s="44">
        <v>3.5</v>
      </c>
      <c r="L34" s="44">
        <v>3</v>
      </c>
      <c r="M34" s="44">
        <v>3.5</v>
      </c>
      <c r="N34" s="44">
        <v>2.5</v>
      </c>
      <c r="O34" s="44">
        <v>3</v>
      </c>
      <c r="R34" s="39">
        <f t="shared" si="0"/>
        <v>0.4</v>
      </c>
      <c r="S34" s="39">
        <f t="shared" si="0"/>
        <v>0.4</v>
      </c>
      <c r="T34" s="39">
        <f t="shared" si="0"/>
        <v>0.5</v>
      </c>
      <c r="U34" s="39">
        <f t="shared" si="0"/>
        <v>0.4</v>
      </c>
      <c r="V34" s="39">
        <f t="shared" si="0"/>
        <v>0.5</v>
      </c>
      <c r="W34" s="39">
        <f t="shared" si="0"/>
        <v>0.3</v>
      </c>
      <c r="X34" s="39">
        <f t="shared" si="0"/>
        <v>0.4</v>
      </c>
    </row>
    <row r="35" spans="1:24">
      <c r="A35" s="3" t="s">
        <v>44</v>
      </c>
      <c r="B35" s="3" t="s">
        <v>72</v>
      </c>
      <c r="C35" s="41">
        <f t="shared" si="1"/>
        <v>0.6</v>
      </c>
      <c r="D35" s="41">
        <f t="shared" si="2"/>
        <v>0.55000000000000004</v>
      </c>
      <c r="E35" s="41">
        <f t="shared" si="3"/>
        <v>0.6</v>
      </c>
      <c r="F35" s="41">
        <f t="shared" si="3"/>
        <v>0.6</v>
      </c>
      <c r="I35" s="44">
        <v>4</v>
      </c>
      <c r="J35" s="44">
        <v>4</v>
      </c>
      <c r="K35" s="44">
        <v>4</v>
      </c>
      <c r="L35" s="44">
        <v>4</v>
      </c>
      <c r="M35" s="44">
        <v>4</v>
      </c>
      <c r="N35" s="44">
        <v>3.5</v>
      </c>
      <c r="O35" s="44">
        <v>4</v>
      </c>
      <c r="R35" s="39">
        <f t="shared" si="0"/>
        <v>0.6</v>
      </c>
      <c r="S35" s="39">
        <f t="shared" si="0"/>
        <v>0.6</v>
      </c>
      <c r="T35" s="39">
        <f t="shared" si="0"/>
        <v>0.6</v>
      </c>
      <c r="U35" s="39">
        <f t="shared" si="0"/>
        <v>0.6</v>
      </c>
      <c r="V35" s="39">
        <f t="shared" si="0"/>
        <v>0.6</v>
      </c>
      <c r="W35" s="39">
        <f t="shared" si="0"/>
        <v>0.5</v>
      </c>
      <c r="X35" s="39">
        <f t="shared" si="0"/>
        <v>0.6</v>
      </c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136</v>
      </c>
      <c r="D7" s="39" t="s">
        <v>137</v>
      </c>
      <c r="E7" s="39" t="s">
        <v>138</v>
      </c>
      <c r="F7" s="39" t="s">
        <v>139</v>
      </c>
      <c r="H7" s="39" t="s">
        <v>73</v>
      </c>
    </row>
    <row r="8" spans="1:24">
      <c r="A8" s="43" t="s">
        <v>38</v>
      </c>
      <c r="B8" s="43" t="s">
        <v>66</v>
      </c>
      <c r="C8" s="41">
        <f>AVERAGE(T8:V8)</f>
        <v>0.6</v>
      </c>
      <c r="D8" s="41">
        <f>AVERAGE(W8:X8)</f>
        <v>0.7</v>
      </c>
      <c r="E8" s="41">
        <f>+R8</f>
        <v>0.6</v>
      </c>
      <c r="F8" s="41">
        <f>+S8</f>
        <v>0.5</v>
      </c>
      <c r="I8" s="44">
        <v>4</v>
      </c>
      <c r="J8" s="44">
        <v>3.5</v>
      </c>
      <c r="K8" s="44">
        <v>4</v>
      </c>
      <c r="L8" s="44">
        <v>4</v>
      </c>
      <c r="M8" s="44">
        <v>4</v>
      </c>
      <c r="N8" s="44">
        <v>5</v>
      </c>
      <c r="O8" s="44">
        <v>4</v>
      </c>
      <c r="R8" s="39">
        <f t="shared" ref="R8:X35" si="0">IF(ISNUMBER(I8)=TRUE,R$5*(I8-R$4)/(R$3-R$4)+(1-R$5)*(1-(I8-R$4)/(R$3-R$4)),"..")</f>
        <v>0.6</v>
      </c>
      <c r="S8" s="39">
        <f t="shared" si="0"/>
        <v>0.5</v>
      </c>
      <c r="T8" s="39">
        <f t="shared" si="0"/>
        <v>0.6</v>
      </c>
      <c r="U8" s="39">
        <f t="shared" si="0"/>
        <v>0.6</v>
      </c>
      <c r="V8" s="39">
        <f t="shared" si="0"/>
        <v>0.6</v>
      </c>
      <c r="W8" s="39">
        <f t="shared" si="0"/>
        <v>0.8</v>
      </c>
      <c r="X8" s="39">
        <f t="shared" si="0"/>
        <v>0.6</v>
      </c>
    </row>
    <row r="9" spans="1:24">
      <c r="A9" s="43" t="s">
        <v>77</v>
      </c>
      <c r="B9" s="43" t="s">
        <v>74</v>
      </c>
      <c r="C9" s="41">
        <f t="shared" ref="C9:C35" si="1">AVERAGE(T9:V9)</f>
        <v>0.43333333333333329</v>
      </c>
      <c r="D9" s="41">
        <f t="shared" ref="D9:D35" si="2">AVERAGE(W9:X9)</f>
        <v>0.4</v>
      </c>
      <c r="E9" s="41">
        <f t="shared" ref="E9:F35" si="3">+R9</f>
        <v>0.4</v>
      </c>
      <c r="F9" s="41">
        <f t="shared" si="3"/>
        <v>0.3</v>
      </c>
      <c r="I9" s="44">
        <v>3</v>
      </c>
      <c r="J9" s="44">
        <v>2.5</v>
      </c>
      <c r="K9" s="44">
        <v>2.5</v>
      </c>
      <c r="L9" s="44">
        <v>4</v>
      </c>
      <c r="M9" s="44">
        <v>3</v>
      </c>
      <c r="N9" s="44">
        <v>3</v>
      </c>
      <c r="O9" s="44">
        <v>3</v>
      </c>
      <c r="R9" s="39">
        <f t="shared" si="0"/>
        <v>0.4</v>
      </c>
      <c r="S9" s="39">
        <f t="shared" si="0"/>
        <v>0.3</v>
      </c>
      <c r="T9" s="39">
        <f t="shared" si="0"/>
        <v>0.3</v>
      </c>
      <c r="U9" s="39">
        <f t="shared" si="0"/>
        <v>0.6</v>
      </c>
      <c r="V9" s="39">
        <f t="shared" si="0"/>
        <v>0.4</v>
      </c>
      <c r="W9" s="39">
        <f t="shared" si="0"/>
        <v>0.4</v>
      </c>
      <c r="X9" s="39">
        <f t="shared" si="0"/>
        <v>0.4</v>
      </c>
    </row>
    <row r="10" spans="1:24">
      <c r="A10" s="43" t="s">
        <v>39</v>
      </c>
      <c r="B10" s="43" t="s">
        <v>67</v>
      </c>
      <c r="C10" s="41">
        <f t="shared" si="1"/>
        <v>0.43333333333333335</v>
      </c>
      <c r="D10" s="41">
        <f t="shared" si="2"/>
        <v>0.45</v>
      </c>
      <c r="E10" s="41">
        <f t="shared" si="3"/>
        <v>0.5</v>
      </c>
      <c r="F10" s="41">
        <f t="shared" si="3"/>
        <v>0.4</v>
      </c>
      <c r="I10" s="44">
        <v>3.5</v>
      </c>
      <c r="J10" s="44">
        <v>3</v>
      </c>
      <c r="K10" s="44">
        <v>3</v>
      </c>
      <c r="L10" s="44">
        <v>3</v>
      </c>
      <c r="M10" s="44">
        <v>3.5</v>
      </c>
      <c r="N10" s="44">
        <v>3</v>
      </c>
      <c r="O10" s="44">
        <v>3.5</v>
      </c>
      <c r="R10" s="39">
        <f t="shared" si="0"/>
        <v>0.5</v>
      </c>
      <c r="S10" s="39">
        <f t="shared" si="0"/>
        <v>0.4</v>
      </c>
      <c r="T10" s="39">
        <f t="shared" si="0"/>
        <v>0.4</v>
      </c>
      <c r="U10" s="39">
        <f t="shared" si="0"/>
        <v>0.4</v>
      </c>
      <c r="V10" s="39">
        <f t="shared" si="0"/>
        <v>0.5</v>
      </c>
      <c r="W10" s="39">
        <f t="shared" si="0"/>
        <v>0.4</v>
      </c>
      <c r="X10" s="39">
        <f t="shared" si="0"/>
        <v>0.5</v>
      </c>
    </row>
    <row r="11" spans="1:24">
      <c r="A11" s="45" t="s">
        <v>30</v>
      </c>
      <c r="B11" s="45" t="s">
        <v>58</v>
      </c>
      <c r="C11" s="41">
        <f t="shared" si="1"/>
        <v>0.6</v>
      </c>
      <c r="D11" s="41">
        <f t="shared" si="2"/>
        <v>0.5</v>
      </c>
      <c r="E11" s="41">
        <f t="shared" si="3"/>
        <v>0.6</v>
      </c>
      <c r="F11" s="41">
        <f t="shared" si="3"/>
        <v>0.6</v>
      </c>
      <c r="I11" s="44">
        <v>4</v>
      </c>
      <c r="J11" s="44">
        <v>4</v>
      </c>
      <c r="K11" s="44">
        <v>4</v>
      </c>
      <c r="L11" s="44">
        <v>4</v>
      </c>
      <c r="M11" s="44">
        <v>4</v>
      </c>
      <c r="N11" s="44">
        <v>3.5</v>
      </c>
      <c r="O11" s="44">
        <v>3.5</v>
      </c>
      <c r="R11" s="39">
        <f t="shared" si="0"/>
        <v>0.6</v>
      </c>
      <c r="S11" s="39">
        <f t="shared" si="0"/>
        <v>0.6</v>
      </c>
      <c r="T11" s="39">
        <f t="shared" si="0"/>
        <v>0.6</v>
      </c>
      <c r="U11" s="39">
        <f t="shared" si="0"/>
        <v>0.6</v>
      </c>
      <c r="V11" s="39">
        <f t="shared" si="0"/>
        <v>0.6</v>
      </c>
      <c r="W11" s="39">
        <f t="shared" si="0"/>
        <v>0.5</v>
      </c>
      <c r="X11" s="39">
        <f t="shared" si="0"/>
        <v>0.5</v>
      </c>
    </row>
    <row r="12" spans="1:24">
      <c r="A12" s="46" t="s">
        <v>31</v>
      </c>
      <c r="B12" s="46" t="s">
        <v>59</v>
      </c>
      <c r="C12" s="41">
        <f t="shared" si="1"/>
        <v>0.46666666666666662</v>
      </c>
      <c r="D12" s="41">
        <f t="shared" si="2"/>
        <v>0.5</v>
      </c>
      <c r="E12" s="41">
        <f t="shared" si="3"/>
        <v>0.3</v>
      </c>
      <c r="F12" s="41">
        <f t="shared" si="3"/>
        <v>0.3</v>
      </c>
      <c r="I12" s="44">
        <v>2.5</v>
      </c>
      <c r="J12" s="44">
        <v>2.5</v>
      </c>
      <c r="K12" s="44">
        <v>2.5</v>
      </c>
      <c r="L12" s="44">
        <v>4</v>
      </c>
      <c r="M12" s="44">
        <v>3.5</v>
      </c>
      <c r="N12" s="44">
        <v>4</v>
      </c>
      <c r="O12" s="44">
        <v>3</v>
      </c>
      <c r="R12" s="39">
        <f t="shared" si="0"/>
        <v>0.3</v>
      </c>
      <c r="S12" s="39">
        <f t="shared" si="0"/>
        <v>0.3</v>
      </c>
      <c r="T12" s="39">
        <f t="shared" si="0"/>
        <v>0.3</v>
      </c>
      <c r="U12" s="39">
        <f t="shared" si="0"/>
        <v>0.6</v>
      </c>
      <c r="V12" s="39">
        <f t="shared" si="0"/>
        <v>0.5</v>
      </c>
      <c r="W12" s="39">
        <f t="shared" si="0"/>
        <v>0.6</v>
      </c>
      <c r="X12" s="39">
        <f t="shared" si="0"/>
        <v>0.4</v>
      </c>
    </row>
    <row r="13" spans="1:24">
      <c r="A13" s="43" t="s">
        <v>78</v>
      </c>
      <c r="B13" s="43" t="s">
        <v>75</v>
      </c>
      <c r="C13" s="41">
        <f t="shared" si="1"/>
        <v>0.69999999999999984</v>
      </c>
      <c r="D13" s="41">
        <f t="shared" si="2"/>
        <v>0.6</v>
      </c>
      <c r="E13" s="41">
        <f t="shared" si="3"/>
        <v>0.6</v>
      </c>
      <c r="F13" s="41">
        <f t="shared" si="3"/>
        <v>0.7</v>
      </c>
      <c r="I13" s="44">
        <v>4</v>
      </c>
      <c r="J13" s="44">
        <v>4.5</v>
      </c>
      <c r="K13" s="44">
        <v>4</v>
      </c>
      <c r="L13" s="44">
        <v>5</v>
      </c>
      <c r="M13" s="44">
        <v>4.5</v>
      </c>
      <c r="N13" s="44">
        <v>4</v>
      </c>
      <c r="O13" s="44">
        <v>4</v>
      </c>
      <c r="R13" s="39">
        <f t="shared" si="0"/>
        <v>0.6</v>
      </c>
      <c r="S13" s="39">
        <f t="shared" si="0"/>
        <v>0.7</v>
      </c>
      <c r="T13" s="39">
        <f t="shared" si="0"/>
        <v>0.6</v>
      </c>
      <c r="U13" s="39">
        <f t="shared" si="0"/>
        <v>0.8</v>
      </c>
      <c r="V13" s="39">
        <f t="shared" si="0"/>
        <v>0.7</v>
      </c>
      <c r="W13" s="39">
        <f t="shared" si="0"/>
        <v>0.6</v>
      </c>
      <c r="X13" s="39">
        <f t="shared" si="0"/>
        <v>0.6</v>
      </c>
    </row>
    <row r="14" spans="1:24">
      <c r="A14" s="43" t="s">
        <v>40</v>
      </c>
      <c r="B14" s="43" t="s">
        <v>68</v>
      </c>
      <c r="C14" s="41">
        <f t="shared" si="1"/>
        <v>0.6333333333333333</v>
      </c>
      <c r="D14" s="41">
        <f t="shared" si="2"/>
        <v>0.75</v>
      </c>
      <c r="E14" s="41">
        <f t="shared" si="3"/>
        <v>0.5</v>
      </c>
      <c r="F14" s="41">
        <f t="shared" si="3"/>
        <v>0.6</v>
      </c>
      <c r="I14" s="44">
        <v>3.5</v>
      </c>
      <c r="J14" s="44">
        <v>4</v>
      </c>
      <c r="K14" s="44">
        <v>4</v>
      </c>
      <c r="L14" s="44">
        <v>4.5</v>
      </c>
      <c r="M14" s="44">
        <v>4</v>
      </c>
      <c r="N14" s="44">
        <v>4.5</v>
      </c>
      <c r="O14" s="44">
        <v>5</v>
      </c>
      <c r="R14" s="39">
        <f t="shared" si="0"/>
        <v>0.5</v>
      </c>
      <c r="S14" s="39">
        <f t="shared" si="0"/>
        <v>0.6</v>
      </c>
      <c r="T14" s="39">
        <f t="shared" si="0"/>
        <v>0.6</v>
      </c>
      <c r="U14" s="39">
        <f t="shared" si="0"/>
        <v>0.7</v>
      </c>
      <c r="V14" s="39">
        <f t="shared" si="0"/>
        <v>0.6</v>
      </c>
      <c r="W14" s="39">
        <f t="shared" si="0"/>
        <v>0.7</v>
      </c>
      <c r="X14" s="39">
        <f t="shared" si="0"/>
        <v>0.8</v>
      </c>
    </row>
    <row r="15" spans="1:24">
      <c r="A15" s="43" t="s">
        <v>79</v>
      </c>
      <c r="B15" s="43" t="s">
        <v>76</v>
      </c>
      <c r="C15" s="41">
        <f t="shared" si="1"/>
        <v>0.46666666666666662</v>
      </c>
      <c r="D15" s="41">
        <f t="shared" si="2"/>
        <v>0.55000000000000004</v>
      </c>
      <c r="E15" s="41">
        <f t="shared" si="3"/>
        <v>0.3</v>
      </c>
      <c r="F15" s="41">
        <f t="shared" si="3"/>
        <v>0.4</v>
      </c>
      <c r="I15" s="44">
        <v>2.5</v>
      </c>
      <c r="J15" s="44">
        <v>3</v>
      </c>
      <c r="K15" s="44">
        <v>2.5</v>
      </c>
      <c r="L15" s="44">
        <v>3</v>
      </c>
      <c r="M15" s="44">
        <v>4.5</v>
      </c>
      <c r="N15" s="44">
        <v>4</v>
      </c>
      <c r="O15" s="44">
        <v>3.5</v>
      </c>
      <c r="R15" s="39">
        <f t="shared" si="0"/>
        <v>0.3</v>
      </c>
      <c r="S15" s="39">
        <f t="shared" si="0"/>
        <v>0.4</v>
      </c>
      <c r="T15" s="39">
        <f t="shared" si="0"/>
        <v>0.3</v>
      </c>
      <c r="U15" s="39">
        <f t="shared" si="0"/>
        <v>0.4</v>
      </c>
      <c r="V15" s="39">
        <f t="shared" si="0"/>
        <v>0.7</v>
      </c>
      <c r="W15" s="39">
        <f t="shared" si="0"/>
        <v>0.6</v>
      </c>
      <c r="X15" s="39">
        <f t="shared" si="0"/>
        <v>0.5</v>
      </c>
    </row>
    <row r="16" spans="1:24">
      <c r="A16" s="45" t="s">
        <v>19</v>
      </c>
      <c r="B16" s="45" t="s">
        <v>45</v>
      </c>
      <c r="C16" s="41">
        <f t="shared" si="1"/>
        <v>0.40000000000000008</v>
      </c>
      <c r="D16" s="41">
        <f t="shared" si="2"/>
        <v>0.3</v>
      </c>
      <c r="E16" s="41">
        <f t="shared" si="3"/>
        <v>0.4</v>
      </c>
      <c r="F16" s="41">
        <f t="shared" si="3"/>
        <v>0.4</v>
      </c>
      <c r="I16" s="44">
        <v>3</v>
      </c>
      <c r="J16" s="44">
        <v>3</v>
      </c>
      <c r="K16" s="44">
        <v>3</v>
      </c>
      <c r="L16" s="44">
        <v>3</v>
      </c>
      <c r="M16" s="44">
        <v>3</v>
      </c>
      <c r="N16" s="44">
        <v>2.5</v>
      </c>
      <c r="O16" s="44">
        <v>2.5</v>
      </c>
      <c r="R16" s="39">
        <f t="shared" si="0"/>
        <v>0.4</v>
      </c>
      <c r="S16" s="39">
        <f t="shared" si="0"/>
        <v>0.4</v>
      </c>
      <c r="T16" s="39">
        <f t="shared" si="0"/>
        <v>0.4</v>
      </c>
      <c r="U16" s="39">
        <f t="shared" si="0"/>
        <v>0.4</v>
      </c>
      <c r="V16" s="39">
        <f t="shared" si="0"/>
        <v>0.4</v>
      </c>
      <c r="W16" s="39">
        <f t="shared" si="0"/>
        <v>0.3</v>
      </c>
      <c r="X16" s="39">
        <f t="shared" si="0"/>
        <v>0.3</v>
      </c>
    </row>
    <row r="17" spans="1:24">
      <c r="A17" s="43" t="s">
        <v>32</v>
      </c>
      <c r="B17" s="43" t="s">
        <v>60</v>
      </c>
      <c r="C17" s="41">
        <f t="shared" si="1"/>
        <v>0.43333333333333335</v>
      </c>
      <c r="D17" s="41">
        <f t="shared" si="2"/>
        <v>0.65</v>
      </c>
      <c r="E17" s="41">
        <f t="shared" si="3"/>
        <v>0.4</v>
      </c>
      <c r="F17" s="41">
        <f t="shared" si="3"/>
        <v>0.3</v>
      </c>
      <c r="I17" s="44">
        <v>3</v>
      </c>
      <c r="J17" s="44">
        <v>2.5</v>
      </c>
      <c r="K17" s="44">
        <v>2.5</v>
      </c>
      <c r="L17" s="44">
        <v>3.5</v>
      </c>
      <c r="M17" s="44">
        <v>3.5</v>
      </c>
      <c r="N17" s="44">
        <v>5</v>
      </c>
      <c r="O17" s="44">
        <v>3.5</v>
      </c>
      <c r="R17" s="39">
        <f t="shared" si="0"/>
        <v>0.4</v>
      </c>
      <c r="S17" s="39">
        <f t="shared" si="0"/>
        <v>0.3</v>
      </c>
      <c r="T17" s="39">
        <f t="shared" si="0"/>
        <v>0.3</v>
      </c>
      <c r="U17" s="39">
        <f t="shared" si="0"/>
        <v>0.5</v>
      </c>
      <c r="V17" s="39">
        <f t="shared" si="0"/>
        <v>0.5</v>
      </c>
      <c r="W17" s="39">
        <f t="shared" si="0"/>
        <v>0.8</v>
      </c>
      <c r="X17" s="39">
        <f t="shared" si="0"/>
        <v>0.5</v>
      </c>
    </row>
    <row r="18" spans="1:24">
      <c r="A18" s="43" t="s">
        <v>33</v>
      </c>
      <c r="B18" s="43" t="s">
        <v>61</v>
      </c>
      <c r="C18" s="41">
        <f t="shared" si="1"/>
        <v>0.46666666666666662</v>
      </c>
      <c r="D18" s="41">
        <f t="shared" si="2"/>
        <v>0.5</v>
      </c>
      <c r="E18" s="41">
        <f t="shared" si="3"/>
        <v>0.4</v>
      </c>
      <c r="F18" s="41">
        <f t="shared" si="3"/>
        <v>0.4</v>
      </c>
      <c r="I18" s="44">
        <v>3</v>
      </c>
      <c r="J18" s="44">
        <v>3</v>
      </c>
      <c r="K18" s="44">
        <v>3.5</v>
      </c>
      <c r="L18" s="44">
        <v>3.5</v>
      </c>
      <c r="M18" s="44">
        <v>3</v>
      </c>
      <c r="N18" s="44">
        <v>3.5</v>
      </c>
      <c r="O18" s="44">
        <v>3.5</v>
      </c>
      <c r="R18" s="39">
        <f t="shared" si="0"/>
        <v>0.4</v>
      </c>
      <c r="S18" s="39">
        <f t="shared" si="0"/>
        <v>0.4</v>
      </c>
      <c r="T18" s="39">
        <f t="shared" si="0"/>
        <v>0.5</v>
      </c>
      <c r="U18" s="39">
        <f t="shared" si="0"/>
        <v>0.5</v>
      </c>
      <c r="V18" s="39">
        <f t="shared" si="0"/>
        <v>0.4</v>
      </c>
      <c r="W18" s="39">
        <f t="shared" si="0"/>
        <v>0.5</v>
      </c>
      <c r="X18" s="39">
        <f t="shared" si="0"/>
        <v>0.5</v>
      </c>
    </row>
    <row r="19" spans="1:24">
      <c r="A19" s="43" t="s">
        <v>34</v>
      </c>
      <c r="B19" s="43" t="s">
        <v>62</v>
      </c>
      <c r="C19" s="41">
        <f t="shared" si="1"/>
        <v>0.56666666666666665</v>
      </c>
      <c r="D19" s="41">
        <f t="shared" si="2"/>
        <v>0.55000000000000004</v>
      </c>
      <c r="E19" s="41">
        <f t="shared" si="3"/>
        <v>0.6</v>
      </c>
      <c r="F19" s="41">
        <f t="shared" si="3"/>
        <v>0.3</v>
      </c>
      <c r="I19" s="44">
        <v>4</v>
      </c>
      <c r="J19" s="44">
        <v>2.5</v>
      </c>
      <c r="K19" s="44">
        <v>4</v>
      </c>
      <c r="L19" s="44">
        <v>4</v>
      </c>
      <c r="M19" s="44">
        <v>3.5</v>
      </c>
      <c r="N19" s="44">
        <v>3.5</v>
      </c>
      <c r="O19" s="44">
        <v>4</v>
      </c>
      <c r="R19" s="39">
        <f t="shared" si="0"/>
        <v>0.6</v>
      </c>
      <c r="S19" s="39">
        <f t="shared" si="0"/>
        <v>0.3</v>
      </c>
      <c r="T19" s="39">
        <f t="shared" si="0"/>
        <v>0.6</v>
      </c>
      <c r="U19" s="39">
        <f t="shared" si="0"/>
        <v>0.6</v>
      </c>
      <c r="V19" s="39">
        <f t="shared" si="0"/>
        <v>0.5</v>
      </c>
      <c r="W19" s="39">
        <f t="shared" si="0"/>
        <v>0.5</v>
      </c>
      <c r="X19" s="39">
        <f t="shared" si="0"/>
        <v>0.6</v>
      </c>
    </row>
    <row r="20" spans="1:24">
      <c r="A20" s="46" t="s">
        <v>20</v>
      </c>
      <c r="B20" s="46" t="s">
        <v>46</v>
      </c>
      <c r="C20" s="41">
        <f t="shared" si="1"/>
        <v>0.30000000000000004</v>
      </c>
      <c r="D20" s="41">
        <f t="shared" si="2"/>
        <v>0.35</v>
      </c>
      <c r="E20" s="41">
        <f t="shared" si="3"/>
        <v>0.5</v>
      </c>
      <c r="F20" s="41">
        <f t="shared" si="3"/>
        <v>0.3</v>
      </c>
      <c r="I20" s="44">
        <v>3.5</v>
      </c>
      <c r="J20" s="44">
        <v>2.5</v>
      </c>
      <c r="K20" s="44">
        <v>2</v>
      </c>
      <c r="L20" s="44">
        <v>3</v>
      </c>
      <c r="M20" s="44">
        <v>2.5</v>
      </c>
      <c r="N20" s="44">
        <v>3</v>
      </c>
      <c r="O20" s="44">
        <v>2.5</v>
      </c>
      <c r="R20" s="39">
        <f t="shared" si="0"/>
        <v>0.5</v>
      </c>
      <c r="S20" s="39">
        <f t="shared" si="0"/>
        <v>0.3</v>
      </c>
      <c r="T20" s="39">
        <f t="shared" si="0"/>
        <v>0.2</v>
      </c>
      <c r="U20" s="39">
        <f t="shared" si="0"/>
        <v>0.4</v>
      </c>
      <c r="V20" s="39">
        <f t="shared" si="0"/>
        <v>0.3</v>
      </c>
      <c r="W20" s="39">
        <f t="shared" si="0"/>
        <v>0.4</v>
      </c>
      <c r="X20" s="39">
        <f t="shared" si="0"/>
        <v>0.3</v>
      </c>
    </row>
    <row r="21" spans="1:24">
      <c r="A21" s="43" t="s">
        <v>21</v>
      </c>
      <c r="B21" s="43" t="s">
        <v>47</v>
      </c>
      <c r="C21" s="41">
        <f t="shared" si="1"/>
        <v>0.33333333333333331</v>
      </c>
      <c r="D21" s="41">
        <f t="shared" si="2"/>
        <v>0.44999999999999996</v>
      </c>
      <c r="E21" s="41">
        <f t="shared" si="3"/>
        <v>0.5</v>
      </c>
      <c r="F21" s="41">
        <f t="shared" si="3"/>
        <v>0.4</v>
      </c>
      <c r="I21" s="44">
        <v>3.5</v>
      </c>
      <c r="J21" s="44">
        <v>3</v>
      </c>
      <c r="K21" s="44">
        <v>2</v>
      </c>
      <c r="L21" s="44">
        <v>3</v>
      </c>
      <c r="M21" s="44">
        <v>3</v>
      </c>
      <c r="N21" s="44">
        <v>4</v>
      </c>
      <c r="O21" s="44">
        <v>2.5</v>
      </c>
      <c r="R21" s="39">
        <f t="shared" si="0"/>
        <v>0.5</v>
      </c>
      <c r="S21" s="39">
        <f t="shared" si="0"/>
        <v>0.4</v>
      </c>
      <c r="T21" s="39">
        <f t="shared" si="0"/>
        <v>0.2</v>
      </c>
      <c r="U21" s="39">
        <f t="shared" si="0"/>
        <v>0.4</v>
      </c>
      <c r="V21" s="39">
        <f t="shared" si="0"/>
        <v>0.4</v>
      </c>
      <c r="W21" s="39">
        <f t="shared" si="0"/>
        <v>0.6</v>
      </c>
      <c r="X21" s="39">
        <f t="shared" si="0"/>
        <v>0.3</v>
      </c>
    </row>
    <row r="22" spans="1:24">
      <c r="A22" s="43" t="s">
        <v>35</v>
      </c>
      <c r="B22" s="43" t="s">
        <v>63</v>
      </c>
      <c r="C22" s="41">
        <f t="shared" si="1"/>
        <v>0.56666666666666676</v>
      </c>
      <c r="D22" s="41">
        <f t="shared" si="2"/>
        <v>0.64999999999999991</v>
      </c>
      <c r="E22" s="41">
        <f t="shared" si="3"/>
        <v>0.5</v>
      </c>
      <c r="F22" s="41">
        <f t="shared" si="3"/>
        <v>0.5</v>
      </c>
      <c r="I22" s="44">
        <v>3.5</v>
      </c>
      <c r="J22" s="44">
        <v>3.5</v>
      </c>
      <c r="K22" s="44">
        <v>3.5</v>
      </c>
      <c r="L22" s="44">
        <v>4</v>
      </c>
      <c r="M22" s="44">
        <v>4</v>
      </c>
      <c r="N22" s="44">
        <v>4.5</v>
      </c>
      <c r="O22" s="44">
        <v>4</v>
      </c>
      <c r="R22" s="39">
        <f t="shared" si="0"/>
        <v>0.5</v>
      </c>
      <c r="S22" s="39">
        <f t="shared" si="0"/>
        <v>0.5</v>
      </c>
      <c r="T22" s="39">
        <f t="shared" si="0"/>
        <v>0.5</v>
      </c>
      <c r="U22" s="39">
        <f t="shared" si="0"/>
        <v>0.6</v>
      </c>
      <c r="V22" s="39">
        <f t="shared" si="0"/>
        <v>0.6</v>
      </c>
      <c r="W22" s="39">
        <f t="shared" si="0"/>
        <v>0.7</v>
      </c>
      <c r="X22" s="39">
        <f t="shared" si="0"/>
        <v>0.6</v>
      </c>
    </row>
    <row r="23" spans="1:24">
      <c r="A23" s="43" t="s">
        <v>22</v>
      </c>
      <c r="B23" s="43" t="s">
        <v>48</v>
      </c>
      <c r="C23" s="41">
        <f t="shared" si="1"/>
        <v>0.43333333333333335</v>
      </c>
      <c r="D23" s="41">
        <f t="shared" si="2"/>
        <v>0.4</v>
      </c>
      <c r="E23" s="41">
        <f t="shared" si="3"/>
        <v>0.3</v>
      </c>
      <c r="F23" s="41">
        <f t="shared" si="3"/>
        <v>0.4</v>
      </c>
      <c r="I23" s="44">
        <v>2.5</v>
      </c>
      <c r="J23" s="44">
        <v>3</v>
      </c>
      <c r="K23" s="44">
        <v>3</v>
      </c>
      <c r="L23" s="44">
        <v>3</v>
      </c>
      <c r="M23" s="44">
        <v>3.5</v>
      </c>
      <c r="N23" s="44">
        <v>4</v>
      </c>
      <c r="O23" s="44">
        <v>2</v>
      </c>
      <c r="R23" s="39">
        <f t="shared" si="0"/>
        <v>0.3</v>
      </c>
      <c r="S23" s="39">
        <f t="shared" si="0"/>
        <v>0.4</v>
      </c>
      <c r="T23" s="39">
        <f t="shared" si="0"/>
        <v>0.4</v>
      </c>
      <c r="U23" s="39">
        <f t="shared" si="0"/>
        <v>0.4</v>
      </c>
      <c r="V23" s="39">
        <f t="shared" si="0"/>
        <v>0.5</v>
      </c>
      <c r="W23" s="39">
        <f t="shared" si="0"/>
        <v>0.6</v>
      </c>
      <c r="X23" s="39">
        <f t="shared" si="0"/>
        <v>0.2</v>
      </c>
    </row>
    <row r="24" spans="1:24">
      <c r="A24" s="43" t="s">
        <v>36</v>
      </c>
      <c r="B24" s="43" t="s">
        <v>64</v>
      </c>
      <c r="C24" s="41">
        <f t="shared" si="1"/>
        <v>0.56666666666666676</v>
      </c>
      <c r="D24" s="41">
        <f t="shared" si="2"/>
        <v>0.6</v>
      </c>
      <c r="E24" s="41">
        <f t="shared" si="3"/>
        <v>0.5</v>
      </c>
      <c r="F24" s="41">
        <f t="shared" si="3"/>
        <v>0.5</v>
      </c>
      <c r="I24" s="44">
        <v>3.5</v>
      </c>
      <c r="J24" s="44">
        <v>3.5</v>
      </c>
      <c r="K24" s="44">
        <v>3.5</v>
      </c>
      <c r="L24" s="44">
        <v>4</v>
      </c>
      <c r="M24" s="44">
        <v>4</v>
      </c>
      <c r="N24" s="44">
        <v>4.5</v>
      </c>
      <c r="O24" s="44">
        <v>3.5</v>
      </c>
      <c r="R24" s="39">
        <f t="shared" si="0"/>
        <v>0.5</v>
      </c>
      <c r="S24" s="39">
        <f t="shared" si="0"/>
        <v>0.5</v>
      </c>
      <c r="T24" s="39">
        <f t="shared" si="0"/>
        <v>0.5</v>
      </c>
      <c r="U24" s="39">
        <f t="shared" si="0"/>
        <v>0.6</v>
      </c>
      <c r="V24" s="39">
        <f t="shared" si="0"/>
        <v>0.6</v>
      </c>
      <c r="W24" s="39">
        <f t="shared" si="0"/>
        <v>0.7</v>
      </c>
      <c r="X24" s="39">
        <f t="shared" si="0"/>
        <v>0.5</v>
      </c>
    </row>
    <row r="25" spans="1:24">
      <c r="A25" s="43" t="s">
        <v>41</v>
      </c>
      <c r="B25" s="43" t="s">
        <v>69</v>
      </c>
      <c r="C25" s="41">
        <f t="shared" si="1"/>
        <v>0.53333333333333333</v>
      </c>
      <c r="D25" s="41">
        <f t="shared" si="2"/>
        <v>0.6</v>
      </c>
      <c r="E25" s="41">
        <f t="shared" si="3"/>
        <v>0.4</v>
      </c>
      <c r="F25" s="41">
        <f t="shared" si="3"/>
        <v>0.4</v>
      </c>
      <c r="I25" s="44">
        <v>3</v>
      </c>
      <c r="J25" s="44">
        <v>3</v>
      </c>
      <c r="K25" s="44">
        <v>3.5</v>
      </c>
      <c r="L25" s="44">
        <v>3.5</v>
      </c>
      <c r="M25" s="44">
        <v>4</v>
      </c>
      <c r="N25" s="44">
        <v>4</v>
      </c>
      <c r="O25" s="44">
        <v>4</v>
      </c>
      <c r="R25" s="39">
        <f t="shared" si="0"/>
        <v>0.4</v>
      </c>
      <c r="S25" s="39">
        <f t="shared" si="0"/>
        <v>0.4</v>
      </c>
      <c r="T25" s="39">
        <f t="shared" si="0"/>
        <v>0.5</v>
      </c>
      <c r="U25" s="39">
        <f t="shared" si="0"/>
        <v>0.5</v>
      </c>
      <c r="V25" s="39">
        <f t="shared" si="0"/>
        <v>0.6</v>
      </c>
      <c r="W25" s="39">
        <f t="shared" si="0"/>
        <v>0.6</v>
      </c>
      <c r="X25" s="39">
        <f t="shared" si="0"/>
        <v>0.6</v>
      </c>
    </row>
    <row r="26" spans="1:24">
      <c r="A26" s="43" t="s">
        <v>23</v>
      </c>
      <c r="B26" s="43" t="s">
        <v>50</v>
      </c>
      <c r="C26" s="41">
        <f t="shared" si="1"/>
        <v>0.46666666666666662</v>
      </c>
      <c r="D26" s="41">
        <f t="shared" si="2"/>
        <v>0.4</v>
      </c>
      <c r="E26" s="41">
        <f t="shared" si="3"/>
        <v>0.4</v>
      </c>
      <c r="F26" s="41">
        <f t="shared" si="3"/>
        <v>0.4</v>
      </c>
      <c r="I26" s="44">
        <v>3</v>
      </c>
      <c r="J26" s="44">
        <v>3</v>
      </c>
      <c r="K26" s="44">
        <v>2.5</v>
      </c>
      <c r="L26" s="44">
        <v>4</v>
      </c>
      <c r="M26" s="44">
        <v>3.5</v>
      </c>
      <c r="N26" s="44">
        <v>3.5</v>
      </c>
      <c r="O26" s="44">
        <v>2.5</v>
      </c>
      <c r="R26" s="39">
        <f t="shared" si="0"/>
        <v>0.4</v>
      </c>
      <c r="S26" s="39">
        <f t="shared" si="0"/>
        <v>0.4</v>
      </c>
      <c r="T26" s="39">
        <f t="shared" si="0"/>
        <v>0.3</v>
      </c>
      <c r="U26" s="39">
        <f t="shared" si="0"/>
        <v>0.6</v>
      </c>
      <c r="V26" s="39">
        <f t="shared" si="0"/>
        <v>0.5</v>
      </c>
      <c r="W26" s="39">
        <f t="shared" si="0"/>
        <v>0.5</v>
      </c>
      <c r="X26" s="39">
        <f t="shared" si="0"/>
        <v>0.3</v>
      </c>
    </row>
    <row r="27" spans="1:24">
      <c r="A27" s="43" t="s">
        <v>118</v>
      </c>
      <c r="B27" s="43" t="s">
        <v>51</v>
      </c>
      <c r="C27" s="41">
        <f t="shared" si="1"/>
        <v>0.66666666666666663</v>
      </c>
      <c r="D27" s="41">
        <f t="shared" si="2"/>
        <v>0.6</v>
      </c>
      <c r="E27" s="41">
        <f t="shared" si="3"/>
        <v>0.7</v>
      </c>
      <c r="F27" s="41">
        <f t="shared" si="3"/>
        <v>0.7</v>
      </c>
      <c r="I27" s="44">
        <v>4.5</v>
      </c>
      <c r="J27" s="44">
        <v>4.5</v>
      </c>
      <c r="K27" s="44">
        <v>4.5</v>
      </c>
      <c r="L27" s="44">
        <v>4.5</v>
      </c>
      <c r="M27" s="44">
        <v>4</v>
      </c>
      <c r="N27" s="44">
        <v>4.5</v>
      </c>
      <c r="O27" s="44">
        <v>3.5</v>
      </c>
      <c r="R27" s="39">
        <f t="shared" si="0"/>
        <v>0.7</v>
      </c>
      <c r="S27" s="39">
        <f t="shared" si="0"/>
        <v>0.7</v>
      </c>
      <c r="T27" s="39">
        <f t="shared" si="0"/>
        <v>0.7</v>
      </c>
      <c r="U27" s="39">
        <f t="shared" si="0"/>
        <v>0.7</v>
      </c>
      <c r="V27" s="39">
        <f t="shared" si="0"/>
        <v>0.6</v>
      </c>
      <c r="W27" s="39">
        <f t="shared" si="0"/>
        <v>0.7</v>
      </c>
      <c r="X27" s="39">
        <f t="shared" si="0"/>
        <v>0.5</v>
      </c>
    </row>
    <row r="28" spans="1:24">
      <c r="A28" s="43" t="s">
        <v>24</v>
      </c>
      <c r="B28" s="43" t="s">
        <v>52</v>
      </c>
      <c r="C28" s="41">
        <f t="shared" si="1"/>
        <v>0.39999999999999997</v>
      </c>
      <c r="D28" s="41">
        <f t="shared" si="2"/>
        <v>0.44999999999999996</v>
      </c>
      <c r="E28" s="41">
        <f t="shared" si="3"/>
        <v>0.3</v>
      </c>
      <c r="F28" s="41">
        <f t="shared" si="3"/>
        <v>0.4</v>
      </c>
      <c r="I28" s="44">
        <v>2.5</v>
      </c>
      <c r="J28" s="44">
        <v>3</v>
      </c>
      <c r="K28" s="44">
        <v>2.5</v>
      </c>
      <c r="L28" s="44">
        <v>3</v>
      </c>
      <c r="M28" s="44">
        <v>3.5</v>
      </c>
      <c r="N28" s="44">
        <v>4</v>
      </c>
      <c r="O28" s="44">
        <v>2.5</v>
      </c>
      <c r="R28" s="39">
        <f t="shared" si="0"/>
        <v>0.3</v>
      </c>
      <c r="S28" s="39">
        <f t="shared" si="0"/>
        <v>0.4</v>
      </c>
      <c r="T28" s="39">
        <f t="shared" si="0"/>
        <v>0.3</v>
      </c>
      <c r="U28" s="39">
        <f t="shared" si="0"/>
        <v>0.4</v>
      </c>
      <c r="V28" s="39">
        <f t="shared" si="0"/>
        <v>0.5</v>
      </c>
      <c r="W28" s="39">
        <f t="shared" si="0"/>
        <v>0.6</v>
      </c>
      <c r="X28" s="39">
        <f t="shared" si="0"/>
        <v>0.3</v>
      </c>
    </row>
    <row r="29" spans="1:24">
      <c r="A29" s="43" t="s">
        <v>42</v>
      </c>
      <c r="B29" s="43" t="s">
        <v>70</v>
      </c>
      <c r="C29" s="41">
        <f t="shared" si="1"/>
        <v>0.5</v>
      </c>
      <c r="D29" s="41">
        <f t="shared" si="2"/>
        <v>0.5</v>
      </c>
      <c r="E29" s="41">
        <f t="shared" si="3"/>
        <v>0.4</v>
      </c>
      <c r="F29" s="41">
        <f t="shared" si="3"/>
        <v>0.4</v>
      </c>
      <c r="I29" s="44">
        <v>3</v>
      </c>
      <c r="J29" s="44">
        <v>3</v>
      </c>
      <c r="K29" s="44">
        <v>3</v>
      </c>
      <c r="L29" s="44">
        <v>3.5</v>
      </c>
      <c r="M29" s="44">
        <v>4</v>
      </c>
      <c r="N29" s="44">
        <v>3.5</v>
      </c>
      <c r="O29" s="44">
        <v>3.5</v>
      </c>
      <c r="R29" s="39">
        <f t="shared" si="0"/>
        <v>0.4</v>
      </c>
      <c r="S29" s="39">
        <f t="shared" si="0"/>
        <v>0.4</v>
      </c>
      <c r="T29" s="39">
        <f t="shared" si="0"/>
        <v>0.4</v>
      </c>
      <c r="U29" s="39">
        <f t="shared" si="0"/>
        <v>0.5</v>
      </c>
      <c r="V29" s="39">
        <f t="shared" si="0"/>
        <v>0.6</v>
      </c>
      <c r="W29" s="39">
        <f t="shared" si="0"/>
        <v>0.5</v>
      </c>
      <c r="X29" s="39">
        <f t="shared" si="0"/>
        <v>0.5</v>
      </c>
    </row>
    <row r="30" spans="1:24">
      <c r="A30" s="43" t="s">
        <v>37</v>
      </c>
      <c r="B30" s="43" t="s">
        <v>65</v>
      </c>
      <c r="C30" s="41">
        <f t="shared" si="1"/>
        <v>0.46666666666666662</v>
      </c>
      <c r="D30" s="41">
        <f t="shared" si="2"/>
        <v>0.5</v>
      </c>
      <c r="E30" s="41">
        <f t="shared" si="3"/>
        <v>0.4</v>
      </c>
      <c r="F30" s="41">
        <f t="shared" si="3"/>
        <v>0.3</v>
      </c>
      <c r="I30" s="44">
        <v>3</v>
      </c>
      <c r="J30" s="44">
        <v>2.5</v>
      </c>
      <c r="K30" s="44">
        <v>3</v>
      </c>
      <c r="L30" s="44">
        <v>3</v>
      </c>
      <c r="M30" s="44">
        <v>4</v>
      </c>
      <c r="N30" s="44">
        <v>4</v>
      </c>
      <c r="O30" s="44">
        <v>3</v>
      </c>
      <c r="R30" s="39">
        <f t="shared" si="0"/>
        <v>0.4</v>
      </c>
      <c r="S30" s="39">
        <f t="shared" si="0"/>
        <v>0.3</v>
      </c>
      <c r="T30" s="39">
        <f t="shared" si="0"/>
        <v>0.4</v>
      </c>
      <c r="U30" s="39">
        <f t="shared" si="0"/>
        <v>0.4</v>
      </c>
      <c r="V30" s="39">
        <f t="shared" si="0"/>
        <v>0.6</v>
      </c>
      <c r="W30" s="39">
        <f t="shared" si="0"/>
        <v>0.6</v>
      </c>
      <c r="X30" s="39">
        <f t="shared" si="0"/>
        <v>0.4</v>
      </c>
    </row>
    <row r="31" spans="1:24">
      <c r="A31" s="45" t="s">
        <v>25</v>
      </c>
      <c r="B31" s="45" t="s">
        <v>53</v>
      </c>
      <c r="C31" s="41">
        <f t="shared" si="1"/>
        <v>0.40000000000000008</v>
      </c>
      <c r="D31" s="41">
        <f t="shared" si="2"/>
        <v>0.3</v>
      </c>
      <c r="E31" s="41">
        <f t="shared" si="3"/>
        <v>0.2</v>
      </c>
      <c r="F31" s="41">
        <f t="shared" si="3"/>
        <v>0.4</v>
      </c>
      <c r="I31" s="44">
        <v>2</v>
      </c>
      <c r="J31" s="44">
        <v>3</v>
      </c>
      <c r="K31" s="44">
        <v>3</v>
      </c>
      <c r="L31" s="44">
        <v>3</v>
      </c>
      <c r="M31" s="44">
        <v>3</v>
      </c>
      <c r="N31" s="44">
        <v>3.5</v>
      </c>
      <c r="O31" s="44">
        <v>1.5</v>
      </c>
      <c r="R31" s="39">
        <f t="shared" si="0"/>
        <v>0.2</v>
      </c>
      <c r="S31" s="39">
        <f t="shared" si="0"/>
        <v>0.4</v>
      </c>
      <c r="T31" s="39">
        <f t="shared" si="0"/>
        <v>0.4</v>
      </c>
      <c r="U31" s="39">
        <f t="shared" si="0"/>
        <v>0.4</v>
      </c>
      <c r="V31" s="39">
        <f t="shared" si="0"/>
        <v>0.4</v>
      </c>
      <c r="W31" s="39">
        <f t="shared" si="0"/>
        <v>0.5</v>
      </c>
      <c r="X31" s="39">
        <f t="shared" si="0"/>
        <v>0.1</v>
      </c>
    </row>
    <row r="32" spans="1:24">
      <c r="A32" s="43" t="s">
        <v>26</v>
      </c>
      <c r="B32" s="43" t="s">
        <v>54</v>
      </c>
      <c r="C32" s="41">
        <f t="shared" si="1"/>
        <v>0.56666666666666676</v>
      </c>
      <c r="D32" s="41">
        <f t="shared" si="2"/>
        <v>0.30000000000000004</v>
      </c>
      <c r="E32" s="41">
        <f t="shared" si="3"/>
        <v>0.4</v>
      </c>
      <c r="F32" s="41">
        <f t="shared" si="3"/>
        <v>0.4</v>
      </c>
      <c r="I32" s="44">
        <v>3</v>
      </c>
      <c r="J32" s="44">
        <v>3</v>
      </c>
      <c r="K32" s="44">
        <v>3.5</v>
      </c>
      <c r="L32" s="44">
        <v>4</v>
      </c>
      <c r="M32" s="44">
        <v>4</v>
      </c>
      <c r="N32" s="44">
        <v>2</v>
      </c>
      <c r="O32" s="44">
        <v>3</v>
      </c>
      <c r="R32" s="39">
        <f t="shared" si="0"/>
        <v>0.4</v>
      </c>
      <c r="S32" s="39">
        <f t="shared" si="0"/>
        <v>0.4</v>
      </c>
      <c r="T32" s="39">
        <f t="shared" si="0"/>
        <v>0.5</v>
      </c>
      <c r="U32" s="39">
        <f t="shared" si="0"/>
        <v>0.6</v>
      </c>
      <c r="V32" s="39">
        <f t="shared" si="0"/>
        <v>0.6</v>
      </c>
      <c r="W32" s="39">
        <f t="shared" si="0"/>
        <v>0.2</v>
      </c>
      <c r="X32" s="39">
        <f t="shared" si="0"/>
        <v>0.4</v>
      </c>
    </row>
    <row r="33" spans="1:24">
      <c r="A33" s="43" t="s">
        <v>27</v>
      </c>
      <c r="B33" s="43" t="s">
        <v>55</v>
      </c>
      <c r="C33" s="41">
        <f t="shared" si="1"/>
        <v>0.3666666666666667</v>
      </c>
      <c r="D33" s="41">
        <f t="shared" si="2"/>
        <v>0.3</v>
      </c>
      <c r="E33" s="41">
        <f t="shared" si="3"/>
        <v>0.6</v>
      </c>
      <c r="F33" s="41">
        <f t="shared" si="3"/>
        <v>0.4</v>
      </c>
      <c r="I33" s="44">
        <v>4</v>
      </c>
      <c r="J33" s="44">
        <v>3</v>
      </c>
      <c r="K33" s="44">
        <v>3</v>
      </c>
      <c r="L33" s="44">
        <v>2.5</v>
      </c>
      <c r="M33" s="44">
        <v>3</v>
      </c>
      <c r="N33" s="44">
        <v>2.5</v>
      </c>
      <c r="O33" s="44">
        <v>2.5</v>
      </c>
      <c r="R33" s="39">
        <f t="shared" si="0"/>
        <v>0.6</v>
      </c>
      <c r="S33" s="39">
        <f t="shared" si="0"/>
        <v>0.4</v>
      </c>
      <c r="T33" s="39">
        <f t="shared" si="0"/>
        <v>0.4</v>
      </c>
      <c r="U33" s="39">
        <f t="shared" si="0"/>
        <v>0.3</v>
      </c>
      <c r="V33" s="39">
        <f t="shared" si="0"/>
        <v>0.4</v>
      </c>
      <c r="W33" s="39">
        <f t="shared" si="0"/>
        <v>0.3</v>
      </c>
      <c r="X33" s="39">
        <f t="shared" si="0"/>
        <v>0.3</v>
      </c>
    </row>
    <row r="34" spans="1:24">
      <c r="A34" s="43" t="s">
        <v>43</v>
      </c>
      <c r="B34" s="43" t="s">
        <v>71</v>
      </c>
      <c r="C34" s="41">
        <f t="shared" si="1"/>
        <v>0.3666666666666667</v>
      </c>
      <c r="D34" s="41">
        <f t="shared" si="2"/>
        <v>0.35</v>
      </c>
      <c r="E34" s="41">
        <f t="shared" si="3"/>
        <v>0.3</v>
      </c>
      <c r="F34" s="41">
        <f t="shared" si="3"/>
        <v>0.1</v>
      </c>
      <c r="I34" s="44">
        <v>2.5</v>
      </c>
      <c r="J34" s="44">
        <v>1.5</v>
      </c>
      <c r="K34" s="44">
        <v>2.5</v>
      </c>
      <c r="L34" s="44">
        <v>3</v>
      </c>
      <c r="M34" s="44">
        <v>3</v>
      </c>
      <c r="N34" s="44">
        <v>2.5</v>
      </c>
      <c r="O34" s="44">
        <v>3</v>
      </c>
      <c r="R34" s="39">
        <f t="shared" si="0"/>
        <v>0.3</v>
      </c>
      <c r="S34" s="39">
        <f t="shared" si="0"/>
        <v>0.1</v>
      </c>
      <c r="T34" s="39">
        <f t="shared" si="0"/>
        <v>0.3</v>
      </c>
      <c r="U34" s="39">
        <f t="shared" si="0"/>
        <v>0.4</v>
      </c>
      <c r="V34" s="39">
        <f t="shared" si="0"/>
        <v>0.4</v>
      </c>
      <c r="W34" s="39">
        <f t="shared" si="0"/>
        <v>0.3</v>
      </c>
      <c r="X34" s="39">
        <f t="shared" si="0"/>
        <v>0.4</v>
      </c>
    </row>
    <row r="35" spans="1:24">
      <c r="A35" s="43" t="s">
        <v>28</v>
      </c>
      <c r="B35" s="43" t="s">
        <v>56</v>
      </c>
      <c r="C35" s="41">
        <f t="shared" si="1"/>
        <v>0.43333333333333335</v>
      </c>
      <c r="D35" s="41">
        <f t="shared" si="2"/>
        <v>0.35</v>
      </c>
      <c r="E35" s="41">
        <f t="shared" si="3"/>
        <v>0.4</v>
      </c>
      <c r="F35" s="41">
        <f t="shared" si="3"/>
        <v>0.4</v>
      </c>
      <c r="I35" s="44">
        <v>3</v>
      </c>
      <c r="J35" s="44">
        <v>3</v>
      </c>
      <c r="K35" s="44">
        <v>3</v>
      </c>
      <c r="L35" s="44">
        <v>3</v>
      </c>
      <c r="M35" s="44">
        <v>3.5</v>
      </c>
      <c r="N35" s="44">
        <v>2.5</v>
      </c>
      <c r="O35" s="44">
        <v>3</v>
      </c>
      <c r="R35" s="39">
        <f t="shared" si="0"/>
        <v>0.4</v>
      </c>
      <c r="S35" s="39">
        <f t="shared" si="0"/>
        <v>0.4</v>
      </c>
      <c r="T35" s="39">
        <f t="shared" si="0"/>
        <v>0.4</v>
      </c>
      <c r="U35" s="39">
        <f t="shared" si="0"/>
        <v>0.4</v>
      </c>
      <c r="V35" s="39">
        <f t="shared" si="0"/>
        <v>0.5</v>
      </c>
      <c r="W35" s="39">
        <f t="shared" si="0"/>
        <v>0.3</v>
      </c>
      <c r="X35" s="39">
        <f t="shared" si="0"/>
        <v>0.4</v>
      </c>
    </row>
    <row r="36" spans="1:24">
      <c r="A36" s="39" t="s">
        <v>44</v>
      </c>
      <c r="B36" s="39" t="s">
        <v>72</v>
      </c>
      <c r="C36" s="42">
        <f t="shared" ref="C36" si="4">AVERAGE(T36:V36)</f>
        <v>0.6</v>
      </c>
      <c r="D36" s="42">
        <f t="shared" ref="D36" si="5">AVERAGE(W36:X36)</f>
        <v>0.55000000000000004</v>
      </c>
      <c r="E36" s="42">
        <f t="shared" ref="E36" si="6">+R36</f>
        <v>0.6</v>
      </c>
      <c r="F36" s="42">
        <f t="shared" ref="F36" si="7">+S36</f>
        <v>0.6</v>
      </c>
      <c r="I36" s="42">
        <v>4</v>
      </c>
      <c r="J36" s="42">
        <v>4</v>
      </c>
      <c r="K36" s="42">
        <v>4</v>
      </c>
      <c r="L36" s="42">
        <v>4</v>
      </c>
      <c r="M36" s="42">
        <v>4</v>
      </c>
      <c r="N36" s="42">
        <v>3.5</v>
      </c>
      <c r="O36" s="42">
        <v>4</v>
      </c>
      <c r="R36" s="39">
        <f t="shared" ref="R36" si="8">IF(ISNUMBER(I36)=TRUE,R$5*(I36-R$4)/(R$3-R$4)+(1-R$5)*(1-(I36-R$4)/(R$3-R$4)),"..")</f>
        <v>0.6</v>
      </c>
      <c r="S36" s="39">
        <f t="shared" ref="S36" si="9">IF(ISNUMBER(J36)=TRUE,S$5*(J36-S$4)/(S$3-S$4)+(1-S$5)*(1-(J36-S$4)/(S$3-S$4)),"..")</f>
        <v>0.6</v>
      </c>
      <c r="T36" s="39">
        <f t="shared" ref="T36" si="10">IF(ISNUMBER(K36)=TRUE,T$5*(K36-T$4)/(T$3-T$4)+(1-T$5)*(1-(K36-T$4)/(T$3-T$4)),"..")</f>
        <v>0.6</v>
      </c>
      <c r="U36" s="39">
        <f t="shared" ref="U36" si="11">IF(ISNUMBER(L36)=TRUE,U$5*(L36-U$4)/(U$3-U$4)+(1-U$5)*(1-(L36-U$4)/(U$3-U$4)),"..")</f>
        <v>0.6</v>
      </c>
      <c r="V36" s="39">
        <f t="shared" ref="V36" si="12">IF(ISNUMBER(M36)=TRUE,V$5*(M36-V$4)/(V$3-V$4)+(1-V$5)*(1-(M36-V$4)/(V$3-V$4)),"..")</f>
        <v>0.6</v>
      </c>
      <c r="W36" s="39">
        <f t="shared" ref="W36" si="13">IF(ISNUMBER(N36)=TRUE,W$5*(N36-W$4)/(W$3-W$4)+(1-W$5)*(1-(N36-W$4)/(W$3-W$4)),"..")</f>
        <v>0.5</v>
      </c>
      <c r="X36" s="39">
        <f t="shared" ref="X36" si="14">IF(ISNUMBER(O36)=TRUE,X$5*(O36-X$4)/(X$3-X$4)+(1-X$5)*(1-(O36-X$4)/(X$3-X$4)),"..")</f>
        <v>0.6</v>
      </c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 t="s">
        <v>73</v>
      </c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C2" s="1" t="s">
        <v>73</v>
      </c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140</v>
      </c>
      <c r="D7" s="39" t="s">
        <v>141</v>
      </c>
      <c r="E7" s="39" t="s">
        <v>142</v>
      </c>
      <c r="F7" s="39" t="s">
        <v>143</v>
      </c>
      <c r="H7" s="39" t="s">
        <v>73</v>
      </c>
    </row>
    <row r="8" spans="1:24">
      <c r="A8" s="43" t="s">
        <v>38</v>
      </c>
      <c r="B8" s="43" t="s">
        <v>66</v>
      </c>
      <c r="C8" s="41">
        <f>AVERAGE(T8:V8)</f>
        <v>0.6</v>
      </c>
      <c r="D8" s="41">
        <f>AVERAGE(W8:X8)</f>
        <v>0.64999999999999991</v>
      </c>
      <c r="E8" s="41">
        <f>+R8</f>
        <v>0.5</v>
      </c>
      <c r="F8" s="41">
        <f>+S8</f>
        <v>0.5</v>
      </c>
      <c r="I8" s="44">
        <v>3.5</v>
      </c>
      <c r="J8" s="44">
        <v>3.5</v>
      </c>
      <c r="K8" s="44">
        <v>4</v>
      </c>
      <c r="L8" s="44">
        <v>4</v>
      </c>
      <c r="M8" s="44">
        <v>4</v>
      </c>
      <c r="N8" s="44">
        <v>4.5</v>
      </c>
      <c r="O8" s="44">
        <v>4</v>
      </c>
      <c r="R8" s="39">
        <f t="shared" ref="R8:X33" si="0">IF(ISNUMBER(I8)=TRUE,R$5*(I8-R$4)/(R$3-R$4)+(1-R$5)*(1-(I8-R$4)/(R$3-R$4)),"..")</f>
        <v>0.5</v>
      </c>
      <c r="S8" s="39">
        <f t="shared" si="0"/>
        <v>0.5</v>
      </c>
      <c r="T8" s="39">
        <f t="shared" si="0"/>
        <v>0.6</v>
      </c>
      <c r="U8" s="39">
        <f t="shared" si="0"/>
        <v>0.6</v>
      </c>
      <c r="V8" s="39">
        <f t="shared" si="0"/>
        <v>0.6</v>
      </c>
      <c r="W8" s="39">
        <f t="shared" si="0"/>
        <v>0.7</v>
      </c>
      <c r="X8" s="39">
        <f t="shared" si="0"/>
        <v>0.6</v>
      </c>
    </row>
    <row r="9" spans="1:24">
      <c r="A9" s="43" t="s">
        <v>77</v>
      </c>
      <c r="B9" s="43" t="s">
        <v>74</v>
      </c>
      <c r="C9" s="41">
        <f t="shared" ref="C9:C33" si="1">AVERAGE(T9:V9)</f>
        <v>0.43333333333333335</v>
      </c>
      <c r="D9" s="41">
        <f t="shared" ref="D9:D33" si="2">AVERAGE(W9:X9)</f>
        <v>0.5</v>
      </c>
      <c r="E9" s="41">
        <f t="shared" ref="E9:F33" si="3">+R9</f>
        <v>0.4</v>
      </c>
      <c r="F9" s="41">
        <f t="shared" si="3"/>
        <v>0.3</v>
      </c>
      <c r="I9" s="44">
        <v>3</v>
      </c>
      <c r="J9" s="44">
        <v>2.5</v>
      </c>
      <c r="K9" s="44">
        <v>2.5</v>
      </c>
      <c r="L9" s="44">
        <v>3.5</v>
      </c>
      <c r="M9" s="44">
        <v>3.5</v>
      </c>
      <c r="N9" s="44">
        <v>4</v>
      </c>
      <c r="O9" s="44">
        <v>3</v>
      </c>
      <c r="R9" s="39">
        <f t="shared" si="0"/>
        <v>0.4</v>
      </c>
      <c r="S9" s="39">
        <f t="shared" si="0"/>
        <v>0.3</v>
      </c>
      <c r="T9" s="39">
        <f t="shared" si="0"/>
        <v>0.3</v>
      </c>
      <c r="U9" s="39">
        <f t="shared" si="0"/>
        <v>0.5</v>
      </c>
      <c r="V9" s="39">
        <f t="shared" si="0"/>
        <v>0.5</v>
      </c>
      <c r="W9" s="39">
        <f t="shared" si="0"/>
        <v>0.6</v>
      </c>
      <c r="X9" s="39">
        <f t="shared" si="0"/>
        <v>0.4</v>
      </c>
    </row>
    <row r="10" spans="1:24">
      <c r="A10" s="43" t="s">
        <v>39</v>
      </c>
      <c r="B10" s="43" t="s">
        <v>67</v>
      </c>
      <c r="C10" s="41">
        <f t="shared" si="1"/>
        <v>0.46666666666666662</v>
      </c>
      <c r="D10" s="41">
        <f t="shared" si="2"/>
        <v>0.45</v>
      </c>
      <c r="E10" s="41">
        <f t="shared" si="3"/>
        <v>0.4</v>
      </c>
      <c r="F10" s="41">
        <f t="shared" si="3"/>
        <v>0.4</v>
      </c>
      <c r="I10" s="44">
        <v>3</v>
      </c>
      <c r="J10" s="44">
        <v>3</v>
      </c>
      <c r="K10" s="44">
        <v>3</v>
      </c>
      <c r="L10" s="44">
        <v>3</v>
      </c>
      <c r="M10" s="44">
        <v>4</v>
      </c>
      <c r="N10" s="44">
        <v>3</v>
      </c>
      <c r="O10" s="44">
        <v>3.5</v>
      </c>
      <c r="R10" s="39">
        <f t="shared" si="0"/>
        <v>0.4</v>
      </c>
      <c r="S10" s="39">
        <f t="shared" si="0"/>
        <v>0.4</v>
      </c>
      <c r="T10" s="39">
        <f t="shared" si="0"/>
        <v>0.4</v>
      </c>
      <c r="U10" s="39">
        <f t="shared" si="0"/>
        <v>0.4</v>
      </c>
      <c r="V10" s="39">
        <f t="shared" si="0"/>
        <v>0.6</v>
      </c>
      <c r="W10" s="39">
        <f t="shared" si="0"/>
        <v>0.4</v>
      </c>
      <c r="X10" s="39">
        <f t="shared" si="0"/>
        <v>0.5</v>
      </c>
    </row>
    <row r="11" spans="1:24">
      <c r="A11" s="45" t="s">
        <v>30</v>
      </c>
      <c r="B11" s="45" t="s">
        <v>58</v>
      </c>
      <c r="C11" s="41">
        <f t="shared" si="1"/>
        <v>0.56666666666666676</v>
      </c>
      <c r="D11" s="41">
        <f t="shared" si="2"/>
        <v>0.5</v>
      </c>
      <c r="E11" s="41">
        <f t="shared" si="3"/>
        <v>0.6</v>
      </c>
      <c r="F11" s="41">
        <f t="shared" si="3"/>
        <v>0.6</v>
      </c>
      <c r="I11" s="44">
        <v>4</v>
      </c>
      <c r="J11" s="44">
        <v>4</v>
      </c>
      <c r="K11" s="44">
        <v>4</v>
      </c>
      <c r="L11" s="44">
        <v>3.5</v>
      </c>
      <c r="M11" s="44">
        <v>4</v>
      </c>
      <c r="N11" s="44">
        <v>3.5</v>
      </c>
      <c r="O11" s="44">
        <v>3.5</v>
      </c>
      <c r="R11" s="39">
        <f t="shared" si="0"/>
        <v>0.6</v>
      </c>
      <c r="S11" s="39">
        <f t="shared" si="0"/>
        <v>0.6</v>
      </c>
      <c r="T11" s="39">
        <f t="shared" si="0"/>
        <v>0.6</v>
      </c>
      <c r="U11" s="39">
        <f t="shared" si="0"/>
        <v>0.5</v>
      </c>
      <c r="V11" s="39">
        <f t="shared" si="0"/>
        <v>0.6</v>
      </c>
      <c r="W11" s="39">
        <f t="shared" si="0"/>
        <v>0.5</v>
      </c>
      <c r="X11" s="39">
        <f t="shared" si="0"/>
        <v>0.5</v>
      </c>
    </row>
    <row r="12" spans="1:24">
      <c r="A12" s="46" t="s">
        <v>31</v>
      </c>
      <c r="B12" s="46" t="s">
        <v>59</v>
      </c>
      <c r="C12" s="41">
        <f t="shared" si="1"/>
        <v>0.40000000000000008</v>
      </c>
      <c r="D12" s="41">
        <f t="shared" si="2"/>
        <v>0.5</v>
      </c>
      <c r="E12" s="41">
        <f t="shared" si="3"/>
        <v>0.3</v>
      </c>
      <c r="F12" s="41">
        <f t="shared" si="3"/>
        <v>0.3</v>
      </c>
      <c r="I12" s="44">
        <v>2.5</v>
      </c>
      <c r="J12" s="44">
        <v>2.5</v>
      </c>
      <c r="K12" s="44">
        <v>2.5</v>
      </c>
      <c r="L12" s="44">
        <v>3.5</v>
      </c>
      <c r="M12" s="44">
        <v>3</v>
      </c>
      <c r="N12" s="44">
        <v>4</v>
      </c>
      <c r="O12" s="44">
        <v>3</v>
      </c>
      <c r="R12" s="39">
        <f t="shared" si="0"/>
        <v>0.3</v>
      </c>
      <c r="S12" s="39">
        <f t="shared" si="0"/>
        <v>0.3</v>
      </c>
      <c r="T12" s="39">
        <f t="shared" si="0"/>
        <v>0.3</v>
      </c>
      <c r="U12" s="39">
        <f t="shared" si="0"/>
        <v>0.5</v>
      </c>
      <c r="V12" s="39">
        <f t="shared" si="0"/>
        <v>0.4</v>
      </c>
      <c r="W12" s="39">
        <f t="shared" si="0"/>
        <v>0.6</v>
      </c>
      <c r="X12" s="39">
        <f t="shared" si="0"/>
        <v>0.4</v>
      </c>
    </row>
    <row r="13" spans="1:24">
      <c r="A13" s="43" t="s">
        <v>78</v>
      </c>
      <c r="B13" s="43" t="s">
        <v>75</v>
      </c>
      <c r="C13" s="41">
        <f t="shared" si="1"/>
        <v>0.66666666666666663</v>
      </c>
      <c r="D13" s="41">
        <f t="shared" si="2"/>
        <v>0.64999999999999991</v>
      </c>
      <c r="E13" s="41">
        <f t="shared" si="3"/>
        <v>0.7</v>
      </c>
      <c r="F13" s="41">
        <f t="shared" si="3"/>
        <v>0.6</v>
      </c>
      <c r="I13" s="44">
        <v>4.5</v>
      </c>
      <c r="J13" s="44">
        <v>4</v>
      </c>
      <c r="K13" s="44">
        <v>4</v>
      </c>
      <c r="L13" s="44">
        <v>5</v>
      </c>
      <c r="M13" s="44">
        <v>4</v>
      </c>
      <c r="N13" s="44">
        <v>4.5</v>
      </c>
      <c r="O13" s="44">
        <v>4</v>
      </c>
      <c r="R13" s="39">
        <f t="shared" si="0"/>
        <v>0.7</v>
      </c>
      <c r="S13" s="39">
        <f t="shared" si="0"/>
        <v>0.6</v>
      </c>
      <c r="T13" s="39">
        <f t="shared" si="0"/>
        <v>0.6</v>
      </c>
      <c r="U13" s="39">
        <f t="shared" si="0"/>
        <v>0.8</v>
      </c>
      <c r="V13" s="39">
        <f t="shared" si="0"/>
        <v>0.6</v>
      </c>
      <c r="W13" s="39">
        <f t="shared" si="0"/>
        <v>0.7</v>
      </c>
      <c r="X13" s="39">
        <f t="shared" si="0"/>
        <v>0.6</v>
      </c>
    </row>
    <row r="14" spans="1:24">
      <c r="A14" s="43" t="s">
        <v>79</v>
      </c>
      <c r="B14" s="43" t="s">
        <v>76</v>
      </c>
      <c r="C14" s="41">
        <f t="shared" si="1"/>
        <v>0.46666666666666662</v>
      </c>
      <c r="D14" s="41">
        <f t="shared" si="2"/>
        <v>0.5</v>
      </c>
      <c r="E14" s="41">
        <f t="shared" si="3"/>
        <v>0.3</v>
      </c>
      <c r="F14" s="41">
        <f t="shared" si="3"/>
        <v>0.4</v>
      </c>
      <c r="I14" s="44">
        <v>2.5</v>
      </c>
      <c r="J14" s="44">
        <v>3</v>
      </c>
      <c r="K14" s="44">
        <v>3</v>
      </c>
      <c r="L14" s="44">
        <v>3</v>
      </c>
      <c r="M14" s="44">
        <v>4</v>
      </c>
      <c r="N14" s="44">
        <v>4</v>
      </c>
      <c r="O14" s="44">
        <v>3</v>
      </c>
      <c r="R14" s="39">
        <f t="shared" si="0"/>
        <v>0.3</v>
      </c>
      <c r="S14" s="39">
        <f t="shared" si="0"/>
        <v>0.4</v>
      </c>
      <c r="T14" s="39">
        <f t="shared" si="0"/>
        <v>0.4</v>
      </c>
      <c r="U14" s="39">
        <f t="shared" si="0"/>
        <v>0.4</v>
      </c>
      <c r="V14" s="39">
        <f t="shared" si="0"/>
        <v>0.6</v>
      </c>
      <c r="W14" s="39">
        <f t="shared" si="0"/>
        <v>0.6</v>
      </c>
      <c r="X14" s="39">
        <f t="shared" si="0"/>
        <v>0.4</v>
      </c>
    </row>
    <row r="15" spans="1:24">
      <c r="A15" s="43" t="s">
        <v>19</v>
      </c>
      <c r="B15" s="43" t="s">
        <v>45</v>
      </c>
      <c r="C15" s="41">
        <f t="shared" si="1"/>
        <v>0.46666666666666662</v>
      </c>
      <c r="D15" s="41">
        <f t="shared" si="2"/>
        <v>0.4</v>
      </c>
      <c r="E15" s="41">
        <f t="shared" si="3"/>
        <v>0.6</v>
      </c>
      <c r="F15" s="41">
        <f t="shared" si="3"/>
        <v>0.3</v>
      </c>
      <c r="I15" s="44">
        <v>4</v>
      </c>
      <c r="J15" s="44">
        <v>2.5</v>
      </c>
      <c r="K15" s="44">
        <v>3.5</v>
      </c>
      <c r="L15" s="44">
        <v>3</v>
      </c>
      <c r="M15" s="44">
        <v>3.5</v>
      </c>
      <c r="N15" s="44">
        <v>2.5</v>
      </c>
      <c r="O15" s="44">
        <v>3.5</v>
      </c>
      <c r="R15" s="39">
        <f t="shared" si="0"/>
        <v>0.6</v>
      </c>
      <c r="S15" s="39">
        <f t="shared" si="0"/>
        <v>0.3</v>
      </c>
      <c r="T15" s="39">
        <f t="shared" si="0"/>
        <v>0.5</v>
      </c>
      <c r="U15" s="39">
        <f t="shared" si="0"/>
        <v>0.4</v>
      </c>
      <c r="V15" s="39">
        <f t="shared" si="0"/>
        <v>0.5</v>
      </c>
      <c r="W15" s="39">
        <f t="shared" si="0"/>
        <v>0.3</v>
      </c>
      <c r="X15" s="39">
        <f t="shared" si="0"/>
        <v>0.5</v>
      </c>
    </row>
    <row r="16" spans="1:24">
      <c r="A16" s="45" t="s">
        <v>32</v>
      </c>
      <c r="B16" s="45" t="s">
        <v>60</v>
      </c>
      <c r="C16" s="41">
        <f t="shared" si="1"/>
        <v>0.43333333333333335</v>
      </c>
      <c r="D16" s="41">
        <f t="shared" si="2"/>
        <v>0.60000000000000009</v>
      </c>
      <c r="E16" s="41">
        <f t="shared" si="3"/>
        <v>0.3</v>
      </c>
      <c r="F16" s="41">
        <f t="shared" si="3"/>
        <v>0.3</v>
      </c>
      <c r="I16" s="44">
        <v>2.5</v>
      </c>
      <c r="J16" s="44">
        <v>2.5</v>
      </c>
      <c r="K16" s="44">
        <v>2.5</v>
      </c>
      <c r="L16" s="44">
        <v>3.5</v>
      </c>
      <c r="M16" s="44">
        <v>3.5</v>
      </c>
      <c r="N16" s="44">
        <v>5</v>
      </c>
      <c r="O16" s="44">
        <v>3</v>
      </c>
      <c r="R16" s="39">
        <f t="shared" si="0"/>
        <v>0.3</v>
      </c>
      <c r="S16" s="39">
        <f t="shared" si="0"/>
        <v>0.3</v>
      </c>
      <c r="T16" s="39">
        <f t="shared" si="0"/>
        <v>0.3</v>
      </c>
      <c r="U16" s="39">
        <f t="shared" si="0"/>
        <v>0.5</v>
      </c>
      <c r="V16" s="39">
        <f t="shared" si="0"/>
        <v>0.5</v>
      </c>
      <c r="W16" s="39">
        <f t="shared" si="0"/>
        <v>0.8</v>
      </c>
      <c r="X16" s="39">
        <f t="shared" si="0"/>
        <v>0.4</v>
      </c>
    </row>
    <row r="17" spans="1:24">
      <c r="A17" s="43" t="s">
        <v>33</v>
      </c>
      <c r="B17" s="43" t="s">
        <v>61</v>
      </c>
      <c r="C17" s="41">
        <f t="shared" si="1"/>
        <v>0.33333333333333331</v>
      </c>
      <c r="D17" s="41">
        <f t="shared" si="2"/>
        <v>0.5</v>
      </c>
      <c r="E17" s="41">
        <f t="shared" si="3"/>
        <v>0.4</v>
      </c>
      <c r="F17" s="41">
        <f t="shared" si="3"/>
        <v>0.2</v>
      </c>
      <c r="I17" s="44">
        <v>3</v>
      </c>
      <c r="J17" s="44">
        <v>2</v>
      </c>
      <c r="K17" s="44">
        <v>2.5</v>
      </c>
      <c r="L17" s="44">
        <v>3</v>
      </c>
      <c r="M17" s="44">
        <v>2.5</v>
      </c>
      <c r="N17" s="44">
        <v>4</v>
      </c>
      <c r="O17" s="44">
        <v>3</v>
      </c>
      <c r="R17" s="39">
        <f t="shared" si="0"/>
        <v>0.4</v>
      </c>
      <c r="S17" s="39">
        <f t="shared" si="0"/>
        <v>0.2</v>
      </c>
      <c r="T17" s="39">
        <f t="shared" si="0"/>
        <v>0.3</v>
      </c>
      <c r="U17" s="39">
        <f t="shared" si="0"/>
        <v>0.4</v>
      </c>
      <c r="V17" s="39">
        <f t="shared" si="0"/>
        <v>0.3</v>
      </c>
      <c r="W17" s="39">
        <f t="shared" si="0"/>
        <v>0.6</v>
      </c>
      <c r="X17" s="39">
        <f t="shared" si="0"/>
        <v>0.4</v>
      </c>
    </row>
    <row r="18" spans="1:24">
      <c r="A18" s="43" t="s">
        <v>34</v>
      </c>
      <c r="B18" s="43" t="s">
        <v>62</v>
      </c>
      <c r="C18" s="41">
        <f t="shared" si="1"/>
        <v>0.56666666666666665</v>
      </c>
      <c r="D18" s="41">
        <f t="shared" si="2"/>
        <v>0.6</v>
      </c>
      <c r="E18" s="41">
        <f t="shared" si="3"/>
        <v>0.6</v>
      </c>
      <c r="F18" s="41">
        <f t="shared" si="3"/>
        <v>0.4</v>
      </c>
      <c r="I18" s="44">
        <v>4</v>
      </c>
      <c r="J18" s="44">
        <v>3</v>
      </c>
      <c r="K18" s="44">
        <v>4</v>
      </c>
      <c r="L18" s="44">
        <v>4</v>
      </c>
      <c r="M18" s="44">
        <v>3.5</v>
      </c>
      <c r="N18" s="44">
        <v>4</v>
      </c>
      <c r="O18" s="44">
        <v>4</v>
      </c>
      <c r="R18" s="39">
        <f t="shared" si="0"/>
        <v>0.6</v>
      </c>
      <c r="S18" s="39">
        <f t="shared" si="0"/>
        <v>0.4</v>
      </c>
      <c r="T18" s="39">
        <f t="shared" si="0"/>
        <v>0.6</v>
      </c>
      <c r="U18" s="39">
        <f t="shared" si="0"/>
        <v>0.6</v>
      </c>
      <c r="V18" s="39">
        <f t="shared" si="0"/>
        <v>0.5</v>
      </c>
      <c r="W18" s="39">
        <f t="shared" si="0"/>
        <v>0.6</v>
      </c>
      <c r="X18" s="39">
        <f t="shared" si="0"/>
        <v>0.6</v>
      </c>
    </row>
    <row r="19" spans="1:24">
      <c r="A19" s="43" t="s">
        <v>20</v>
      </c>
      <c r="B19" s="43" t="s">
        <v>46</v>
      </c>
      <c r="C19" s="41">
        <f t="shared" si="1"/>
        <v>0.33333333333333331</v>
      </c>
      <c r="D19" s="41">
        <f t="shared" si="2"/>
        <v>0.35</v>
      </c>
      <c r="E19" s="41">
        <f t="shared" si="3"/>
        <v>0.4</v>
      </c>
      <c r="F19" s="41">
        <f t="shared" si="3"/>
        <v>0.3</v>
      </c>
      <c r="I19" s="44">
        <v>3</v>
      </c>
      <c r="J19" s="44">
        <v>2.5</v>
      </c>
      <c r="K19" s="44">
        <v>2</v>
      </c>
      <c r="L19" s="44">
        <v>3</v>
      </c>
      <c r="M19" s="44">
        <v>3</v>
      </c>
      <c r="N19" s="44">
        <v>3</v>
      </c>
      <c r="O19" s="44">
        <v>2.5</v>
      </c>
      <c r="R19" s="39">
        <f t="shared" si="0"/>
        <v>0.4</v>
      </c>
      <c r="S19" s="39">
        <f t="shared" si="0"/>
        <v>0.3</v>
      </c>
      <c r="T19" s="39">
        <f t="shared" si="0"/>
        <v>0.2</v>
      </c>
      <c r="U19" s="39">
        <f t="shared" si="0"/>
        <v>0.4</v>
      </c>
      <c r="V19" s="39">
        <f t="shared" si="0"/>
        <v>0.4</v>
      </c>
      <c r="W19" s="39">
        <f t="shared" si="0"/>
        <v>0.4</v>
      </c>
      <c r="X19" s="39">
        <f t="shared" si="0"/>
        <v>0.3</v>
      </c>
    </row>
    <row r="20" spans="1:24">
      <c r="A20" s="46" t="s">
        <v>21</v>
      </c>
      <c r="B20" s="46" t="s">
        <v>47</v>
      </c>
      <c r="C20" s="41">
        <f t="shared" si="1"/>
        <v>0.46666666666666662</v>
      </c>
      <c r="D20" s="41">
        <f t="shared" si="2"/>
        <v>0.60000000000000009</v>
      </c>
      <c r="E20" s="41">
        <f t="shared" si="3"/>
        <v>0.6</v>
      </c>
      <c r="F20" s="41">
        <f t="shared" si="3"/>
        <v>0.5</v>
      </c>
      <c r="I20" s="44">
        <v>4</v>
      </c>
      <c r="J20" s="44">
        <v>3.5</v>
      </c>
      <c r="K20" s="44">
        <v>3</v>
      </c>
      <c r="L20" s="44">
        <v>3.5</v>
      </c>
      <c r="M20" s="44">
        <v>3.5</v>
      </c>
      <c r="N20" s="44">
        <v>5</v>
      </c>
      <c r="O20" s="44">
        <v>3</v>
      </c>
      <c r="R20" s="39">
        <f t="shared" si="0"/>
        <v>0.6</v>
      </c>
      <c r="S20" s="39">
        <f t="shared" si="0"/>
        <v>0.5</v>
      </c>
      <c r="T20" s="39">
        <f t="shared" si="0"/>
        <v>0.4</v>
      </c>
      <c r="U20" s="39">
        <f t="shared" si="0"/>
        <v>0.5</v>
      </c>
      <c r="V20" s="39">
        <f t="shared" si="0"/>
        <v>0.5</v>
      </c>
      <c r="W20" s="39">
        <f t="shared" si="0"/>
        <v>0.8</v>
      </c>
      <c r="X20" s="39">
        <f t="shared" si="0"/>
        <v>0.4</v>
      </c>
    </row>
    <row r="21" spans="1:24">
      <c r="A21" s="43" t="s">
        <v>35</v>
      </c>
      <c r="B21" s="43" t="s">
        <v>63</v>
      </c>
      <c r="C21" s="41">
        <f t="shared" si="1"/>
        <v>0.53333333333333333</v>
      </c>
      <c r="D21" s="41">
        <f t="shared" si="2"/>
        <v>0.64999999999999991</v>
      </c>
      <c r="E21" s="41">
        <f t="shared" si="3"/>
        <v>0.5</v>
      </c>
      <c r="F21" s="41">
        <f t="shared" si="3"/>
        <v>0.5</v>
      </c>
      <c r="I21" s="44">
        <v>3.5</v>
      </c>
      <c r="J21" s="44">
        <v>3.5</v>
      </c>
      <c r="K21" s="44">
        <v>3.5</v>
      </c>
      <c r="L21" s="44">
        <v>4</v>
      </c>
      <c r="M21" s="44">
        <v>3.5</v>
      </c>
      <c r="N21" s="44">
        <v>4.5</v>
      </c>
      <c r="O21" s="44">
        <v>4</v>
      </c>
      <c r="R21" s="39">
        <f t="shared" si="0"/>
        <v>0.5</v>
      </c>
      <c r="S21" s="39">
        <f t="shared" si="0"/>
        <v>0.5</v>
      </c>
      <c r="T21" s="39">
        <f t="shared" si="0"/>
        <v>0.5</v>
      </c>
      <c r="U21" s="39">
        <f t="shared" si="0"/>
        <v>0.6</v>
      </c>
      <c r="V21" s="39">
        <f t="shared" si="0"/>
        <v>0.5</v>
      </c>
      <c r="W21" s="39">
        <f t="shared" si="0"/>
        <v>0.7</v>
      </c>
      <c r="X21" s="39">
        <f t="shared" si="0"/>
        <v>0.6</v>
      </c>
    </row>
    <row r="22" spans="1:24">
      <c r="A22" s="43" t="s">
        <v>36</v>
      </c>
      <c r="B22" s="43" t="s">
        <v>64</v>
      </c>
      <c r="C22" s="41">
        <f t="shared" si="1"/>
        <v>0.5</v>
      </c>
      <c r="D22" s="41">
        <f t="shared" si="2"/>
        <v>0.55000000000000004</v>
      </c>
      <c r="E22" s="41">
        <f t="shared" si="3"/>
        <v>0.4</v>
      </c>
      <c r="F22" s="41">
        <f t="shared" si="3"/>
        <v>0.4</v>
      </c>
      <c r="I22" s="44">
        <v>3</v>
      </c>
      <c r="J22" s="44">
        <v>3</v>
      </c>
      <c r="K22" s="44">
        <v>3</v>
      </c>
      <c r="L22" s="44">
        <v>4</v>
      </c>
      <c r="M22" s="44">
        <v>3.5</v>
      </c>
      <c r="N22" s="44">
        <v>4</v>
      </c>
      <c r="O22" s="44">
        <v>3.5</v>
      </c>
      <c r="R22" s="39">
        <f t="shared" si="0"/>
        <v>0.4</v>
      </c>
      <c r="S22" s="39">
        <f t="shared" si="0"/>
        <v>0.4</v>
      </c>
      <c r="T22" s="39">
        <f t="shared" si="0"/>
        <v>0.4</v>
      </c>
      <c r="U22" s="39">
        <f t="shared" si="0"/>
        <v>0.6</v>
      </c>
      <c r="V22" s="39">
        <f t="shared" si="0"/>
        <v>0.5</v>
      </c>
      <c r="W22" s="39">
        <f t="shared" si="0"/>
        <v>0.6</v>
      </c>
      <c r="X22" s="39">
        <f t="shared" si="0"/>
        <v>0.5</v>
      </c>
    </row>
    <row r="23" spans="1:24">
      <c r="A23" s="43" t="s">
        <v>41</v>
      </c>
      <c r="B23" s="43" t="s">
        <v>69</v>
      </c>
      <c r="C23" s="41">
        <f t="shared" si="1"/>
        <v>0.56666666666666676</v>
      </c>
      <c r="D23" s="41">
        <f t="shared" si="2"/>
        <v>0.6</v>
      </c>
      <c r="E23" s="41">
        <f t="shared" si="3"/>
        <v>0.4</v>
      </c>
      <c r="F23" s="41">
        <f t="shared" si="3"/>
        <v>0.3</v>
      </c>
      <c r="I23" s="44">
        <v>3</v>
      </c>
      <c r="J23" s="44">
        <v>2.5</v>
      </c>
      <c r="K23" s="44">
        <v>3.5</v>
      </c>
      <c r="L23" s="44">
        <v>4</v>
      </c>
      <c r="M23" s="44">
        <v>4</v>
      </c>
      <c r="N23" s="44">
        <v>4</v>
      </c>
      <c r="O23" s="44">
        <v>4</v>
      </c>
      <c r="R23" s="39">
        <f t="shared" si="0"/>
        <v>0.4</v>
      </c>
      <c r="S23" s="39">
        <f t="shared" si="0"/>
        <v>0.3</v>
      </c>
      <c r="T23" s="39">
        <f t="shared" si="0"/>
        <v>0.5</v>
      </c>
      <c r="U23" s="39">
        <f t="shared" si="0"/>
        <v>0.6</v>
      </c>
      <c r="V23" s="39">
        <f t="shared" si="0"/>
        <v>0.6</v>
      </c>
      <c r="W23" s="39">
        <f t="shared" si="0"/>
        <v>0.6</v>
      </c>
      <c r="X23" s="39">
        <f t="shared" si="0"/>
        <v>0.6</v>
      </c>
    </row>
    <row r="24" spans="1:24">
      <c r="A24" s="43" t="s">
        <v>23</v>
      </c>
      <c r="B24" s="43" t="s">
        <v>50</v>
      </c>
      <c r="C24" s="41">
        <f t="shared" si="1"/>
        <v>0.40000000000000008</v>
      </c>
      <c r="D24" s="41">
        <f t="shared" si="2"/>
        <v>0.4</v>
      </c>
      <c r="E24" s="41">
        <f t="shared" si="3"/>
        <v>0.1</v>
      </c>
      <c r="F24" s="41">
        <f t="shared" si="3"/>
        <v>0.4</v>
      </c>
      <c r="I24" s="44">
        <v>1.5</v>
      </c>
      <c r="J24" s="44">
        <v>3</v>
      </c>
      <c r="K24" s="44">
        <v>2.5</v>
      </c>
      <c r="L24" s="44">
        <v>3.5</v>
      </c>
      <c r="M24" s="44">
        <v>3</v>
      </c>
      <c r="N24" s="44">
        <v>3.5</v>
      </c>
      <c r="O24" s="44">
        <v>2.5</v>
      </c>
      <c r="R24" s="39">
        <f t="shared" si="0"/>
        <v>0.1</v>
      </c>
      <c r="S24" s="39">
        <f t="shared" si="0"/>
        <v>0.4</v>
      </c>
      <c r="T24" s="39">
        <f t="shared" si="0"/>
        <v>0.3</v>
      </c>
      <c r="U24" s="39">
        <f t="shared" si="0"/>
        <v>0.5</v>
      </c>
      <c r="V24" s="39">
        <f t="shared" si="0"/>
        <v>0.4</v>
      </c>
      <c r="W24" s="39">
        <f t="shared" si="0"/>
        <v>0.5</v>
      </c>
      <c r="X24" s="39">
        <f t="shared" si="0"/>
        <v>0.3</v>
      </c>
    </row>
    <row r="25" spans="1:24">
      <c r="A25" s="43" t="s">
        <v>118</v>
      </c>
      <c r="B25" s="43" t="s">
        <v>51</v>
      </c>
      <c r="C25" s="41">
        <f t="shared" si="1"/>
        <v>0.69999999999999984</v>
      </c>
      <c r="D25" s="41">
        <f t="shared" si="2"/>
        <v>0.6</v>
      </c>
      <c r="E25" s="41">
        <f t="shared" si="3"/>
        <v>0.7</v>
      </c>
      <c r="F25" s="41">
        <f t="shared" si="3"/>
        <v>0.7</v>
      </c>
      <c r="I25" s="44">
        <v>4.5</v>
      </c>
      <c r="J25" s="44">
        <v>4.5</v>
      </c>
      <c r="K25" s="44">
        <v>4.5</v>
      </c>
      <c r="L25" s="44">
        <v>4.5</v>
      </c>
      <c r="M25" s="44">
        <v>4.5</v>
      </c>
      <c r="N25" s="44">
        <v>4.5</v>
      </c>
      <c r="O25" s="44">
        <v>3.5</v>
      </c>
      <c r="R25" s="39">
        <f t="shared" si="0"/>
        <v>0.7</v>
      </c>
      <c r="S25" s="39">
        <f t="shared" si="0"/>
        <v>0.7</v>
      </c>
      <c r="T25" s="39">
        <f t="shared" si="0"/>
        <v>0.7</v>
      </c>
      <c r="U25" s="39">
        <f t="shared" si="0"/>
        <v>0.7</v>
      </c>
      <c r="V25" s="39">
        <f t="shared" si="0"/>
        <v>0.7</v>
      </c>
      <c r="W25" s="39">
        <f t="shared" si="0"/>
        <v>0.7</v>
      </c>
      <c r="X25" s="39">
        <f t="shared" si="0"/>
        <v>0.5</v>
      </c>
    </row>
    <row r="26" spans="1:24">
      <c r="A26" s="43" t="s">
        <v>24</v>
      </c>
      <c r="B26" s="43" t="s">
        <v>52</v>
      </c>
      <c r="C26" s="41">
        <f t="shared" si="1"/>
        <v>0.3666666666666667</v>
      </c>
      <c r="D26" s="41">
        <f t="shared" si="2"/>
        <v>0.35</v>
      </c>
      <c r="E26" s="41">
        <f t="shared" si="3"/>
        <v>0.3</v>
      </c>
      <c r="F26" s="41">
        <f t="shared" si="3"/>
        <v>0.4</v>
      </c>
      <c r="I26" s="44">
        <v>2.5</v>
      </c>
      <c r="J26" s="44">
        <v>3</v>
      </c>
      <c r="K26" s="44">
        <v>2.5</v>
      </c>
      <c r="L26" s="44">
        <v>3</v>
      </c>
      <c r="M26" s="44">
        <v>3</v>
      </c>
      <c r="N26" s="44">
        <v>3.5</v>
      </c>
      <c r="O26" s="44">
        <v>2</v>
      </c>
      <c r="R26" s="39">
        <f t="shared" si="0"/>
        <v>0.3</v>
      </c>
      <c r="S26" s="39">
        <f t="shared" si="0"/>
        <v>0.4</v>
      </c>
      <c r="T26" s="39">
        <f t="shared" si="0"/>
        <v>0.3</v>
      </c>
      <c r="U26" s="39">
        <f t="shared" si="0"/>
        <v>0.4</v>
      </c>
      <c r="V26" s="39">
        <f t="shared" si="0"/>
        <v>0.4</v>
      </c>
      <c r="W26" s="39">
        <f t="shared" si="0"/>
        <v>0.5</v>
      </c>
      <c r="X26" s="39">
        <f t="shared" si="0"/>
        <v>0.2</v>
      </c>
    </row>
    <row r="27" spans="1:24">
      <c r="A27" s="43" t="s">
        <v>42</v>
      </c>
      <c r="B27" s="43" t="s">
        <v>70</v>
      </c>
      <c r="C27" s="41">
        <f t="shared" si="1"/>
        <v>0.46666666666666662</v>
      </c>
      <c r="D27" s="41">
        <f t="shared" si="2"/>
        <v>0.5</v>
      </c>
      <c r="E27" s="41">
        <f t="shared" si="3"/>
        <v>0.4</v>
      </c>
      <c r="F27" s="41">
        <f t="shared" si="3"/>
        <v>0.5</v>
      </c>
      <c r="I27" s="44">
        <v>3</v>
      </c>
      <c r="J27" s="44">
        <v>3.5</v>
      </c>
      <c r="K27" s="44">
        <v>3</v>
      </c>
      <c r="L27" s="44">
        <v>3</v>
      </c>
      <c r="M27" s="44">
        <v>4</v>
      </c>
      <c r="N27" s="44">
        <v>3.5</v>
      </c>
      <c r="O27" s="44">
        <v>3.5</v>
      </c>
      <c r="R27" s="39">
        <f t="shared" si="0"/>
        <v>0.4</v>
      </c>
      <c r="S27" s="39">
        <f t="shared" si="0"/>
        <v>0.5</v>
      </c>
      <c r="T27" s="39">
        <f t="shared" si="0"/>
        <v>0.4</v>
      </c>
      <c r="U27" s="39">
        <f t="shared" si="0"/>
        <v>0.4</v>
      </c>
      <c r="V27" s="39">
        <f t="shared" si="0"/>
        <v>0.6</v>
      </c>
      <c r="W27" s="39">
        <f t="shared" si="0"/>
        <v>0.5</v>
      </c>
      <c r="X27" s="39">
        <f t="shared" si="0"/>
        <v>0.5</v>
      </c>
    </row>
    <row r="28" spans="1:24">
      <c r="A28" s="43" t="s">
        <v>37</v>
      </c>
      <c r="B28" s="43" t="s">
        <v>65</v>
      </c>
      <c r="C28" s="41">
        <f t="shared" si="1"/>
        <v>0.43333333333333335</v>
      </c>
      <c r="D28" s="41">
        <f t="shared" si="2"/>
        <v>0.5</v>
      </c>
      <c r="E28" s="41">
        <f t="shared" si="3"/>
        <v>0.4</v>
      </c>
      <c r="F28" s="41">
        <f t="shared" si="3"/>
        <v>0.2</v>
      </c>
      <c r="I28" s="44">
        <v>3</v>
      </c>
      <c r="J28" s="44">
        <v>2</v>
      </c>
      <c r="K28" s="44">
        <v>3</v>
      </c>
      <c r="L28" s="44">
        <v>3.5</v>
      </c>
      <c r="M28" s="44">
        <v>3</v>
      </c>
      <c r="N28" s="44">
        <v>4</v>
      </c>
      <c r="O28" s="44">
        <v>3</v>
      </c>
      <c r="R28" s="39">
        <f t="shared" si="0"/>
        <v>0.4</v>
      </c>
      <c r="S28" s="39">
        <f t="shared" si="0"/>
        <v>0.2</v>
      </c>
      <c r="T28" s="39">
        <f t="shared" si="0"/>
        <v>0.4</v>
      </c>
      <c r="U28" s="39">
        <f t="shared" si="0"/>
        <v>0.5</v>
      </c>
      <c r="V28" s="39">
        <f t="shared" si="0"/>
        <v>0.4</v>
      </c>
      <c r="W28" s="39">
        <f t="shared" si="0"/>
        <v>0.6</v>
      </c>
      <c r="X28" s="39">
        <f t="shared" si="0"/>
        <v>0.4</v>
      </c>
    </row>
    <row r="29" spans="1:24">
      <c r="A29" s="43" t="s">
        <v>26</v>
      </c>
      <c r="B29" s="43" t="s">
        <v>54</v>
      </c>
      <c r="C29" s="41">
        <f t="shared" si="1"/>
        <v>0.43333333333333335</v>
      </c>
      <c r="D29" s="41">
        <f t="shared" si="2"/>
        <v>0.30000000000000004</v>
      </c>
      <c r="E29" s="41">
        <f t="shared" si="3"/>
        <v>0.6</v>
      </c>
      <c r="F29" s="41">
        <f t="shared" si="3"/>
        <v>0.2</v>
      </c>
      <c r="I29" s="44">
        <v>4</v>
      </c>
      <c r="J29" s="44">
        <v>2</v>
      </c>
      <c r="K29" s="44">
        <v>3.5</v>
      </c>
      <c r="L29" s="44">
        <v>3</v>
      </c>
      <c r="M29" s="44">
        <v>3</v>
      </c>
      <c r="N29" s="44">
        <v>2</v>
      </c>
      <c r="O29" s="44">
        <v>3</v>
      </c>
      <c r="R29" s="39">
        <f t="shared" si="0"/>
        <v>0.6</v>
      </c>
      <c r="S29" s="39">
        <f t="shared" si="0"/>
        <v>0.2</v>
      </c>
      <c r="T29" s="39">
        <f t="shared" si="0"/>
        <v>0.5</v>
      </c>
      <c r="U29" s="39">
        <f t="shared" si="0"/>
        <v>0.4</v>
      </c>
      <c r="V29" s="39">
        <f t="shared" si="0"/>
        <v>0.4</v>
      </c>
      <c r="W29" s="39">
        <f t="shared" si="0"/>
        <v>0.2</v>
      </c>
      <c r="X29" s="39">
        <f t="shared" si="0"/>
        <v>0.4</v>
      </c>
    </row>
    <row r="30" spans="1:24">
      <c r="A30" s="43" t="s">
        <v>27</v>
      </c>
      <c r="B30" s="43" t="s">
        <v>55</v>
      </c>
      <c r="C30" s="41">
        <f t="shared" si="1"/>
        <v>0.40000000000000008</v>
      </c>
      <c r="D30" s="41">
        <f t="shared" si="2"/>
        <v>0.35</v>
      </c>
      <c r="E30" s="41">
        <f t="shared" si="3"/>
        <v>0.7</v>
      </c>
      <c r="F30" s="41">
        <f t="shared" si="3"/>
        <v>0.5</v>
      </c>
      <c r="I30" s="44">
        <v>4.5</v>
      </c>
      <c r="J30" s="44">
        <v>3.5</v>
      </c>
      <c r="K30" s="44">
        <v>3</v>
      </c>
      <c r="L30" s="44">
        <v>3</v>
      </c>
      <c r="M30" s="44">
        <v>3</v>
      </c>
      <c r="N30" s="44">
        <v>3</v>
      </c>
      <c r="O30" s="44">
        <v>2.5</v>
      </c>
      <c r="R30" s="39">
        <f t="shared" si="0"/>
        <v>0.7</v>
      </c>
      <c r="S30" s="39">
        <f t="shared" si="0"/>
        <v>0.5</v>
      </c>
      <c r="T30" s="39">
        <f t="shared" si="0"/>
        <v>0.4</v>
      </c>
      <c r="U30" s="39">
        <f t="shared" si="0"/>
        <v>0.4</v>
      </c>
      <c r="V30" s="39">
        <f t="shared" si="0"/>
        <v>0.4</v>
      </c>
      <c r="W30" s="39">
        <f t="shared" si="0"/>
        <v>0.4</v>
      </c>
      <c r="X30" s="39">
        <f t="shared" si="0"/>
        <v>0.3</v>
      </c>
    </row>
    <row r="31" spans="1:24">
      <c r="A31" s="45" t="s">
        <v>43</v>
      </c>
      <c r="B31" s="45" t="s">
        <v>71</v>
      </c>
      <c r="C31" s="41">
        <f t="shared" si="1"/>
        <v>0.3666666666666667</v>
      </c>
      <c r="D31" s="41">
        <f t="shared" si="2"/>
        <v>0.3</v>
      </c>
      <c r="E31" s="41">
        <f t="shared" si="3"/>
        <v>0.3</v>
      </c>
      <c r="F31" s="41">
        <f t="shared" si="3"/>
        <v>0.1</v>
      </c>
      <c r="I31" s="44">
        <v>2.5</v>
      </c>
      <c r="J31" s="44">
        <v>1.5</v>
      </c>
      <c r="K31" s="44">
        <v>2.5</v>
      </c>
      <c r="L31" s="44">
        <v>3</v>
      </c>
      <c r="M31" s="44">
        <v>3</v>
      </c>
      <c r="N31" s="44">
        <v>2.5</v>
      </c>
      <c r="O31" s="44">
        <v>2.5</v>
      </c>
      <c r="R31" s="39">
        <f t="shared" si="0"/>
        <v>0.3</v>
      </c>
      <c r="S31" s="39">
        <f t="shared" si="0"/>
        <v>0.1</v>
      </c>
      <c r="T31" s="39">
        <f t="shared" si="0"/>
        <v>0.3</v>
      </c>
      <c r="U31" s="39">
        <f t="shared" si="0"/>
        <v>0.4</v>
      </c>
      <c r="V31" s="39">
        <f t="shared" si="0"/>
        <v>0.4</v>
      </c>
      <c r="W31" s="39">
        <f t="shared" si="0"/>
        <v>0.3</v>
      </c>
      <c r="X31" s="39">
        <f t="shared" si="0"/>
        <v>0.3</v>
      </c>
    </row>
    <row r="32" spans="1:24">
      <c r="A32" s="43" t="s">
        <v>28</v>
      </c>
      <c r="B32" s="43" t="s">
        <v>56</v>
      </c>
      <c r="C32" s="41">
        <f t="shared" si="1"/>
        <v>0.40000000000000008</v>
      </c>
      <c r="D32" s="41">
        <f t="shared" si="2"/>
        <v>0.4</v>
      </c>
      <c r="E32" s="41">
        <f t="shared" si="3"/>
        <v>0.3</v>
      </c>
      <c r="F32" s="41">
        <f t="shared" si="3"/>
        <v>0.3</v>
      </c>
      <c r="I32" s="44">
        <v>2.5</v>
      </c>
      <c r="J32" s="44">
        <v>2.5</v>
      </c>
      <c r="K32" s="44">
        <v>3</v>
      </c>
      <c r="L32" s="44">
        <v>3</v>
      </c>
      <c r="M32" s="44">
        <v>3</v>
      </c>
      <c r="N32" s="44">
        <v>3</v>
      </c>
      <c r="O32" s="44">
        <v>3</v>
      </c>
      <c r="R32" s="39">
        <f t="shared" si="0"/>
        <v>0.3</v>
      </c>
      <c r="S32" s="39">
        <f t="shared" si="0"/>
        <v>0.3</v>
      </c>
      <c r="T32" s="39">
        <f t="shared" si="0"/>
        <v>0.4</v>
      </c>
      <c r="U32" s="39">
        <f t="shared" si="0"/>
        <v>0.4</v>
      </c>
      <c r="V32" s="39">
        <f t="shared" si="0"/>
        <v>0.4</v>
      </c>
      <c r="W32" s="39">
        <f t="shared" si="0"/>
        <v>0.4</v>
      </c>
      <c r="X32" s="39">
        <f t="shared" si="0"/>
        <v>0.4</v>
      </c>
    </row>
    <row r="33" spans="1:24">
      <c r="A33" s="43" t="s">
        <v>44</v>
      </c>
      <c r="B33" s="43" t="s">
        <v>72</v>
      </c>
      <c r="C33" s="41">
        <f t="shared" si="1"/>
        <v>0.6</v>
      </c>
      <c r="D33" s="41">
        <f t="shared" si="2"/>
        <v>0.55000000000000004</v>
      </c>
      <c r="E33" s="41">
        <f t="shared" si="3"/>
        <v>0.6</v>
      </c>
      <c r="F33" s="41">
        <f t="shared" si="3"/>
        <v>0.5</v>
      </c>
      <c r="I33" s="44">
        <v>4</v>
      </c>
      <c r="J33" s="44">
        <v>3.5</v>
      </c>
      <c r="K33" s="44">
        <v>4</v>
      </c>
      <c r="L33" s="44">
        <v>4</v>
      </c>
      <c r="M33" s="44">
        <v>4</v>
      </c>
      <c r="N33" s="44">
        <v>3.5</v>
      </c>
      <c r="O33" s="44">
        <v>4</v>
      </c>
      <c r="R33" s="39">
        <f t="shared" si="0"/>
        <v>0.6</v>
      </c>
      <c r="S33" s="39">
        <f t="shared" si="0"/>
        <v>0.5</v>
      </c>
      <c r="T33" s="39">
        <f t="shared" si="0"/>
        <v>0.6</v>
      </c>
      <c r="U33" s="39">
        <f t="shared" si="0"/>
        <v>0.6</v>
      </c>
      <c r="V33" s="39">
        <f t="shared" si="0"/>
        <v>0.6</v>
      </c>
      <c r="W33" s="39">
        <f t="shared" si="0"/>
        <v>0.5</v>
      </c>
      <c r="X33" s="39">
        <f t="shared" si="0"/>
        <v>0.6</v>
      </c>
    </row>
    <row r="34" spans="1:24">
      <c r="A34" s="43"/>
      <c r="B34" s="43"/>
      <c r="C34" s="41"/>
      <c r="D34" s="41"/>
      <c r="E34" s="41"/>
      <c r="F34" s="41"/>
      <c r="I34" s="44"/>
      <c r="J34" s="44"/>
      <c r="K34" s="44"/>
      <c r="L34" s="44"/>
      <c r="M34" s="44"/>
      <c r="N34" s="44"/>
      <c r="O34" s="44"/>
    </row>
    <row r="35" spans="1:24">
      <c r="A35" s="43"/>
      <c r="B35" s="43"/>
      <c r="C35" s="41"/>
      <c r="D35" s="41"/>
      <c r="E35" s="41"/>
      <c r="F35" s="41"/>
      <c r="I35" s="44"/>
      <c r="J35" s="44"/>
      <c r="K35" s="44"/>
      <c r="L35" s="44"/>
      <c r="M35" s="44"/>
      <c r="N35" s="44"/>
      <c r="O35" s="44"/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workbookViewId="0">
      <selection activeCell="S2" sqref="S2"/>
    </sheetView>
  </sheetViews>
  <sheetFormatPr baseColWidth="10" defaultColWidth="8.83203125" defaultRowHeight="14" x14ac:dyDescent="0"/>
  <cols>
    <col min="1" max="1" width="5.5" style="39" customWidth="1"/>
    <col min="2" max="2" width="15.6640625" style="39" customWidth="1"/>
    <col min="3" max="6" width="10.6640625" style="39" customWidth="1"/>
    <col min="7" max="7" width="8.832031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41" t="s">
        <v>73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A7" s="39" t="s">
        <v>73</v>
      </c>
      <c r="C7" s="39" t="s">
        <v>172</v>
      </c>
      <c r="D7" s="39" t="s">
        <v>171</v>
      </c>
      <c r="E7" s="39" t="s">
        <v>170</v>
      </c>
      <c r="F7" s="39" t="s">
        <v>169</v>
      </c>
      <c r="H7" s="39" t="s">
        <v>73</v>
      </c>
    </row>
    <row r="8" spans="1:24" ht="15">
      <c r="A8" s="39" t="s">
        <v>19</v>
      </c>
      <c r="B8" s="39" t="s">
        <v>45</v>
      </c>
      <c r="C8" s="41">
        <f t="shared" ref="C8:C34" si="0">IF(ISNUMBER(AVERAGE(T8:V8))=TRUE,AVERAGE(T8:V8),"..")</f>
        <v>0.3666666666666667</v>
      </c>
      <c r="D8" s="41">
        <f>IF(ISNUMBER(AVERAGE(W8:X8))=TRUE,AVERAGE(W8:X8),"..")</f>
        <v>0.30000000000000004</v>
      </c>
      <c r="E8" s="41">
        <f>+R8</f>
        <v>0.5</v>
      </c>
      <c r="F8" s="41">
        <f>+S8</f>
        <v>0.3</v>
      </c>
      <c r="H8" s="56"/>
      <c r="I8" s="53">
        <v>3.5</v>
      </c>
      <c r="J8" s="53">
        <v>2.5</v>
      </c>
      <c r="K8" s="53">
        <v>3</v>
      </c>
      <c r="L8" s="53">
        <v>3</v>
      </c>
      <c r="M8" s="53">
        <v>2.5</v>
      </c>
      <c r="N8" s="53">
        <v>3</v>
      </c>
      <c r="O8" s="53">
        <v>2</v>
      </c>
      <c r="P8" s="41"/>
      <c r="Q8" s="41"/>
      <c r="R8" s="41">
        <f t="shared" ref="R8:X23" si="1">IF(ISNUMBER(I8)=TRUE,R$5*(I8-R$4)/(R$3-R$4)+(1-R$5)*(1-(I8-R$4)/(R$3-R$4)),"..")</f>
        <v>0.5</v>
      </c>
      <c r="S8" s="41">
        <f t="shared" si="1"/>
        <v>0.3</v>
      </c>
      <c r="T8" s="41">
        <f t="shared" si="1"/>
        <v>0.4</v>
      </c>
      <c r="U8" s="41">
        <f t="shared" si="1"/>
        <v>0.4</v>
      </c>
      <c r="V8" s="41">
        <f t="shared" si="1"/>
        <v>0.3</v>
      </c>
      <c r="W8" s="41">
        <f t="shared" si="1"/>
        <v>0.4</v>
      </c>
      <c r="X8" s="41">
        <f t="shared" si="1"/>
        <v>0.2</v>
      </c>
    </row>
    <row r="9" spans="1:24" ht="15">
      <c r="A9" s="39" t="s">
        <v>20</v>
      </c>
      <c r="B9" s="39" t="s">
        <v>46</v>
      </c>
      <c r="C9" s="41">
        <f t="shared" si="0"/>
        <v>0.33333333333333331</v>
      </c>
      <c r="D9" s="41">
        <f t="shared" ref="D9:D34" si="2">IF(ISNUMBER(AVERAGE(W9:X9))=TRUE,AVERAGE(W9:X9),"..")</f>
        <v>0.4</v>
      </c>
      <c r="E9" s="41">
        <f t="shared" ref="E9:F34" si="3">+R9</f>
        <v>0.6</v>
      </c>
      <c r="F9" s="41">
        <f t="shared" si="3"/>
        <v>0.3</v>
      </c>
      <c r="H9" s="56"/>
      <c r="I9" s="53">
        <v>4</v>
      </c>
      <c r="J9" s="53">
        <v>2.5</v>
      </c>
      <c r="K9" s="53">
        <v>2.5</v>
      </c>
      <c r="L9" s="53">
        <v>2.5</v>
      </c>
      <c r="M9" s="53">
        <v>3</v>
      </c>
      <c r="N9" s="53">
        <v>3.5</v>
      </c>
      <c r="O9" s="53">
        <v>2.5</v>
      </c>
      <c r="P9" s="41"/>
      <c r="Q9" s="41"/>
      <c r="R9" s="41">
        <f t="shared" si="1"/>
        <v>0.6</v>
      </c>
      <c r="S9" s="41">
        <f t="shared" si="1"/>
        <v>0.3</v>
      </c>
      <c r="T9" s="41">
        <f t="shared" si="1"/>
        <v>0.3</v>
      </c>
      <c r="U9" s="41">
        <f t="shared" si="1"/>
        <v>0.3</v>
      </c>
      <c r="V9" s="41">
        <f t="shared" si="1"/>
        <v>0.4</v>
      </c>
      <c r="W9" s="41">
        <f t="shared" si="1"/>
        <v>0.5</v>
      </c>
      <c r="X9" s="41">
        <f t="shared" si="1"/>
        <v>0.3</v>
      </c>
    </row>
    <row r="10" spans="1:24" ht="15">
      <c r="A10" s="39" t="s">
        <v>21</v>
      </c>
      <c r="B10" t="s">
        <v>47</v>
      </c>
      <c r="C10" s="41">
        <f t="shared" si="0"/>
        <v>0.3666666666666667</v>
      </c>
      <c r="D10" s="41">
        <f t="shared" si="2"/>
        <v>0.4</v>
      </c>
      <c r="E10" s="41">
        <f t="shared" si="3"/>
        <v>0.4</v>
      </c>
      <c r="F10" s="41">
        <f t="shared" si="3"/>
        <v>0.3</v>
      </c>
      <c r="H10" s="56"/>
      <c r="I10" s="53">
        <v>3</v>
      </c>
      <c r="J10" s="53">
        <v>2.5</v>
      </c>
      <c r="K10" s="53">
        <v>2.5</v>
      </c>
      <c r="L10" s="53">
        <v>3</v>
      </c>
      <c r="M10" s="53">
        <v>3</v>
      </c>
      <c r="N10" s="53">
        <v>4</v>
      </c>
      <c r="O10" s="53">
        <v>2</v>
      </c>
      <c r="P10" s="41"/>
      <c r="Q10" s="41"/>
      <c r="R10" s="41">
        <f t="shared" si="1"/>
        <v>0.4</v>
      </c>
      <c r="S10" s="41">
        <f t="shared" si="1"/>
        <v>0.3</v>
      </c>
      <c r="T10" s="41">
        <f t="shared" si="1"/>
        <v>0.3</v>
      </c>
      <c r="U10" s="41">
        <f t="shared" si="1"/>
        <v>0.4</v>
      </c>
      <c r="V10" s="41">
        <f t="shared" si="1"/>
        <v>0.4</v>
      </c>
      <c r="W10" s="41">
        <f t="shared" si="1"/>
        <v>0.6</v>
      </c>
      <c r="X10" s="41">
        <f t="shared" si="1"/>
        <v>0.2</v>
      </c>
    </row>
    <row r="11" spans="1:24" ht="15">
      <c r="A11" s="39" t="s">
        <v>22</v>
      </c>
      <c r="B11" s="39" t="s">
        <v>48</v>
      </c>
      <c r="C11" s="41">
        <f t="shared" si="0"/>
        <v>0.39999999999999997</v>
      </c>
      <c r="D11" s="41">
        <f t="shared" si="2"/>
        <v>0.35</v>
      </c>
      <c r="E11" s="41">
        <f t="shared" si="3"/>
        <v>0.3</v>
      </c>
      <c r="F11" s="41">
        <f t="shared" si="3"/>
        <v>0.3</v>
      </c>
      <c r="H11" s="56"/>
      <c r="I11" s="53">
        <v>2.5</v>
      </c>
      <c r="J11" s="53">
        <v>2.5</v>
      </c>
      <c r="K11" s="53">
        <v>2.5</v>
      </c>
      <c r="L11" s="53">
        <v>3</v>
      </c>
      <c r="M11" s="53">
        <v>3.5</v>
      </c>
      <c r="N11" s="53">
        <v>3.5</v>
      </c>
      <c r="O11" s="53">
        <v>2</v>
      </c>
      <c r="P11" s="41"/>
      <c r="Q11" s="41"/>
      <c r="R11" s="41">
        <f t="shared" si="1"/>
        <v>0.3</v>
      </c>
      <c r="S11" s="41">
        <f t="shared" si="1"/>
        <v>0.3</v>
      </c>
      <c r="T11" s="41">
        <f t="shared" si="1"/>
        <v>0.3</v>
      </c>
      <c r="U11" s="41">
        <f t="shared" si="1"/>
        <v>0.4</v>
      </c>
      <c r="V11" s="41">
        <f t="shared" si="1"/>
        <v>0.5</v>
      </c>
      <c r="W11" s="41">
        <f t="shared" si="1"/>
        <v>0.5</v>
      </c>
      <c r="X11" s="41">
        <f t="shared" si="1"/>
        <v>0.2</v>
      </c>
    </row>
    <row r="12" spans="1:24" ht="15">
      <c r="A12" s="39" t="s">
        <v>117</v>
      </c>
      <c r="B12" s="39" t="s">
        <v>49</v>
      </c>
      <c r="C12" s="41">
        <f t="shared" si="0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3"/>
        <v>0.3</v>
      </c>
      <c r="H12" s="56"/>
      <c r="I12" s="53">
        <v>4</v>
      </c>
      <c r="J12" s="53">
        <v>2.5</v>
      </c>
      <c r="K12" s="53">
        <v>3</v>
      </c>
      <c r="L12" s="53">
        <v>3.5</v>
      </c>
      <c r="M12" s="53">
        <v>3.5</v>
      </c>
      <c r="N12" s="53">
        <v>4</v>
      </c>
      <c r="O12" s="53">
        <v>2.5</v>
      </c>
      <c r="P12" s="41"/>
      <c r="Q12" s="41"/>
      <c r="R12" s="41">
        <f t="shared" si="1"/>
        <v>0.6</v>
      </c>
      <c r="S12" s="41">
        <f t="shared" si="1"/>
        <v>0.3</v>
      </c>
      <c r="T12" s="41">
        <f t="shared" si="1"/>
        <v>0.4</v>
      </c>
      <c r="U12" s="41">
        <f t="shared" si="1"/>
        <v>0.5</v>
      </c>
      <c r="V12" s="41">
        <f t="shared" si="1"/>
        <v>0.5</v>
      </c>
      <c r="W12" s="41">
        <f t="shared" si="1"/>
        <v>0.6</v>
      </c>
      <c r="X12" s="41">
        <f t="shared" si="1"/>
        <v>0.3</v>
      </c>
    </row>
    <row r="13" spans="1:24" ht="15">
      <c r="A13" s="39" t="s">
        <v>23</v>
      </c>
      <c r="B13" t="s">
        <v>50</v>
      </c>
      <c r="C13" s="41">
        <f t="shared" si="0"/>
        <v>0.3666666666666667</v>
      </c>
      <c r="D13" s="41">
        <f t="shared" si="2"/>
        <v>0.44999999999999996</v>
      </c>
      <c r="E13" s="41">
        <f t="shared" si="3"/>
        <v>0.2</v>
      </c>
      <c r="F13" s="41">
        <f t="shared" si="3"/>
        <v>0.2</v>
      </c>
      <c r="H13" s="56"/>
      <c r="I13" s="53">
        <v>2</v>
      </c>
      <c r="J13" s="53">
        <v>2</v>
      </c>
      <c r="K13" s="53">
        <v>2</v>
      </c>
      <c r="L13" s="53">
        <v>3.5</v>
      </c>
      <c r="M13" s="53">
        <v>3</v>
      </c>
      <c r="N13" s="53">
        <v>4</v>
      </c>
      <c r="O13" s="53">
        <v>2.5</v>
      </c>
      <c r="P13" s="41"/>
      <c r="Q13" s="41"/>
      <c r="R13" s="41">
        <f t="shared" si="1"/>
        <v>0.2</v>
      </c>
      <c r="S13" s="41">
        <f t="shared" si="1"/>
        <v>0.2</v>
      </c>
      <c r="T13" s="41">
        <f t="shared" si="1"/>
        <v>0.2</v>
      </c>
      <c r="U13" s="41">
        <f t="shared" si="1"/>
        <v>0.5</v>
      </c>
      <c r="V13" s="41">
        <f t="shared" si="1"/>
        <v>0.4</v>
      </c>
      <c r="W13" s="41">
        <f t="shared" si="1"/>
        <v>0.6</v>
      </c>
      <c r="X13" s="41">
        <f t="shared" si="1"/>
        <v>0.3</v>
      </c>
    </row>
    <row r="14" spans="1:24" ht="15">
      <c r="A14" s="39" t="s">
        <v>118</v>
      </c>
      <c r="B14" s="39" t="s">
        <v>51</v>
      </c>
      <c r="C14" s="41">
        <f t="shared" si="0"/>
        <v>0.56666666666666665</v>
      </c>
      <c r="D14" s="41">
        <f t="shared" si="2"/>
        <v>0.6</v>
      </c>
      <c r="E14" s="41">
        <f t="shared" si="3"/>
        <v>0.6</v>
      </c>
      <c r="F14" s="41">
        <f t="shared" si="3"/>
        <v>0.5</v>
      </c>
      <c r="H14" s="56"/>
      <c r="I14" s="53">
        <v>4</v>
      </c>
      <c r="J14" s="53">
        <v>3.5</v>
      </c>
      <c r="K14" s="53">
        <v>4</v>
      </c>
      <c r="L14" s="53">
        <v>4</v>
      </c>
      <c r="M14" s="53">
        <v>3.5</v>
      </c>
      <c r="N14" s="53">
        <v>4.5</v>
      </c>
      <c r="O14" s="53">
        <v>3.5</v>
      </c>
      <c r="P14" s="41"/>
      <c r="Q14" s="41"/>
      <c r="R14" s="41">
        <f t="shared" si="1"/>
        <v>0.6</v>
      </c>
      <c r="S14" s="41">
        <f t="shared" si="1"/>
        <v>0.5</v>
      </c>
      <c r="T14" s="41">
        <f t="shared" si="1"/>
        <v>0.6</v>
      </c>
      <c r="U14" s="41">
        <f t="shared" si="1"/>
        <v>0.6</v>
      </c>
      <c r="V14" s="41">
        <f t="shared" si="1"/>
        <v>0.5</v>
      </c>
      <c r="W14" s="41">
        <f t="shared" si="1"/>
        <v>0.7</v>
      </c>
      <c r="X14" s="41">
        <f t="shared" si="1"/>
        <v>0.5</v>
      </c>
    </row>
    <row r="15" spans="1:24" ht="15">
      <c r="A15" s="39" t="s">
        <v>24</v>
      </c>
      <c r="B15" s="39" t="s">
        <v>52</v>
      </c>
      <c r="C15" s="41">
        <f t="shared" si="0"/>
        <v>0.3666666666666667</v>
      </c>
      <c r="D15" s="41">
        <f t="shared" si="2"/>
        <v>0.5</v>
      </c>
      <c r="E15" s="41">
        <f t="shared" si="3"/>
        <v>0.5</v>
      </c>
      <c r="F15" s="41">
        <f t="shared" si="3"/>
        <v>0.4</v>
      </c>
      <c r="H15" s="56"/>
      <c r="I15" s="53">
        <v>3.5</v>
      </c>
      <c r="J15" s="53">
        <v>3</v>
      </c>
      <c r="K15" s="53">
        <v>2.5</v>
      </c>
      <c r="L15" s="53">
        <v>3</v>
      </c>
      <c r="M15" s="53">
        <v>3</v>
      </c>
      <c r="N15" s="53">
        <v>3.5</v>
      </c>
      <c r="O15" s="53">
        <v>3.5</v>
      </c>
      <c r="P15" s="41"/>
      <c r="Q15" s="41"/>
      <c r="R15" s="41">
        <f t="shared" si="1"/>
        <v>0.5</v>
      </c>
      <c r="S15" s="41">
        <f t="shared" si="1"/>
        <v>0.4</v>
      </c>
      <c r="T15" s="41">
        <f t="shared" si="1"/>
        <v>0.3</v>
      </c>
      <c r="U15" s="41">
        <f t="shared" si="1"/>
        <v>0.4</v>
      </c>
      <c r="V15" s="41">
        <f t="shared" si="1"/>
        <v>0.4</v>
      </c>
      <c r="W15" s="41">
        <f t="shared" si="1"/>
        <v>0.5</v>
      </c>
      <c r="X15" s="41">
        <f t="shared" si="1"/>
        <v>0.5</v>
      </c>
    </row>
    <row r="16" spans="1:24" ht="15">
      <c r="A16" s="39" t="s">
        <v>25</v>
      </c>
      <c r="B16" s="39" t="s">
        <v>145</v>
      </c>
      <c r="C16" s="41">
        <f t="shared" si="0"/>
        <v>0.46666666666666662</v>
      </c>
      <c r="D16" s="41">
        <f t="shared" si="2"/>
        <v>0.5</v>
      </c>
      <c r="E16" s="41">
        <f t="shared" si="3"/>
        <v>0.3</v>
      </c>
      <c r="F16" s="41">
        <f t="shared" si="3"/>
        <v>0.4</v>
      </c>
      <c r="H16" s="56"/>
      <c r="I16" s="53">
        <v>2.5</v>
      </c>
      <c r="J16" s="53">
        <v>3</v>
      </c>
      <c r="K16" s="53">
        <v>3</v>
      </c>
      <c r="L16" s="53">
        <v>3.5</v>
      </c>
      <c r="M16" s="53">
        <v>3.5</v>
      </c>
      <c r="N16" s="53">
        <v>4.5</v>
      </c>
      <c r="O16" s="53">
        <v>2.5</v>
      </c>
      <c r="P16" s="41"/>
      <c r="Q16" s="41"/>
      <c r="R16" s="41">
        <f t="shared" si="1"/>
        <v>0.3</v>
      </c>
      <c r="S16" s="41">
        <f t="shared" si="1"/>
        <v>0.4</v>
      </c>
      <c r="T16" s="41">
        <f t="shared" si="1"/>
        <v>0.4</v>
      </c>
      <c r="U16" s="41">
        <f t="shared" si="1"/>
        <v>0.5</v>
      </c>
      <c r="V16" s="41">
        <f t="shared" si="1"/>
        <v>0.5</v>
      </c>
      <c r="W16" s="41">
        <f t="shared" si="1"/>
        <v>0.7</v>
      </c>
      <c r="X16" s="41">
        <f t="shared" si="1"/>
        <v>0.3</v>
      </c>
    </row>
    <row r="17" spans="1:24" ht="15">
      <c r="A17" s="39" t="s">
        <v>26</v>
      </c>
      <c r="B17" s="39" t="s">
        <v>54</v>
      </c>
      <c r="C17" s="41">
        <f t="shared" si="0"/>
        <v>0.53333333333333333</v>
      </c>
      <c r="D17" s="41">
        <f t="shared" si="2"/>
        <v>0.55000000000000004</v>
      </c>
      <c r="E17" s="41">
        <f t="shared" si="3"/>
        <v>0.5</v>
      </c>
      <c r="F17" s="41">
        <f t="shared" si="3"/>
        <v>0.5</v>
      </c>
      <c r="H17" s="56"/>
      <c r="I17" s="53">
        <v>3.5</v>
      </c>
      <c r="J17" s="53">
        <v>3.5</v>
      </c>
      <c r="K17" s="53">
        <v>3</v>
      </c>
      <c r="L17" s="53">
        <v>4.5</v>
      </c>
      <c r="M17" s="53">
        <v>3.5</v>
      </c>
      <c r="N17" s="53">
        <v>4.5</v>
      </c>
      <c r="O17" s="53">
        <v>3</v>
      </c>
      <c r="P17" s="41"/>
      <c r="Q17" s="41"/>
      <c r="R17" s="41">
        <f t="shared" si="1"/>
        <v>0.5</v>
      </c>
      <c r="S17" s="41">
        <f t="shared" si="1"/>
        <v>0.5</v>
      </c>
      <c r="T17" s="41">
        <f t="shared" si="1"/>
        <v>0.4</v>
      </c>
      <c r="U17" s="41">
        <f t="shared" si="1"/>
        <v>0.7</v>
      </c>
      <c r="V17" s="41">
        <f t="shared" si="1"/>
        <v>0.5</v>
      </c>
      <c r="W17" s="41">
        <f t="shared" si="1"/>
        <v>0.7</v>
      </c>
      <c r="X17" s="41">
        <f t="shared" si="1"/>
        <v>0.4</v>
      </c>
    </row>
    <row r="18" spans="1:24" ht="15">
      <c r="A18" s="39" t="s">
        <v>27</v>
      </c>
      <c r="B18" s="39" t="s">
        <v>55</v>
      </c>
      <c r="C18" s="41">
        <f t="shared" si="0"/>
        <v>0.39999999999999997</v>
      </c>
      <c r="D18" s="41">
        <f t="shared" si="2"/>
        <v>0.4</v>
      </c>
      <c r="E18" s="41">
        <f t="shared" si="3"/>
        <v>0.6</v>
      </c>
      <c r="F18" s="41">
        <f t="shared" si="3"/>
        <v>0.4</v>
      </c>
      <c r="H18" s="56"/>
      <c r="I18" s="53">
        <v>4</v>
      </c>
      <c r="J18" s="53">
        <v>3</v>
      </c>
      <c r="K18" s="53">
        <v>2.5</v>
      </c>
      <c r="L18" s="53">
        <v>3</v>
      </c>
      <c r="M18" s="53">
        <v>3.5</v>
      </c>
      <c r="N18" s="53">
        <v>3.5</v>
      </c>
      <c r="O18" s="53">
        <v>2.5</v>
      </c>
      <c r="P18" s="41"/>
      <c r="Q18" s="41"/>
      <c r="R18" s="41">
        <f t="shared" si="1"/>
        <v>0.6</v>
      </c>
      <c r="S18" s="41">
        <f t="shared" si="1"/>
        <v>0.4</v>
      </c>
      <c r="T18" s="41">
        <f t="shared" si="1"/>
        <v>0.3</v>
      </c>
      <c r="U18" s="41">
        <f t="shared" si="1"/>
        <v>0.4</v>
      </c>
      <c r="V18" s="41">
        <f t="shared" si="1"/>
        <v>0.5</v>
      </c>
      <c r="W18" s="41">
        <f t="shared" si="1"/>
        <v>0.5</v>
      </c>
      <c r="X18" s="41">
        <f t="shared" si="1"/>
        <v>0.3</v>
      </c>
    </row>
    <row r="19" spans="1:24" ht="15">
      <c r="A19" s="39" t="s">
        <v>28</v>
      </c>
      <c r="B19" s="39" t="s">
        <v>56</v>
      </c>
      <c r="C19" s="41">
        <f t="shared" si="0"/>
        <v>0.46666666666666662</v>
      </c>
      <c r="D19" s="41">
        <f t="shared" si="2"/>
        <v>0.45</v>
      </c>
      <c r="E19" s="41">
        <f t="shared" si="3"/>
        <v>0.4</v>
      </c>
      <c r="F19" s="41">
        <f t="shared" si="3"/>
        <v>0.4</v>
      </c>
      <c r="H19" s="56"/>
      <c r="I19" s="53">
        <v>3</v>
      </c>
      <c r="J19" s="53">
        <v>3</v>
      </c>
      <c r="K19" s="53">
        <v>3.5</v>
      </c>
      <c r="L19" s="53">
        <v>3</v>
      </c>
      <c r="M19" s="53">
        <v>3.5</v>
      </c>
      <c r="N19" s="53">
        <v>3.5</v>
      </c>
      <c r="O19" s="53">
        <v>3</v>
      </c>
      <c r="P19" s="41"/>
      <c r="Q19" s="41"/>
      <c r="R19" s="41">
        <f t="shared" si="1"/>
        <v>0.4</v>
      </c>
      <c r="S19" s="41">
        <f t="shared" si="1"/>
        <v>0.4</v>
      </c>
      <c r="T19" s="41">
        <f t="shared" si="1"/>
        <v>0.5</v>
      </c>
      <c r="U19" s="41">
        <f t="shared" si="1"/>
        <v>0.4</v>
      </c>
      <c r="V19" s="41">
        <f t="shared" si="1"/>
        <v>0.5</v>
      </c>
      <c r="W19" s="41">
        <f t="shared" si="1"/>
        <v>0.5</v>
      </c>
      <c r="X19" s="41">
        <f t="shared" si="1"/>
        <v>0.4</v>
      </c>
    </row>
    <row r="20" spans="1:24" ht="15">
      <c r="A20" s="39" t="s">
        <v>29</v>
      </c>
      <c r="B20" s="39" t="s">
        <v>57</v>
      </c>
      <c r="C20" s="41">
        <f t="shared" si="0"/>
        <v>0.46666666666666662</v>
      </c>
      <c r="D20" s="41">
        <f t="shared" si="2"/>
        <v>0.45</v>
      </c>
      <c r="E20" s="41">
        <f t="shared" si="3"/>
        <v>0.1</v>
      </c>
      <c r="F20" s="41">
        <f t="shared" si="3"/>
        <v>0.2</v>
      </c>
      <c r="H20" s="56"/>
      <c r="I20" s="53">
        <v>1.5</v>
      </c>
      <c r="J20" s="53">
        <v>2</v>
      </c>
      <c r="K20" s="53">
        <v>2.5</v>
      </c>
      <c r="L20" s="53">
        <v>3.5</v>
      </c>
      <c r="M20" s="53">
        <v>4</v>
      </c>
      <c r="N20" s="53">
        <v>3.5</v>
      </c>
      <c r="O20" s="53">
        <v>3</v>
      </c>
      <c r="P20" s="41"/>
      <c r="Q20" s="41"/>
      <c r="R20" s="41">
        <f t="shared" si="1"/>
        <v>0.1</v>
      </c>
      <c r="S20" s="41">
        <f t="shared" si="1"/>
        <v>0.2</v>
      </c>
      <c r="T20" s="41">
        <f t="shared" si="1"/>
        <v>0.3</v>
      </c>
      <c r="U20" s="41">
        <f t="shared" si="1"/>
        <v>0.5</v>
      </c>
      <c r="V20" s="41">
        <f t="shared" si="1"/>
        <v>0.6</v>
      </c>
      <c r="W20" s="41">
        <f t="shared" si="1"/>
        <v>0.5</v>
      </c>
      <c r="X20" s="41">
        <f t="shared" si="1"/>
        <v>0.4</v>
      </c>
    </row>
    <row r="21" spans="1:24" ht="15">
      <c r="A21" s="39" t="s">
        <v>30</v>
      </c>
      <c r="B21" s="39" t="s">
        <v>58</v>
      </c>
      <c r="C21" s="41">
        <f t="shared" si="0"/>
        <v>0.80000000000000016</v>
      </c>
      <c r="D21" s="41">
        <f t="shared" si="2"/>
        <v>0.64999999999999991</v>
      </c>
      <c r="E21" s="41">
        <f t="shared" si="3"/>
        <v>0.8</v>
      </c>
      <c r="F21" s="41">
        <f t="shared" si="3"/>
        <v>0.8</v>
      </c>
      <c r="H21" s="56"/>
      <c r="I21" s="53">
        <v>5</v>
      </c>
      <c r="J21" s="53">
        <v>5</v>
      </c>
      <c r="K21" s="53">
        <v>5.5</v>
      </c>
      <c r="L21" s="53">
        <v>5</v>
      </c>
      <c r="M21" s="53">
        <v>4.5</v>
      </c>
      <c r="N21" s="53">
        <v>4.5</v>
      </c>
      <c r="O21" s="53">
        <v>4</v>
      </c>
      <c r="P21" s="41"/>
      <c r="Q21" s="41"/>
      <c r="R21" s="41">
        <f t="shared" si="1"/>
        <v>0.8</v>
      </c>
      <c r="S21" s="41">
        <f t="shared" si="1"/>
        <v>0.8</v>
      </c>
      <c r="T21" s="41">
        <f t="shared" si="1"/>
        <v>0.9</v>
      </c>
      <c r="U21" s="41">
        <f t="shared" si="1"/>
        <v>0.8</v>
      </c>
      <c r="V21" s="41">
        <f t="shared" si="1"/>
        <v>0.7</v>
      </c>
      <c r="W21" s="41">
        <f t="shared" si="1"/>
        <v>0.7</v>
      </c>
      <c r="X21" s="41">
        <f t="shared" si="1"/>
        <v>0.6</v>
      </c>
    </row>
    <row r="22" spans="1:24" ht="15">
      <c r="A22" s="39" t="s">
        <v>31</v>
      </c>
      <c r="B22" s="39" t="s">
        <v>59</v>
      </c>
      <c r="C22" s="41">
        <f t="shared" si="0"/>
        <v>0.6333333333333333</v>
      </c>
      <c r="D22" s="41">
        <f t="shared" si="2"/>
        <v>0.64999999999999991</v>
      </c>
      <c r="E22" s="41">
        <f t="shared" si="3"/>
        <v>0.6</v>
      </c>
      <c r="F22" s="41">
        <f t="shared" si="3"/>
        <v>0.4</v>
      </c>
      <c r="H22" s="56"/>
      <c r="I22" s="53">
        <v>4</v>
      </c>
      <c r="J22" s="53">
        <v>3</v>
      </c>
      <c r="K22" s="53">
        <v>4</v>
      </c>
      <c r="L22" s="53">
        <v>4</v>
      </c>
      <c r="M22" s="53">
        <v>4.5</v>
      </c>
      <c r="N22" s="53">
        <v>4.5</v>
      </c>
      <c r="O22" s="53">
        <v>4</v>
      </c>
      <c r="P22" s="41"/>
      <c r="Q22" s="41"/>
      <c r="R22" s="41">
        <f t="shared" si="1"/>
        <v>0.6</v>
      </c>
      <c r="S22" s="41">
        <f t="shared" si="1"/>
        <v>0.4</v>
      </c>
      <c r="T22" s="41">
        <f t="shared" si="1"/>
        <v>0.6</v>
      </c>
      <c r="U22" s="41">
        <f t="shared" si="1"/>
        <v>0.6</v>
      </c>
      <c r="V22" s="41">
        <f t="shared" si="1"/>
        <v>0.7</v>
      </c>
      <c r="W22" s="41">
        <f t="shared" si="1"/>
        <v>0.7</v>
      </c>
      <c r="X22" s="41">
        <f t="shared" si="1"/>
        <v>0.6</v>
      </c>
    </row>
    <row r="23" spans="1:24" ht="15">
      <c r="A23" s="39" t="s">
        <v>32</v>
      </c>
      <c r="B23" s="39" t="s">
        <v>60</v>
      </c>
      <c r="C23" s="41">
        <f t="shared" si="0"/>
        <v>0.56666666666666665</v>
      </c>
      <c r="D23" s="41">
        <f t="shared" si="2"/>
        <v>0.64999999999999991</v>
      </c>
      <c r="E23" s="41">
        <f t="shared" si="3"/>
        <v>0.5</v>
      </c>
      <c r="F23" s="41">
        <f t="shared" si="3"/>
        <v>0.5</v>
      </c>
      <c r="H23" s="56"/>
      <c r="I23" s="53">
        <v>3.5</v>
      </c>
      <c r="J23" s="53">
        <v>3.5</v>
      </c>
      <c r="K23" s="53">
        <v>4</v>
      </c>
      <c r="L23" s="53">
        <v>4</v>
      </c>
      <c r="M23" s="53">
        <v>3.5</v>
      </c>
      <c r="N23" s="53">
        <v>4.5</v>
      </c>
      <c r="O23" s="53">
        <v>4</v>
      </c>
      <c r="P23" s="41"/>
      <c r="Q23" s="41"/>
      <c r="R23" s="41">
        <f t="shared" si="1"/>
        <v>0.5</v>
      </c>
      <c r="S23" s="41">
        <f t="shared" si="1"/>
        <v>0.5</v>
      </c>
      <c r="T23" s="41">
        <f t="shared" si="1"/>
        <v>0.6</v>
      </c>
      <c r="U23" s="41">
        <f t="shared" si="1"/>
        <v>0.6</v>
      </c>
      <c r="V23" s="41">
        <f t="shared" si="1"/>
        <v>0.5</v>
      </c>
      <c r="W23" s="41">
        <f t="shared" si="1"/>
        <v>0.7</v>
      </c>
      <c r="X23" s="41">
        <f t="shared" si="1"/>
        <v>0.6</v>
      </c>
    </row>
    <row r="24" spans="1:24" ht="15">
      <c r="A24" s="39" t="s">
        <v>33</v>
      </c>
      <c r="B24" s="39" t="s">
        <v>80</v>
      </c>
      <c r="C24" s="41">
        <f t="shared" si="0"/>
        <v>0.6</v>
      </c>
      <c r="D24" s="41">
        <f t="shared" si="2"/>
        <v>0.6</v>
      </c>
      <c r="E24" s="41">
        <f t="shared" si="3"/>
        <v>0.5</v>
      </c>
      <c r="F24" s="41">
        <f t="shared" si="3"/>
        <v>0.4</v>
      </c>
      <c r="H24" s="56"/>
      <c r="I24" s="53">
        <v>3.5</v>
      </c>
      <c r="J24" s="53">
        <v>3</v>
      </c>
      <c r="K24" s="53">
        <v>4</v>
      </c>
      <c r="L24" s="53">
        <v>4</v>
      </c>
      <c r="M24" s="53">
        <v>4</v>
      </c>
      <c r="N24" s="53">
        <v>4.5</v>
      </c>
      <c r="O24" s="53">
        <v>3.5</v>
      </c>
      <c r="P24" s="41"/>
      <c r="Q24" s="41"/>
      <c r="R24" s="41">
        <f t="shared" ref="R24:X34" si="4">IF(ISNUMBER(I24)=TRUE,R$5*(I24-R$4)/(R$3-R$4)+(1-R$5)*(1-(I24-R$4)/(R$3-R$4)),"..")</f>
        <v>0.5</v>
      </c>
      <c r="S24" s="41">
        <f t="shared" si="4"/>
        <v>0.4</v>
      </c>
      <c r="T24" s="41">
        <f t="shared" si="4"/>
        <v>0.6</v>
      </c>
      <c r="U24" s="41">
        <f t="shared" si="4"/>
        <v>0.6</v>
      </c>
      <c r="V24" s="41">
        <f t="shared" si="4"/>
        <v>0.6</v>
      </c>
      <c r="W24" s="41">
        <f t="shared" si="4"/>
        <v>0.7</v>
      </c>
      <c r="X24" s="41">
        <f t="shared" si="4"/>
        <v>0.5</v>
      </c>
    </row>
    <row r="25" spans="1:24" ht="15">
      <c r="A25" s="39" t="s">
        <v>34</v>
      </c>
      <c r="B25" s="39" t="s">
        <v>62</v>
      </c>
      <c r="C25" s="41">
        <f t="shared" si="0"/>
        <v>0.6</v>
      </c>
      <c r="D25" s="41">
        <f t="shared" si="2"/>
        <v>0.6</v>
      </c>
      <c r="E25" s="41">
        <f t="shared" si="3"/>
        <v>0.6</v>
      </c>
      <c r="F25" s="41">
        <f t="shared" si="3"/>
        <v>0.2</v>
      </c>
      <c r="H25" s="56"/>
      <c r="I25" s="53">
        <v>4</v>
      </c>
      <c r="J25" s="53">
        <v>2</v>
      </c>
      <c r="K25" s="53">
        <v>4</v>
      </c>
      <c r="L25" s="53">
        <v>5</v>
      </c>
      <c r="M25" s="53">
        <v>3</v>
      </c>
      <c r="N25" s="53">
        <v>4</v>
      </c>
      <c r="O25" s="53">
        <v>4</v>
      </c>
      <c r="P25" s="41"/>
      <c r="Q25" s="41"/>
      <c r="R25" s="41">
        <f t="shared" si="4"/>
        <v>0.6</v>
      </c>
      <c r="S25" s="41">
        <f t="shared" si="4"/>
        <v>0.2</v>
      </c>
      <c r="T25" s="41">
        <f t="shared" si="4"/>
        <v>0.6</v>
      </c>
      <c r="U25" s="41">
        <f t="shared" si="4"/>
        <v>0.8</v>
      </c>
      <c r="V25" s="41">
        <f t="shared" si="4"/>
        <v>0.4</v>
      </c>
      <c r="W25" s="41">
        <f t="shared" si="4"/>
        <v>0.6</v>
      </c>
      <c r="X25" s="41">
        <f t="shared" si="4"/>
        <v>0.6</v>
      </c>
    </row>
    <row r="26" spans="1:24" ht="15">
      <c r="A26" s="39" t="s">
        <v>116</v>
      </c>
      <c r="B26" s="39" t="s">
        <v>158</v>
      </c>
      <c r="C26" s="41">
        <f t="shared" si="0"/>
        <v>0.40000000000000008</v>
      </c>
      <c r="D26" s="41">
        <f t="shared" si="2"/>
        <v>0.5</v>
      </c>
      <c r="E26" s="41">
        <f t="shared" si="3"/>
        <v>0.4</v>
      </c>
      <c r="F26" s="41">
        <f t="shared" si="3"/>
        <v>0.4</v>
      </c>
      <c r="H26" s="56"/>
      <c r="I26" s="53">
        <v>3</v>
      </c>
      <c r="J26" s="53">
        <v>3</v>
      </c>
      <c r="K26" s="53">
        <v>3</v>
      </c>
      <c r="L26" s="53">
        <v>3</v>
      </c>
      <c r="M26" s="53">
        <v>3</v>
      </c>
      <c r="N26" s="53">
        <v>4</v>
      </c>
      <c r="O26" s="53">
        <v>3</v>
      </c>
      <c r="P26" s="41"/>
      <c r="Q26" s="41"/>
      <c r="R26" s="41">
        <f t="shared" si="4"/>
        <v>0.4</v>
      </c>
      <c r="S26" s="41">
        <f t="shared" si="4"/>
        <v>0.4</v>
      </c>
      <c r="T26" s="41">
        <f t="shared" si="4"/>
        <v>0.4</v>
      </c>
      <c r="U26" s="41">
        <f t="shared" si="4"/>
        <v>0.4</v>
      </c>
      <c r="V26" s="41">
        <f t="shared" si="4"/>
        <v>0.4</v>
      </c>
      <c r="W26" s="41">
        <f t="shared" si="4"/>
        <v>0.6</v>
      </c>
      <c r="X26" s="41">
        <f t="shared" si="4"/>
        <v>0.4</v>
      </c>
    </row>
    <row r="27" spans="1:24" ht="15">
      <c r="A27" s="39" t="s">
        <v>36</v>
      </c>
      <c r="B27" s="39" t="s">
        <v>64</v>
      </c>
      <c r="C27" s="41">
        <f t="shared" si="0"/>
        <v>0.6333333333333333</v>
      </c>
      <c r="D27" s="41">
        <f t="shared" si="2"/>
        <v>0.6</v>
      </c>
      <c r="E27" s="41">
        <f t="shared" si="3"/>
        <v>0.5</v>
      </c>
      <c r="F27" s="41">
        <f t="shared" si="3"/>
        <v>0.5</v>
      </c>
      <c r="H27" s="56"/>
      <c r="I27" s="53">
        <v>3.5</v>
      </c>
      <c r="J27" s="53">
        <v>3.5</v>
      </c>
      <c r="K27" s="53">
        <v>3.5</v>
      </c>
      <c r="L27" s="53">
        <v>5</v>
      </c>
      <c r="M27" s="53">
        <v>4</v>
      </c>
      <c r="N27" s="53">
        <v>4</v>
      </c>
      <c r="O27" s="53">
        <v>4</v>
      </c>
      <c r="P27" s="41"/>
      <c r="Q27" s="41"/>
      <c r="R27" s="41">
        <f t="shared" si="4"/>
        <v>0.5</v>
      </c>
      <c r="S27" s="41">
        <f t="shared" si="4"/>
        <v>0.5</v>
      </c>
      <c r="T27" s="41">
        <f t="shared" si="4"/>
        <v>0.5</v>
      </c>
      <c r="U27" s="41">
        <f t="shared" si="4"/>
        <v>0.8</v>
      </c>
      <c r="V27" s="41">
        <f t="shared" si="4"/>
        <v>0.6</v>
      </c>
      <c r="W27" s="41">
        <f t="shared" si="4"/>
        <v>0.6</v>
      </c>
      <c r="X27" s="41">
        <f t="shared" si="4"/>
        <v>0.6</v>
      </c>
    </row>
    <row r="28" spans="1:24" ht="15">
      <c r="A28" s="39" t="s">
        <v>37</v>
      </c>
      <c r="B28" s="39" t="s">
        <v>65</v>
      </c>
      <c r="C28" s="41">
        <f t="shared" si="0"/>
        <v>0.56666666666666676</v>
      </c>
      <c r="D28" s="41">
        <f t="shared" si="2"/>
        <v>0.6</v>
      </c>
      <c r="E28" s="41">
        <f t="shared" si="3"/>
        <v>0.5</v>
      </c>
      <c r="F28" s="41">
        <f t="shared" si="3"/>
        <v>0.3</v>
      </c>
      <c r="H28" s="56"/>
      <c r="I28" s="53">
        <v>3.5</v>
      </c>
      <c r="J28" s="53">
        <v>2.5</v>
      </c>
      <c r="K28" s="53">
        <v>3.5</v>
      </c>
      <c r="L28" s="53">
        <v>4</v>
      </c>
      <c r="M28" s="53">
        <v>4</v>
      </c>
      <c r="N28" s="53">
        <v>4</v>
      </c>
      <c r="O28" s="53">
        <v>4</v>
      </c>
      <c r="P28" s="41"/>
      <c r="Q28" s="41"/>
      <c r="R28" s="41">
        <f t="shared" si="4"/>
        <v>0.5</v>
      </c>
      <c r="S28" s="41">
        <f t="shared" si="4"/>
        <v>0.3</v>
      </c>
      <c r="T28" s="41">
        <f t="shared" si="4"/>
        <v>0.5</v>
      </c>
      <c r="U28" s="41">
        <f t="shared" si="4"/>
        <v>0.6</v>
      </c>
      <c r="V28" s="41">
        <f t="shared" si="4"/>
        <v>0.6</v>
      </c>
      <c r="W28" s="41">
        <f t="shared" si="4"/>
        <v>0.6</v>
      </c>
      <c r="X28" s="41">
        <f t="shared" si="4"/>
        <v>0.6</v>
      </c>
    </row>
    <row r="29" spans="1:24" ht="15">
      <c r="A29" s="39" t="s">
        <v>39</v>
      </c>
      <c r="B29" s="56" t="s">
        <v>67</v>
      </c>
      <c r="C29" s="41">
        <f t="shared" si="0"/>
        <v>0.6</v>
      </c>
      <c r="D29" s="41">
        <f t="shared" si="2"/>
        <v>0.5</v>
      </c>
      <c r="E29" s="41">
        <f t="shared" si="3"/>
        <v>0.5</v>
      </c>
      <c r="F29" s="41">
        <f t="shared" si="3"/>
        <v>0.5</v>
      </c>
      <c r="H29" s="56"/>
      <c r="I29" s="53">
        <v>3.5</v>
      </c>
      <c r="J29" s="53">
        <v>3.5</v>
      </c>
      <c r="K29" s="53">
        <v>4</v>
      </c>
      <c r="L29" s="53">
        <v>4</v>
      </c>
      <c r="M29" s="53">
        <v>4</v>
      </c>
      <c r="N29" s="53">
        <v>4</v>
      </c>
      <c r="O29" s="53">
        <v>3</v>
      </c>
      <c r="P29" s="41"/>
      <c r="Q29" s="41"/>
      <c r="R29" s="41">
        <f t="shared" si="4"/>
        <v>0.5</v>
      </c>
      <c r="S29" s="41">
        <f t="shared" si="4"/>
        <v>0.5</v>
      </c>
      <c r="T29" s="41">
        <f t="shared" si="4"/>
        <v>0.6</v>
      </c>
      <c r="U29" s="41">
        <f t="shared" si="4"/>
        <v>0.6</v>
      </c>
      <c r="V29" s="41">
        <f t="shared" si="4"/>
        <v>0.6</v>
      </c>
      <c r="W29" s="41">
        <f t="shared" si="4"/>
        <v>0.6</v>
      </c>
      <c r="X29" s="41">
        <f t="shared" si="4"/>
        <v>0.4</v>
      </c>
    </row>
    <row r="30" spans="1:24" ht="15">
      <c r="A30" s="39" t="s">
        <v>35</v>
      </c>
      <c r="B30" s="56" t="s">
        <v>63</v>
      </c>
      <c r="C30" s="41">
        <f t="shared" si="0"/>
        <v>0.6</v>
      </c>
      <c r="D30" s="41">
        <f t="shared" si="2"/>
        <v>0.64999999999999991</v>
      </c>
      <c r="E30" s="41">
        <f t="shared" si="3"/>
        <v>0.6</v>
      </c>
      <c r="F30" s="41">
        <f t="shared" si="3"/>
        <v>0.5</v>
      </c>
      <c r="H30" s="56"/>
      <c r="I30" s="53">
        <v>4</v>
      </c>
      <c r="J30" s="53">
        <v>3.5</v>
      </c>
      <c r="K30" s="53">
        <v>4</v>
      </c>
      <c r="L30" s="53">
        <v>4.5</v>
      </c>
      <c r="M30" s="53">
        <v>3.5</v>
      </c>
      <c r="N30" s="53">
        <v>4.5</v>
      </c>
      <c r="O30" s="53">
        <v>4</v>
      </c>
      <c r="P30" s="41"/>
      <c r="Q30" s="41"/>
      <c r="R30" s="41">
        <f t="shared" si="4"/>
        <v>0.6</v>
      </c>
      <c r="S30" s="41">
        <f t="shared" si="4"/>
        <v>0.5</v>
      </c>
      <c r="T30" s="41">
        <f t="shared" si="4"/>
        <v>0.6</v>
      </c>
      <c r="U30" s="41">
        <f t="shared" si="4"/>
        <v>0.7</v>
      </c>
      <c r="V30" s="41">
        <f t="shared" si="4"/>
        <v>0.5</v>
      </c>
      <c r="W30" s="41">
        <f t="shared" si="4"/>
        <v>0.7</v>
      </c>
      <c r="X30" s="41">
        <f t="shared" si="4"/>
        <v>0.6</v>
      </c>
    </row>
    <row r="31" spans="1:24" ht="15">
      <c r="A31" s="39" t="s">
        <v>41</v>
      </c>
      <c r="B31" s="56" t="s">
        <v>69</v>
      </c>
      <c r="C31" s="41">
        <f t="shared" si="0"/>
        <v>0.53333333333333333</v>
      </c>
      <c r="D31" s="41">
        <f t="shared" si="2"/>
        <v>0.6</v>
      </c>
      <c r="E31" s="41">
        <f t="shared" si="3"/>
        <v>0.5</v>
      </c>
      <c r="F31" s="41">
        <f t="shared" si="3"/>
        <v>0.5</v>
      </c>
      <c r="H31" s="56"/>
      <c r="I31" s="53">
        <v>3.5</v>
      </c>
      <c r="J31" s="53">
        <v>3.5</v>
      </c>
      <c r="K31" s="53">
        <v>3</v>
      </c>
      <c r="L31" s="53">
        <v>3.5</v>
      </c>
      <c r="M31" s="53">
        <v>4.5</v>
      </c>
      <c r="N31" s="53">
        <v>4</v>
      </c>
      <c r="O31" s="53">
        <v>4</v>
      </c>
      <c r="P31" s="41"/>
      <c r="Q31" s="41"/>
      <c r="R31" s="41">
        <f t="shared" si="4"/>
        <v>0.5</v>
      </c>
      <c r="S31" s="41">
        <f t="shared" si="4"/>
        <v>0.5</v>
      </c>
      <c r="T31" s="41">
        <f t="shared" si="4"/>
        <v>0.4</v>
      </c>
      <c r="U31" s="41">
        <f t="shared" si="4"/>
        <v>0.5</v>
      </c>
      <c r="V31" s="41">
        <f t="shared" si="4"/>
        <v>0.7</v>
      </c>
      <c r="W31" s="41">
        <f t="shared" si="4"/>
        <v>0.6</v>
      </c>
      <c r="X31" s="41">
        <f t="shared" si="4"/>
        <v>0.6</v>
      </c>
    </row>
    <row r="32" spans="1:24" ht="15">
      <c r="A32" s="39" t="s">
        <v>42</v>
      </c>
      <c r="B32" s="56" t="s">
        <v>70</v>
      </c>
      <c r="C32" s="41" t="str">
        <f t="shared" si="0"/>
        <v>..</v>
      </c>
      <c r="D32" s="41" t="str">
        <f t="shared" si="2"/>
        <v>..</v>
      </c>
      <c r="E32" s="41" t="str">
        <f t="shared" si="3"/>
        <v>..</v>
      </c>
      <c r="F32" s="41" t="str">
        <f t="shared" si="3"/>
        <v>..</v>
      </c>
      <c r="H32" s="56"/>
      <c r="I32" s="53" t="e">
        <v>#N/A</v>
      </c>
      <c r="J32" s="53" t="e">
        <v>#N/A</v>
      </c>
      <c r="K32" s="53" t="e">
        <v>#N/A</v>
      </c>
      <c r="L32" s="53" t="e">
        <v>#N/A</v>
      </c>
      <c r="M32" s="53" t="e">
        <v>#N/A</v>
      </c>
      <c r="N32" s="53" t="e">
        <v>#N/A</v>
      </c>
      <c r="O32" s="53" t="e">
        <v>#N/A</v>
      </c>
      <c r="P32" s="41"/>
      <c r="Q32" s="41"/>
      <c r="R32" s="41" t="str">
        <f t="shared" si="4"/>
        <v>..</v>
      </c>
      <c r="S32" s="41" t="str">
        <f t="shared" si="4"/>
        <v>..</v>
      </c>
      <c r="T32" s="41" t="str">
        <f t="shared" si="4"/>
        <v>..</v>
      </c>
      <c r="U32" s="41" t="str">
        <f t="shared" si="4"/>
        <v>..</v>
      </c>
      <c r="V32" s="41" t="str">
        <f t="shared" si="4"/>
        <v>..</v>
      </c>
      <c r="W32" s="41" t="str">
        <f t="shared" si="4"/>
        <v>..</v>
      </c>
      <c r="X32" s="41" t="str">
        <f t="shared" si="4"/>
        <v>..</v>
      </c>
    </row>
    <row r="33" spans="1:24" ht="15">
      <c r="A33" s="39" t="s">
        <v>43</v>
      </c>
      <c r="B33" s="56" t="s">
        <v>71</v>
      </c>
      <c r="C33" s="41">
        <f t="shared" si="0"/>
        <v>0.56666666666666665</v>
      </c>
      <c r="D33" s="41">
        <f t="shared" si="2"/>
        <v>0.6</v>
      </c>
      <c r="E33" s="41">
        <f t="shared" si="3"/>
        <v>0.6</v>
      </c>
      <c r="F33" s="41">
        <f t="shared" si="3"/>
        <v>0.4</v>
      </c>
      <c r="H33" s="56"/>
      <c r="I33" s="53">
        <v>4</v>
      </c>
      <c r="J33" s="53">
        <v>3</v>
      </c>
      <c r="K33" s="53">
        <v>3</v>
      </c>
      <c r="L33" s="53">
        <v>4</v>
      </c>
      <c r="M33" s="53">
        <v>4.5</v>
      </c>
      <c r="N33" s="53">
        <v>3.5</v>
      </c>
      <c r="O33" s="53">
        <v>4.5</v>
      </c>
      <c r="P33" s="41"/>
      <c r="Q33" s="41"/>
      <c r="R33" s="41">
        <f t="shared" si="4"/>
        <v>0.6</v>
      </c>
      <c r="S33" s="41">
        <f t="shared" si="4"/>
        <v>0.4</v>
      </c>
      <c r="T33" s="41">
        <f t="shared" si="4"/>
        <v>0.4</v>
      </c>
      <c r="U33" s="41">
        <f t="shared" si="4"/>
        <v>0.6</v>
      </c>
      <c r="V33" s="41">
        <f t="shared" si="4"/>
        <v>0.7</v>
      </c>
      <c r="W33" s="41">
        <f t="shared" si="4"/>
        <v>0.5</v>
      </c>
      <c r="X33" s="41">
        <f t="shared" si="4"/>
        <v>0.7</v>
      </c>
    </row>
    <row r="34" spans="1:24" ht="15">
      <c r="A34" s="39" t="s">
        <v>44</v>
      </c>
      <c r="B34" s="56" t="s">
        <v>81</v>
      </c>
      <c r="C34" s="41" t="str">
        <f t="shared" si="0"/>
        <v>..</v>
      </c>
      <c r="D34" s="41" t="str">
        <f t="shared" si="2"/>
        <v>..</v>
      </c>
      <c r="E34" s="41" t="str">
        <f t="shared" si="3"/>
        <v>..</v>
      </c>
      <c r="F34" s="41" t="str">
        <f t="shared" si="3"/>
        <v>..</v>
      </c>
      <c r="H34" s="56"/>
      <c r="I34" s="53" t="e">
        <v>#N/A</v>
      </c>
      <c r="J34" s="53" t="e">
        <v>#N/A</v>
      </c>
      <c r="K34" s="53" t="e">
        <v>#N/A</v>
      </c>
      <c r="L34" s="53" t="e">
        <v>#N/A</v>
      </c>
      <c r="M34" s="53" t="e">
        <v>#N/A</v>
      </c>
      <c r="N34" s="53" t="e">
        <v>#N/A</v>
      </c>
      <c r="O34" s="53" t="e">
        <v>#N/A</v>
      </c>
      <c r="P34" s="41"/>
      <c r="Q34" s="41"/>
      <c r="R34" s="41" t="str">
        <f t="shared" si="4"/>
        <v>..</v>
      </c>
      <c r="S34" s="41" t="str">
        <f t="shared" si="4"/>
        <v>..</v>
      </c>
      <c r="T34" s="41" t="str">
        <f t="shared" si="4"/>
        <v>..</v>
      </c>
      <c r="U34" s="41" t="str">
        <f t="shared" si="4"/>
        <v>..</v>
      </c>
      <c r="V34" s="41" t="str">
        <f t="shared" si="4"/>
        <v>..</v>
      </c>
      <c r="W34" s="41" t="str">
        <f t="shared" si="4"/>
        <v>..</v>
      </c>
      <c r="X34" s="41" t="str">
        <f t="shared" si="4"/>
        <v>..</v>
      </c>
    </row>
    <row r="35" spans="1:24">
      <c r="C35" s="41"/>
      <c r="D35" s="41"/>
      <c r="E35" s="41"/>
      <c r="F35" s="41"/>
      <c r="I35" s="55"/>
      <c r="J35" s="55"/>
      <c r="K35" s="55"/>
      <c r="L35" s="55"/>
      <c r="M35" s="55"/>
      <c r="N35" s="54"/>
      <c r="O35" s="55"/>
      <c r="P35" s="41"/>
      <c r="Q35" s="41"/>
      <c r="R35" s="41"/>
      <c r="S35" s="41"/>
      <c r="T35" s="41"/>
      <c r="U35" s="41"/>
      <c r="V35" s="41"/>
      <c r="W35" s="41"/>
      <c r="X35" s="41"/>
    </row>
    <row r="36" spans="1:24">
      <c r="B36"/>
      <c r="C36" s="41"/>
      <c r="D36" s="41"/>
      <c r="E36" s="41"/>
      <c r="F36" s="41"/>
      <c r="I36" s="55"/>
      <c r="J36" s="55"/>
      <c r="K36" s="55"/>
      <c r="L36" s="55"/>
      <c r="M36" s="55"/>
      <c r="N36" s="55"/>
      <c r="O36" s="55"/>
      <c r="P36" s="41"/>
      <c r="Q36" s="41"/>
      <c r="R36" s="41"/>
      <c r="S36" s="41"/>
      <c r="T36" s="41"/>
      <c r="U36" s="41"/>
      <c r="V36" s="41"/>
      <c r="W36" s="41"/>
      <c r="X36" s="41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A12" sqref="A12"/>
    </sheetView>
  </sheetViews>
  <sheetFormatPr baseColWidth="10" defaultColWidth="8.83203125" defaultRowHeight="14" x14ac:dyDescent="0"/>
  <cols>
    <col min="1" max="1" width="5.5" style="39" customWidth="1"/>
    <col min="2" max="2" width="15.6640625" style="39" customWidth="1"/>
    <col min="3" max="6" width="10.6640625" style="39" customWidth="1"/>
    <col min="7" max="7" width="8.832031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41" t="s">
        <v>73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A7" s="39" t="s">
        <v>73</v>
      </c>
      <c r="C7" s="39" t="s">
        <v>164</v>
      </c>
      <c r="D7" s="39" t="s">
        <v>165</v>
      </c>
      <c r="E7" s="39" t="s">
        <v>166</v>
      </c>
      <c r="F7" s="39" t="s">
        <v>167</v>
      </c>
      <c r="H7" s="39" t="s">
        <v>73</v>
      </c>
    </row>
    <row r="8" spans="1:24" ht="15">
      <c r="A8" s="39" t="s">
        <v>19</v>
      </c>
      <c r="B8" s="39" t="s">
        <v>45</v>
      </c>
      <c r="C8" s="41">
        <f>AVERAGE(T8:V8)</f>
        <v>0.3666666666666667</v>
      </c>
      <c r="D8" s="41">
        <f>AVERAGE(W8:X8)</f>
        <v>0.30000000000000004</v>
      </c>
      <c r="E8" s="41">
        <f>+R8</f>
        <v>0.5</v>
      </c>
      <c r="F8" s="41">
        <f>+S8</f>
        <v>0.3</v>
      </c>
      <c r="H8" s="56"/>
      <c r="I8" s="41">
        <v>3.5</v>
      </c>
      <c r="J8" s="41">
        <v>2.5</v>
      </c>
      <c r="K8" s="41">
        <v>3</v>
      </c>
      <c r="L8" s="41">
        <v>3</v>
      </c>
      <c r="M8" s="41">
        <v>2.5</v>
      </c>
      <c r="N8" s="41">
        <v>3</v>
      </c>
      <c r="O8" s="41">
        <v>2</v>
      </c>
      <c r="P8" s="41"/>
      <c r="Q8" s="41"/>
      <c r="R8" s="41">
        <f t="shared" ref="R8:X23" si="0">IF(ISNUMBER(I8)=TRUE,R$5*(I8-R$4)/(R$3-R$4)+(1-R$5)*(1-(I8-R$4)/(R$3-R$4)),"..")</f>
        <v>0.5</v>
      </c>
      <c r="S8" s="41">
        <f t="shared" si="0"/>
        <v>0.3</v>
      </c>
      <c r="T8" s="41">
        <f t="shared" si="0"/>
        <v>0.4</v>
      </c>
      <c r="U8" s="41">
        <f t="shared" si="0"/>
        <v>0.4</v>
      </c>
      <c r="V8" s="41">
        <f t="shared" si="0"/>
        <v>0.3</v>
      </c>
      <c r="W8" s="41">
        <f t="shared" si="0"/>
        <v>0.4</v>
      </c>
      <c r="X8" s="41">
        <f t="shared" si="0"/>
        <v>0.2</v>
      </c>
    </row>
    <row r="9" spans="1:24" ht="15">
      <c r="A9" s="39" t="s">
        <v>20</v>
      </c>
      <c r="B9" s="39" t="s">
        <v>46</v>
      </c>
      <c r="C9" s="41">
        <f t="shared" ref="C9:C34" si="1">AVERAGE(T9:V9)</f>
        <v>0.3666666666666667</v>
      </c>
      <c r="D9" s="41">
        <f t="shared" ref="D9:D34" si="2">AVERAGE(W9:X9)</f>
        <v>0.4</v>
      </c>
      <c r="E9" s="41">
        <f t="shared" ref="E9:F34" si="3">+R9</f>
        <v>0.6</v>
      </c>
      <c r="F9" s="41">
        <f t="shared" si="3"/>
        <v>0.3</v>
      </c>
      <c r="H9" s="56"/>
      <c r="I9" s="41">
        <v>4</v>
      </c>
      <c r="J9" s="41">
        <v>2.5</v>
      </c>
      <c r="K9" s="41">
        <v>2.5</v>
      </c>
      <c r="L9" s="41">
        <v>3</v>
      </c>
      <c r="M9" s="41">
        <v>3</v>
      </c>
      <c r="N9" s="41">
        <v>3.5</v>
      </c>
      <c r="O9" s="41">
        <v>2.5</v>
      </c>
      <c r="P9" s="41"/>
      <c r="Q9" s="41"/>
      <c r="R9" s="41">
        <f t="shared" si="0"/>
        <v>0.6</v>
      </c>
      <c r="S9" s="41">
        <f t="shared" si="0"/>
        <v>0.3</v>
      </c>
      <c r="T9" s="41">
        <f t="shared" si="0"/>
        <v>0.3</v>
      </c>
      <c r="U9" s="41">
        <f t="shared" si="0"/>
        <v>0.4</v>
      </c>
      <c r="V9" s="41">
        <f t="shared" si="0"/>
        <v>0.4</v>
      </c>
      <c r="W9" s="41">
        <f t="shared" si="0"/>
        <v>0.5</v>
      </c>
      <c r="X9" s="41">
        <f t="shared" si="0"/>
        <v>0.3</v>
      </c>
    </row>
    <row r="10" spans="1:24" ht="15">
      <c r="A10" s="39" t="s">
        <v>21</v>
      </c>
      <c r="B10" t="s">
        <v>47</v>
      </c>
      <c r="C10" s="41">
        <f t="shared" si="1"/>
        <v>0.3666666666666667</v>
      </c>
      <c r="D10" s="41">
        <f t="shared" si="2"/>
        <v>0.4</v>
      </c>
      <c r="E10" s="41">
        <f t="shared" si="3"/>
        <v>0.4</v>
      </c>
      <c r="F10" s="41">
        <f t="shared" si="3"/>
        <v>0.3</v>
      </c>
      <c r="H10" s="56"/>
      <c r="I10" s="41">
        <v>3</v>
      </c>
      <c r="J10" s="41">
        <v>2.5</v>
      </c>
      <c r="K10" s="41">
        <v>2.5</v>
      </c>
      <c r="L10" s="41">
        <v>3</v>
      </c>
      <c r="M10" s="41">
        <v>3</v>
      </c>
      <c r="N10" s="41">
        <v>4</v>
      </c>
      <c r="O10" s="41">
        <v>2</v>
      </c>
      <c r="P10" s="41"/>
      <c r="Q10" s="41"/>
      <c r="R10" s="41">
        <f t="shared" si="0"/>
        <v>0.4</v>
      </c>
      <c r="S10" s="41">
        <f t="shared" si="0"/>
        <v>0.3</v>
      </c>
      <c r="T10" s="41">
        <f t="shared" si="0"/>
        <v>0.3</v>
      </c>
      <c r="U10" s="41">
        <f t="shared" si="0"/>
        <v>0.4</v>
      </c>
      <c r="V10" s="41">
        <f t="shared" si="0"/>
        <v>0.4</v>
      </c>
      <c r="W10" s="41">
        <f t="shared" si="0"/>
        <v>0.6</v>
      </c>
      <c r="X10" s="41">
        <f t="shared" si="0"/>
        <v>0.2</v>
      </c>
    </row>
    <row r="11" spans="1:24" ht="15">
      <c r="A11" s="39" t="s">
        <v>22</v>
      </c>
      <c r="B11" s="39" t="s">
        <v>48</v>
      </c>
      <c r="C11" s="41">
        <f t="shared" si="1"/>
        <v>0.39999999999999997</v>
      </c>
      <c r="D11" s="41">
        <f t="shared" si="2"/>
        <v>0.35</v>
      </c>
      <c r="E11" s="41">
        <f t="shared" si="3"/>
        <v>0.3</v>
      </c>
      <c r="F11" s="41">
        <f t="shared" si="3"/>
        <v>0.3</v>
      </c>
      <c r="H11" s="56"/>
      <c r="I11" s="41">
        <v>2.5</v>
      </c>
      <c r="J11" s="41">
        <v>2.5</v>
      </c>
      <c r="K11" s="41">
        <v>2.5</v>
      </c>
      <c r="L11" s="41">
        <v>3</v>
      </c>
      <c r="M11" s="41">
        <v>3.5</v>
      </c>
      <c r="N11" s="41">
        <v>3.5</v>
      </c>
      <c r="O11" s="41">
        <v>2</v>
      </c>
      <c r="P11" s="41"/>
      <c r="Q11" s="41"/>
      <c r="R11" s="41">
        <f t="shared" si="0"/>
        <v>0.3</v>
      </c>
      <c r="S11" s="41">
        <f t="shared" si="0"/>
        <v>0.3</v>
      </c>
      <c r="T11" s="41">
        <f t="shared" si="0"/>
        <v>0.3</v>
      </c>
      <c r="U11" s="41">
        <f t="shared" si="0"/>
        <v>0.4</v>
      </c>
      <c r="V11" s="41">
        <f t="shared" si="0"/>
        <v>0.5</v>
      </c>
      <c r="W11" s="41">
        <f t="shared" si="0"/>
        <v>0.5</v>
      </c>
      <c r="X11" s="41">
        <f t="shared" si="0"/>
        <v>0.2</v>
      </c>
    </row>
    <row r="12" spans="1:24" ht="15">
      <c r="A12" s="39" t="s">
        <v>117</v>
      </c>
      <c r="B12" s="39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3"/>
        <v>0.3</v>
      </c>
      <c r="H12" s="56"/>
      <c r="I12" s="41">
        <v>4</v>
      </c>
      <c r="J12" s="41">
        <v>2.5</v>
      </c>
      <c r="K12" s="41">
        <v>3</v>
      </c>
      <c r="L12" s="41">
        <v>3.5</v>
      </c>
      <c r="M12" s="41">
        <v>3.5</v>
      </c>
      <c r="N12" s="41">
        <v>4</v>
      </c>
      <c r="O12" s="41">
        <v>2.5</v>
      </c>
      <c r="P12" s="41"/>
      <c r="Q12" s="41"/>
      <c r="R12" s="41">
        <f t="shared" si="0"/>
        <v>0.6</v>
      </c>
      <c r="S12" s="41">
        <f t="shared" si="0"/>
        <v>0.3</v>
      </c>
      <c r="T12" s="41">
        <f t="shared" si="0"/>
        <v>0.4</v>
      </c>
      <c r="U12" s="41">
        <f t="shared" si="0"/>
        <v>0.5</v>
      </c>
      <c r="V12" s="41">
        <f t="shared" si="0"/>
        <v>0.5</v>
      </c>
      <c r="W12" s="41">
        <f t="shared" si="0"/>
        <v>0.6</v>
      </c>
      <c r="X12" s="41">
        <f t="shared" si="0"/>
        <v>0.3</v>
      </c>
    </row>
    <row r="13" spans="1:24" ht="15">
      <c r="A13" s="39" t="s">
        <v>23</v>
      </c>
      <c r="B13" t="s">
        <v>50</v>
      </c>
      <c r="C13" s="41">
        <f t="shared" si="1"/>
        <v>0.3666666666666667</v>
      </c>
      <c r="D13" s="41">
        <f t="shared" si="2"/>
        <v>0.44999999999999996</v>
      </c>
      <c r="E13" s="41">
        <f t="shared" si="3"/>
        <v>0.2</v>
      </c>
      <c r="F13" s="41">
        <f t="shared" si="3"/>
        <v>0.3</v>
      </c>
      <c r="H13" s="56"/>
      <c r="I13" s="41">
        <v>2</v>
      </c>
      <c r="J13" s="41">
        <v>2.5</v>
      </c>
      <c r="K13" s="41">
        <v>2</v>
      </c>
      <c r="L13" s="41">
        <v>3.5</v>
      </c>
      <c r="M13" s="41">
        <v>3</v>
      </c>
      <c r="N13" s="41">
        <v>4</v>
      </c>
      <c r="O13" s="41">
        <v>2.5</v>
      </c>
      <c r="P13" s="41"/>
      <c r="Q13" s="41"/>
      <c r="R13" s="41">
        <f t="shared" si="0"/>
        <v>0.2</v>
      </c>
      <c r="S13" s="41">
        <f t="shared" si="0"/>
        <v>0.3</v>
      </c>
      <c r="T13" s="41">
        <f t="shared" si="0"/>
        <v>0.2</v>
      </c>
      <c r="U13" s="41">
        <f t="shared" si="0"/>
        <v>0.5</v>
      </c>
      <c r="V13" s="41">
        <f t="shared" si="0"/>
        <v>0.4</v>
      </c>
      <c r="W13" s="41">
        <f t="shared" si="0"/>
        <v>0.6</v>
      </c>
      <c r="X13" s="41">
        <f t="shared" si="0"/>
        <v>0.3</v>
      </c>
    </row>
    <row r="14" spans="1:24" ht="15">
      <c r="A14" s="39" t="s">
        <v>118</v>
      </c>
      <c r="B14" s="39" t="s">
        <v>51</v>
      </c>
      <c r="C14" s="41">
        <f t="shared" si="1"/>
        <v>0.56666666666666665</v>
      </c>
      <c r="D14" s="41">
        <f t="shared" si="2"/>
        <v>0.6</v>
      </c>
      <c r="E14" s="41">
        <f t="shared" si="3"/>
        <v>0.6</v>
      </c>
      <c r="F14" s="41">
        <f t="shared" si="3"/>
        <v>0.5</v>
      </c>
      <c r="H14" s="56"/>
      <c r="I14" s="41">
        <v>4</v>
      </c>
      <c r="J14" s="41">
        <v>3.5</v>
      </c>
      <c r="K14" s="41">
        <v>4</v>
      </c>
      <c r="L14" s="41">
        <v>4</v>
      </c>
      <c r="M14" s="41">
        <v>3.5</v>
      </c>
      <c r="N14" s="41">
        <v>4.5</v>
      </c>
      <c r="O14" s="41">
        <v>3.5</v>
      </c>
      <c r="P14" s="41"/>
      <c r="Q14" s="41"/>
      <c r="R14" s="41">
        <f t="shared" si="0"/>
        <v>0.6</v>
      </c>
      <c r="S14" s="41">
        <f t="shared" si="0"/>
        <v>0.5</v>
      </c>
      <c r="T14" s="41">
        <f t="shared" si="0"/>
        <v>0.6</v>
      </c>
      <c r="U14" s="41">
        <f t="shared" si="0"/>
        <v>0.6</v>
      </c>
      <c r="V14" s="41">
        <f t="shared" si="0"/>
        <v>0.5</v>
      </c>
      <c r="W14" s="41">
        <f t="shared" si="0"/>
        <v>0.7</v>
      </c>
      <c r="X14" s="41">
        <f t="shared" si="0"/>
        <v>0.5</v>
      </c>
    </row>
    <row r="15" spans="1:24" ht="15">
      <c r="A15" s="39" t="s">
        <v>24</v>
      </c>
      <c r="B15" s="39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3"/>
        <v>0.4</v>
      </c>
      <c r="H15" s="56"/>
      <c r="I15" s="41">
        <v>3.5</v>
      </c>
      <c r="J15" s="41">
        <v>3</v>
      </c>
      <c r="K15" s="41">
        <v>2.5</v>
      </c>
      <c r="L15" s="41">
        <v>3</v>
      </c>
      <c r="M15" s="41">
        <v>3.5</v>
      </c>
      <c r="N15" s="41">
        <v>3.5</v>
      </c>
      <c r="O15" s="41">
        <v>3.5</v>
      </c>
      <c r="P15" s="41"/>
      <c r="Q15" s="41"/>
      <c r="R15" s="41">
        <f t="shared" si="0"/>
        <v>0.5</v>
      </c>
      <c r="S15" s="41">
        <f t="shared" si="0"/>
        <v>0.4</v>
      </c>
      <c r="T15" s="41">
        <f t="shared" si="0"/>
        <v>0.3</v>
      </c>
      <c r="U15" s="41">
        <f t="shared" si="0"/>
        <v>0.4</v>
      </c>
      <c r="V15" s="41">
        <f t="shared" si="0"/>
        <v>0.5</v>
      </c>
      <c r="W15" s="41">
        <f t="shared" si="0"/>
        <v>0.5</v>
      </c>
      <c r="X15" s="41">
        <f t="shared" si="0"/>
        <v>0.5</v>
      </c>
    </row>
    <row r="16" spans="1:24" ht="15">
      <c r="A16" s="39" t="s">
        <v>25</v>
      </c>
      <c r="B16" s="39" t="s">
        <v>145</v>
      </c>
      <c r="C16" s="41">
        <f t="shared" si="1"/>
        <v>0.5</v>
      </c>
      <c r="D16" s="41">
        <f t="shared" si="2"/>
        <v>0.5</v>
      </c>
      <c r="E16" s="41">
        <f t="shared" si="3"/>
        <v>0.4</v>
      </c>
      <c r="F16" s="41">
        <f t="shared" si="3"/>
        <v>0.4</v>
      </c>
      <c r="H16" s="56"/>
      <c r="I16" s="41">
        <v>3</v>
      </c>
      <c r="J16" s="41">
        <v>3</v>
      </c>
      <c r="K16" s="41">
        <v>3</v>
      </c>
      <c r="L16" s="41">
        <v>4</v>
      </c>
      <c r="M16" s="41">
        <v>3.5</v>
      </c>
      <c r="N16" s="41">
        <v>4.5</v>
      </c>
      <c r="O16" s="41">
        <v>2.5</v>
      </c>
      <c r="P16" s="41"/>
      <c r="Q16" s="41"/>
      <c r="R16" s="41">
        <f t="shared" si="0"/>
        <v>0.4</v>
      </c>
      <c r="S16" s="41">
        <f t="shared" si="0"/>
        <v>0.4</v>
      </c>
      <c r="T16" s="41">
        <f t="shared" si="0"/>
        <v>0.4</v>
      </c>
      <c r="U16" s="41">
        <f t="shared" si="0"/>
        <v>0.6</v>
      </c>
      <c r="V16" s="41">
        <f t="shared" si="0"/>
        <v>0.5</v>
      </c>
      <c r="W16" s="41">
        <f t="shared" si="0"/>
        <v>0.7</v>
      </c>
      <c r="X16" s="41">
        <f t="shared" si="0"/>
        <v>0.3</v>
      </c>
    </row>
    <row r="17" spans="1:24" ht="15">
      <c r="A17" s="39" t="s">
        <v>26</v>
      </c>
      <c r="B17" s="39" t="s">
        <v>54</v>
      </c>
      <c r="C17" s="41">
        <f t="shared" si="1"/>
        <v>0.6</v>
      </c>
      <c r="D17" s="41">
        <f t="shared" si="2"/>
        <v>0.55000000000000004</v>
      </c>
      <c r="E17" s="41">
        <f t="shared" si="3"/>
        <v>0.5</v>
      </c>
      <c r="F17" s="41">
        <f t="shared" si="3"/>
        <v>0.5</v>
      </c>
      <c r="H17" s="56"/>
      <c r="I17" s="41">
        <v>3.5</v>
      </c>
      <c r="J17" s="41">
        <v>3.5</v>
      </c>
      <c r="K17" s="41">
        <v>3.5</v>
      </c>
      <c r="L17" s="41">
        <v>4.5</v>
      </c>
      <c r="M17" s="41">
        <v>4</v>
      </c>
      <c r="N17" s="41">
        <v>4.5</v>
      </c>
      <c r="O17" s="41">
        <v>3</v>
      </c>
      <c r="P17" s="41"/>
      <c r="Q17" s="41"/>
      <c r="R17" s="41">
        <f t="shared" si="0"/>
        <v>0.5</v>
      </c>
      <c r="S17" s="41">
        <f t="shared" si="0"/>
        <v>0.5</v>
      </c>
      <c r="T17" s="41">
        <f t="shared" si="0"/>
        <v>0.5</v>
      </c>
      <c r="U17" s="41">
        <f t="shared" si="0"/>
        <v>0.7</v>
      </c>
      <c r="V17" s="41">
        <f t="shared" si="0"/>
        <v>0.6</v>
      </c>
      <c r="W17" s="41">
        <f t="shared" si="0"/>
        <v>0.7</v>
      </c>
      <c r="X17" s="41">
        <f t="shared" si="0"/>
        <v>0.4</v>
      </c>
    </row>
    <row r="18" spans="1:24" ht="15">
      <c r="A18" s="39" t="s">
        <v>27</v>
      </c>
      <c r="B18" s="39" t="s">
        <v>55</v>
      </c>
      <c r="C18" s="41">
        <f t="shared" si="1"/>
        <v>0.39999999999999997</v>
      </c>
      <c r="D18" s="41">
        <f t="shared" si="2"/>
        <v>0.4</v>
      </c>
      <c r="E18" s="41">
        <f t="shared" si="3"/>
        <v>0.6</v>
      </c>
      <c r="F18" s="41">
        <f t="shared" si="3"/>
        <v>0.4</v>
      </c>
      <c r="H18" s="56"/>
      <c r="I18" s="41">
        <v>4</v>
      </c>
      <c r="J18" s="41">
        <v>3</v>
      </c>
      <c r="K18" s="41">
        <v>2.5</v>
      </c>
      <c r="L18" s="41">
        <v>3</v>
      </c>
      <c r="M18" s="41">
        <v>3.5</v>
      </c>
      <c r="N18" s="41">
        <v>3.5</v>
      </c>
      <c r="O18" s="41">
        <v>2.5</v>
      </c>
      <c r="P18" s="41"/>
      <c r="Q18" s="41"/>
      <c r="R18" s="41">
        <f t="shared" si="0"/>
        <v>0.6</v>
      </c>
      <c r="S18" s="41">
        <f t="shared" si="0"/>
        <v>0.4</v>
      </c>
      <c r="T18" s="41">
        <f t="shared" si="0"/>
        <v>0.3</v>
      </c>
      <c r="U18" s="41">
        <f t="shared" si="0"/>
        <v>0.4</v>
      </c>
      <c r="V18" s="41">
        <f t="shared" si="0"/>
        <v>0.5</v>
      </c>
      <c r="W18" s="41">
        <f t="shared" si="0"/>
        <v>0.5</v>
      </c>
      <c r="X18" s="41">
        <f t="shared" si="0"/>
        <v>0.3</v>
      </c>
    </row>
    <row r="19" spans="1:24" ht="15">
      <c r="A19" s="39" t="s">
        <v>28</v>
      </c>
      <c r="B19" s="39" t="s">
        <v>56</v>
      </c>
      <c r="C19" s="41">
        <f t="shared" si="1"/>
        <v>0.46666666666666662</v>
      </c>
      <c r="D19" s="41">
        <f t="shared" si="2"/>
        <v>0.45</v>
      </c>
      <c r="E19" s="41">
        <f t="shared" si="3"/>
        <v>0.4</v>
      </c>
      <c r="F19" s="41">
        <f t="shared" si="3"/>
        <v>0.3</v>
      </c>
      <c r="H19" s="56"/>
      <c r="I19" s="41">
        <v>3</v>
      </c>
      <c r="J19" s="41">
        <v>2.5</v>
      </c>
      <c r="K19" s="41">
        <v>3.5</v>
      </c>
      <c r="L19" s="41">
        <v>3</v>
      </c>
      <c r="M19" s="41">
        <v>3.5</v>
      </c>
      <c r="N19" s="41">
        <v>3.5</v>
      </c>
      <c r="O19" s="41">
        <v>3</v>
      </c>
      <c r="P19" s="41"/>
      <c r="Q19" s="41"/>
      <c r="R19" s="41">
        <f t="shared" si="0"/>
        <v>0.4</v>
      </c>
      <c r="S19" s="41">
        <f t="shared" si="0"/>
        <v>0.3</v>
      </c>
      <c r="T19" s="41">
        <f t="shared" si="0"/>
        <v>0.5</v>
      </c>
      <c r="U19" s="41">
        <f t="shared" si="0"/>
        <v>0.4</v>
      </c>
      <c r="V19" s="41">
        <f t="shared" si="0"/>
        <v>0.5</v>
      </c>
      <c r="W19" s="41">
        <f t="shared" si="0"/>
        <v>0.5</v>
      </c>
      <c r="X19" s="41">
        <f t="shared" si="0"/>
        <v>0.4</v>
      </c>
    </row>
    <row r="20" spans="1:24" ht="15">
      <c r="A20" s="39" t="s">
        <v>29</v>
      </c>
      <c r="B20" s="39" t="s">
        <v>57</v>
      </c>
      <c r="C20" s="41">
        <f t="shared" si="1"/>
        <v>0.46666666666666662</v>
      </c>
      <c r="D20" s="41">
        <f t="shared" si="2"/>
        <v>0.45</v>
      </c>
      <c r="E20" s="41">
        <f t="shared" si="3"/>
        <v>0.1</v>
      </c>
      <c r="F20" s="41">
        <f t="shared" si="3"/>
        <v>0.2</v>
      </c>
      <c r="H20" s="56"/>
      <c r="I20" s="41">
        <v>1.5</v>
      </c>
      <c r="J20" s="41">
        <v>2</v>
      </c>
      <c r="K20" s="41">
        <v>2.5</v>
      </c>
      <c r="L20" s="41">
        <v>3.5</v>
      </c>
      <c r="M20" s="41">
        <v>4</v>
      </c>
      <c r="N20" s="41">
        <v>3.5</v>
      </c>
      <c r="O20" s="41">
        <v>3</v>
      </c>
      <c r="P20" s="41"/>
      <c r="Q20" s="41"/>
      <c r="R20" s="41">
        <f t="shared" si="0"/>
        <v>0.1</v>
      </c>
      <c r="S20" s="41">
        <f t="shared" si="0"/>
        <v>0.2</v>
      </c>
      <c r="T20" s="41">
        <f t="shared" si="0"/>
        <v>0.3</v>
      </c>
      <c r="U20" s="41">
        <f t="shared" si="0"/>
        <v>0.5</v>
      </c>
      <c r="V20" s="41">
        <f t="shared" si="0"/>
        <v>0.6</v>
      </c>
      <c r="W20" s="41">
        <f t="shared" si="0"/>
        <v>0.5</v>
      </c>
      <c r="X20" s="41">
        <f t="shared" si="0"/>
        <v>0.4</v>
      </c>
    </row>
    <row r="21" spans="1:24" ht="15">
      <c r="A21" s="39" t="s">
        <v>30</v>
      </c>
      <c r="B21" s="39" t="s">
        <v>58</v>
      </c>
      <c r="C21" s="41">
        <f t="shared" si="1"/>
        <v>0.80000000000000016</v>
      </c>
      <c r="D21" s="41">
        <f t="shared" si="2"/>
        <v>0.6</v>
      </c>
      <c r="E21" s="41">
        <f t="shared" si="3"/>
        <v>0.8</v>
      </c>
      <c r="F21" s="41">
        <f t="shared" si="3"/>
        <v>0.8</v>
      </c>
      <c r="H21" s="56"/>
      <c r="I21" s="41">
        <v>5</v>
      </c>
      <c r="J21" s="41">
        <v>5</v>
      </c>
      <c r="K21" s="41">
        <v>5.5</v>
      </c>
      <c r="L21" s="41">
        <v>5</v>
      </c>
      <c r="M21" s="41">
        <v>4.5</v>
      </c>
      <c r="N21" s="41">
        <v>4</v>
      </c>
      <c r="O21" s="41">
        <v>4</v>
      </c>
      <c r="P21" s="41"/>
      <c r="Q21" s="41"/>
      <c r="R21" s="41">
        <f t="shared" si="0"/>
        <v>0.8</v>
      </c>
      <c r="S21" s="41">
        <f t="shared" si="0"/>
        <v>0.8</v>
      </c>
      <c r="T21" s="41">
        <f t="shared" si="0"/>
        <v>0.9</v>
      </c>
      <c r="U21" s="41">
        <f t="shared" si="0"/>
        <v>0.8</v>
      </c>
      <c r="V21" s="41">
        <f t="shared" si="0"/>
        <v>0.7</v>
      </c>
      <c r="W21" s="41">
        <f t="shared" si="0"/>
        <v>0.6</v>
      </c>
      <c r="X21" s="41">
        <f t="shared" si="0"/>
        <v>0.6</v>
      </c>
    </row>
    <row r="22" spans="1:24" ht="15">
      <c r="A22" s="39" t="s">
        <v>31</v>
      </c>
      <c r="B22" s="39" t="s">
        <v>59</v>
      </c>
      <c r="C22" s="41">
        <f t="shared" si="1"/>
        <v>0.6333333333333333</v>
      </c>
      <c r="D22" s="41">
        <f t="shared" si="2"/>
        <v>0.64999999999999991</v>
      </c>
      <c r="E22" s="41">
        <f t="shared" si="3"/>
        <v>0.6</v>
      </c>
      <c r="F22" s="41">
        <f t="shared" si="3"/>
        <v>0.4</v>
      </c>
      <c r="H22" s="56"/>
      <c r="I22" s="41">
        <v>4</v>
      </c>
      <c r="J22" s="41">
        <v>3</v>
      </c>
      <c r="K22" s="41">
        <v>4</v>
      </c>
      <c r="L22" s="41">
        <v>4</v>
      </c>
      <c r="M22" s="41">
        <v>4.5</v>
      </c>
      <c r="N22" s="41">
        <v>4.5</v>
      </c>
      <c r="O22" s="41">
        <v>4</v>
      </c>
      <c r="P22" s="41"/>
      <c r="Q22" s="41"/>
      <c r="R22" s="41">
        <f t="shared" si="0"/>
        <v>0.6</v>
      </c>
      <c r="S22" s="41">
        <f t="shared" si="0"/>
        <v>0.4</v>
      </c>
      <c r="T22" s="41">
        <f t="shared" si="0"/>
        <v>0.6</v>
      </c>
      <c r="U22" s="41">
        <f t="shared" si="0"/>
        <v>0.6</v>
      </c>
      <c r="V22" s="41">
        <f t="shared" si="0"/>
        <v>0.7</v>
      </c>
      <c r="W22" s="41">
        <f t="shared" si="0"/>
        <v>0.7</v>
      </c>
      <c r="X22" s="41">
        <f t="shared" si="0"/>
        <v>0.6</v>
      </c>
    </row>
    <row r="23" spans="1:24" ht="15">
      <c r="A23" s="39" t="s">
        <v>32</v>
      </c>
      <c r="B23" s="39" t="s">
        <v>60</v>
      </c>
      <c r="C23" s="41">
        <f t="shared" si="1"/>
        <v>0.56666666666666665</v>
      </c>
      <c r="D23" s="41">
        <f t="shared" si="2"/>
        <v>0.64999999999999991</v>
      </c>
      <c r="E23" s="41">
        <f t="shared" si="3"/>
        <v>0.5</v>
      </c>
      <c r="F23" s="41">
        <f t="shared" si="3"/>
        <v>0.5</v>
      </c>
      <c r="H23" s="56"/>
      <c r="I23" s="41">
        <v>3.5</v>
      </c>
      <c r="J23" s="41">
        <v>3.5</v>
      </c>
      <c r="K23" s="41">
        <v>4</v>
      </c>
      <c r="L23" s="41">
        <v>4</v>
      </c>
      <c r="M23" s="41">
        <v>3.5</v>
      </c>
      <c r="N23" s="41">
        <v>4.5</v>
      </c>
      <c r="O23" s="41">
        <v>4</v>
      </c>
      <c r="P23" s="41"/>
      <c r="Q23" s="41"/>
      <c r="R23" s="41">
        <f t="shared" si="0"/>
        <v>0.5</v>
      </c>
      <c r="S23" s="41">
        <f t="shared" si="0"/>
        <v>0.5</v>
      </c>
      <c r="T23" s="41">
        <f t="shared" si="0"/>
        <v>0.6</v>
      </c>
      <c r="U23" s="41">
        <f t="shared" si="0"/>
        <v>0.6</v>
      </c>
      <c r="V23" s="41">
        <f t="shared" si="0"/>
        <v>0.5</v>
      </c>
      <c r="W23" s="41">
        <f t="shared" si="0"/>
        <v>0.7</v>
      </c>
      <c r="X23" s="41">
        <f t="shared" si="0"/>
        <v>0.6</v>
      </c>
    </row>
    <row r="24" spans="1:24" ht="15">
      <c r="A24" s="39" t="s">
        <v>33</v>
      </c>
      <c r="B24" s="39" t="s">
        <v>80</v>
      </c>
      <c r="C24" s="41">
        <f t="shared" si="1"/>
        <v>0.6</v>
      </c>
      <c r="D24" s="41">
        <f t="shared" si="2"/>
        <v>0.6</v>
      </c>
      <c r="E24" s="41">
        <f t="shared" si="3"/>
        <v>0.5</v>
      </c>
      <c r="F24" s="41">
        <f t="shared" si="3"/>
        <v>0.5</v>
      </c>
      <c r="H24" s="56"/>
      <c r="I24" s="41">
        <v>3.5</v>
      </c>
      <c r="J24" s="41">
        <v>3.5</v>
      </c>
      <c r="K24" s="41">
        <v>4</v>
      </c>
      <c r="L24" s="41">
        <v>4</v>
      </c>
      <c r="M24" s="41">
        <v>4</v>
      </c>
      <c r="N24" s="41">
        <v>4.5</v>
      </c>
      <c r="O24" s="41">
        <v>3.5</v>
      </c>
      <c r="P24" s="41"/>
      <c r="Q24" s="41"/>
      <c r="R24" s="41">
        <f t="shared" ref="R24:X34" si="4">IF(ISNUMBER(I24)=TRUE,R$5*(I24-R$4)/(R$3-R$4)+(1-R$5)*(1-(I24-R$4)/(R$3-R$4)),"..")</f>
        <v>0.5</v>
      </c>
      <c r="S24" s="41">
        <f t="shared" si="4"/>
        <v>0.5</v>
      </c>
      <c r="T24" s="41">
        <f t="shared" si="4"/>
        <v>0.6</v>
      </c>
      <c r="U24" s="41">
        <f t="shared" si="4"/>
        <v>0.6</v>
      </c>
      <c r="V24" s="41">
        <f t="shared" si="4"/>
        <v>0.6</v>
      </c>
      <c r="W24" s="41">
        <f t="shared" si="4"/>
        <v>0.7</v>
      </c>
      <c r="X24" s="41">
        <f t="shared" si="4"/>
        <v>0.5</v>
      </c>
    </row>
    <row r="25" spans="1:24" ht="15">
      <c r="A25" s="39" t="s">
        <v>34</v>
      </c>
      <c r="B25" s="39" t="s">
        <v>62</v>
      </c>
      <c r="C25" s="41">
        <f t="shared" si="1"/>
        <v>0.6</v>
      </c>
      <c r="D25" s="41">
        <f t="shared" si="2"/>
        <v>0.6</v>
      </c>
      <c r="E25" s="41">
        <f t="shared" si="3"/>
        <v>0.6</v>
      </c>
      <c r="F25" s="41">
        <f t="shared" si="3"/>
        <v>0.3</v>
      </c>
      <c r="H25" s="56"/>
      <c r="I25" s="41">
        <v>4</v>
      </c>
      <c r="J25" s="41">
        <v>2.5</v>
      </c>
      <c r="K25" s="41">
        <v>4</v>
      </c>
      <c r="L25" s="41">
        <v>5</v>
      </c>
      <c r="M25" s="41">
        <v>3</v>
      </c>
      <c r="N25" s="41">
        <v>4</v>
      </c>
      <c r="O25" s="41">
        <v>4</v>
      </c>
      <c r="P25" s="41"/>
      <c r="Q25" s="41"/>
      <c r="R25" s="41">
        <f t="shared" si="4"/>
        <v>0.6</v>
      </c>
      <c r="S25" s="41">
        <f t="shared" si="4"/>
        <v>0.3</v>
      </c>
      <c r="T25" s="41">
        <f t="shared" si="4"/>
        <v>0.6</v>
      </c>
      <c r="U25" s="41">
        <f t="shared" si="4"/>
        <v>0.8</v>
      </c>
      <c r="V25" s="41">
        <f t="shared" si="4"/>
        <v>0.4</v>
      </c>
      <c r="W25" s="41">
        <f t="shared" si="4"/>
        <v>0.6</v>
      </c>
      <c r="X25" s="41">
        <f t="shared" si="4"/>
        <v>0.6</v>
      </c>
    </row>
    <row r="26" spans="1:24" ht="15">
      <c r="A26" s="39" t="s">
        <v>116</v>
      </c>
      <c r="B26" s="39" t="s">
        <v>158</v>
      </c>
      <c r="C26" s="41">
        <f t="shared" si="1"/>
        <v>0.40000000000000008</v>
      </c>
      <c r="D26" s="41">
        <f t="shared" si="2"/>
        <v>0.4</v>
      </c>
      <c r="E26" s="41">
        <f t="shared" si="3"/>
        <v>0.4</v>
      </c>
      <c r="F26" s="41">
        <f t="shared" si="3"/>
        <v>0.4</v>
      </c>
      <c r="H26" s="56"/>
      <c r="I26" s="41">
        <v>3</v>
      </c>
      <c r="J26" s="41">
        <v>3</v>
      </c>
      <c r="K26" s="41">
        <v>3</v>
      </c>
      <c r="L26" s="41">
        <v>3</v>
      </c>
      <c r="M26" s="41">
        <v>3</v>
      </c>
      <c r="N26" s="41">
        <v>3.5</v>
      </c>
      <c r="O26" s="41">
        <v>2.5</v>
      </c>
      <c r="P26" s="41"/>
      <c r="Q26" s="41"/>
      <c r="R26" s="41">
        <f t="shared" si="4"/>
        <v>0.4</v>
      </c>
      <c r="S26" s="41">
        <f t="shared" si="4"/>
        <v>0.4</v>
      </c>
      <c r="T26" s="41">
        <f t="shared" si="4"/>
        <v>0.4</v>
      </c>
      <c r="U26" s="41">
        <f t="shared" si="4"/>
        <v>0.4</v>
      </c>
      <c r="V26" s="41">
        <f t="shared" si="4"/>
        <v>0.4</v>
      </c>
      <c r="W26" s="41">
        <f t="shared" si="4"/>
        <v>0.5</v>
      </c>
      <c r="X26" s="41">
        <f t="shared" si="4"/>
        <v>0.3</v>
      </c>
    </row>
    <row r="27" spans="1:24" ht="15">
      <c r="A27" s="39" t="s">
        <v>36</v>
      </c>
      <c r="B27" s="39" t="s">
        <v>64</v>
      </c>
      <c r="C27" s="41">
        <f t="shared" si="1"/>
        <v>0.6333333333333333</v>
      </c>
      <c r="D27" s="41">
        <f t="shared" si="2"/>
        <v>0.6</v>
      </c>
      <c r="E27" s="41">
        <f t="shared" si="3"/>
        <v>0.5</v>
      </c>
      <c r="F27" s="41">
        <f t="shared" si="3"/>
        <v>0.5</v>
      </c>
      <c r="H27" s="56"/>
      <c r="I27" s="41">
        <v>3.5</v>
      </c>
      <c r="J27" s="41">
        <v>3.5</v>
      </c>
      <c r="K27" s="41">
        <v>3.5</v>
      </c>
      <c r="L27" s="41">
        <v>5</v>
      </c>
      <c r="M27" s="41">
        <v>4</v>
      </c>
      <c r="N27" s="41">
        <v>4</v>
      </c>
      <c r="O27" s="41">
        <v>4</v>
      </c>
      <c r="P27" s="41"/>
      <c r="Q27" s="41"/>
      <c r="R27" s="41">
        <f t="shared" si="4"/>
        <v>0.5</v>
      </c>
      <c r="S27" s="41">
        <f t="shared" si="4"/>
        <v>0.5</v>
      </c>
      <c r="T27" s="41">
        <f t="shared" si="4"/>
        <v>0.5</v>
      </c>
      <c r="U27" s="41">
        <f t="shared" si="4"/>
        <v>0.8</v>
      </c>
      <c r="V27" s="41">
        <f t="shared" si="4"/>
        <v>0.6</v>
      </c>
      <c r="W27" s="41">
        <f t="shared" si="4"/>
        <v>0.6</v>
      </c>
      <c r="X27" s="41">
        <f t="shared" si="4"/>
        <v>0.6</v>
      </c>
    </row>
    <row r="28" spans="1:24" ht="15">
      <c r="A28" s="39" t="s">
        <v>37</v>
      </c>
      <c r="B28" s="39" t="s">
        <v>65</v>
      </c>
      <c r="C28" s="41">
        <f t="shared" si="1"/>
        <v>0.56666666666666676</v>
      </c>
      <c r="D28" s="41">
        <f t="shared" si="2"/>
        <v>0.6</v>
      </c>
      <c r="E28" s="41">
        <f t="shared" si="3"/>
        <v>0.5</v>
      </c>
      <c r="F28" s="41">
        <f t="shared" si="3"/>
        <v>0.3</v>
      </c>
      <c r="H28" s="56"/>
      <c r="I28" s="41">
        <v>3.5</v>
      </c>
      <c r="J28" s="41">
        <v>2.5</v>
      </c>
      <c r="K28" s="41">
        <v>3.5</v>
      </c>
      <c r="L28" s="41">
        <v>4</v>
      </c>
      <c r="M28" s="41">
        <v>4</v>
      </c>
      <c r="N28" s="41">
        <v>4</v>
      </c>
      <c r="O28" s="41">
        <v>4</v>
      </c>
      <c r="P28" s="41"/>
      <c r="Q28" s="41"/>
      <c r="R28" s="41">
        <f t="shared" si="4"/>
        <v>0.5</v>
      </c>
      <c r="S28" s="41">
        <f t="shared" si="4"/>
        <v>0.3</v>
      </c>
      <c r="T28" s="41">
        <f t="shared" si="4"/>
        <v>0.5</v>
      </c>
      <c r="U28" s="41">
        <f t="shared" si="4"/>
        <v>0.6</v>
      </c>
      <c r="V28" s="41">
        <f t="shared" si="4"/>
        <v>0.6</v>
      </c>
      <c r="W28" s="41">
        <f t="shared" si="4"/>
        <v>0.6</v>
      </c>
      <c r="X28" s="41">
        <f t="shared" si="4"/>
        <v>0.6</v>
      </c>
    </row>
    <row r="29" spans="1:24" ht="15">
      <c r="A29" s="39" t="s">
        <v>39</v>
      </c>
      <c r="B29" s="56" t="s">
        <v>67</v>
      </c>
      <c r="C29" s="41">
        <f t="shared" si="1"/>
        <v>0.56666666666666676</v>
      </c>
      <c r="D29" s="41">
        <f t="shared" si="2"/>
        <v>0.5</v>
      </c>
      <c r="E29" s="41">
        <f t="shared" si="3"/>
        <v>0.6</v>
      </c>
      <c r="F29" s="41">
        <f t="shared" si="3"/>
        <v>0.5</v>
      </c>
      <c r="H29" s="56"/>
      <c r="I29" s="41">
        <v>4</v>
      </c>
      <c r="J29" s="41">
        <v>3.5</v>
      </c>
      <c r="K29" s="41">
        <v>3.5</v>
      </c>
      <c r="L29" s="41">
        <v>4</v>
      </c>
      <c r="M29" s="41">
        <v>4</v>
      </c>
      <c r="N29" s="41">
        <v>4</v>
      </c>
      <c r="O29" s="41">
        <v>3</v>
      </c>
      <c r="P29" s="41"/>
      <c r="Q29" s="41"/>
      <c r="R29" s="41">
        <f t="shared" si="4"/>
        <v>0.6</v>
      </c>
      <c r="S29" s="41">
        <f t="shared" si="4"/>
        <v>0.5</v>
      </c>
      <c r="T29" s="41">
        <f t="shared" si="4"/>
        <v>0.5</v>
      </c>
      <c r="U29" s="41">
        <f t="shared" si="4"/>
        <v>0.6</v>
      </c>
      <c r="V29" s="41">
        <f t="shared" si="4"/>
        <v>0.6</v>
      </c>
      <c r="W29" s="41">
        <f t="shared" si="4"/>
        <v>0.6</v>
      </c>
      <c r="X29" s="41">
        <f t="shared" si="4"/>
        <v>0.4</v>
      </c>
    </row>
    <row r="30" spans="1:24" ht="15">
      <c r="A30" s="39" t="s">
        <v>35</v>
      </c>
      <c r="B30" s="56" t="s">
        <v>63</v>
      </c>
      <c r="C30" s="41">
        <f t="shared" si="1"/>
        <v>0.6</v>
      </c>
      <c r="D30" s="41">
        <f t="shared" si="2"/>
        <v>0.64999999999999991</v>
      </c>
      <c r="E30" s="41">
        <f t="shared" si="3"/>
        <v>0.6</v>
      </c>
      <c r="F30" s="41">
        <f t="shared" si="3"/>
        <v>0.5</v>
      </c>
      <c r="H30" s="56"/>
      <c r="I30" s="41">
        <v>4</v>
      </c>
      <c r="J30" s="41">
        <v>3.5</v>
      </c>
      <c r="K30" s="41">
        <v>4</v>
      </c>
      <c r="L30" s="41">
        <v>4.5</v>
      </c>
      <c r="M30" s="41">
        <v>3.5</v>
      </c>
      <c r="N30" s="41">
        <v>4</v>
      </c>
      <c r="O30" s="41">
        <v>4.5</v>
      </c>
      <c r="P30" s="41"/>
      <c r="Q30" s="41"/>
      <c r="R30" s="41">
        <f t="shared" si="4"/>
        <v>0.6</v>
      </c>
      <c r="S30" s="41">
        <f t="shared" si="4"/>
        <v>0.5</v>
      </c>
      <c r="T30" s="41">
        <f t="shared" si="4"/>
        <v>0.6</v>
      </c>
      <c r="U30" s="41">
        <f t="shared" si="4"/>
        <v>0.7</v>
      </c>
      <c r="V30" s="41">
        <f t="shared" si="4"/>
        <v>0.5</v>
      </c>
      <c r="W30" s="41">
        <f t="shared" si="4"/>
        <v>0.6</v>
      </c>
      <c r="X30" s="41">
        <f t="shared" si="4"/>
        <v>0.7</v>
      </c>
    </row>
    <row r="31" spans="1:24" ht="15">
      <c r="A31" s="39" t="s">
        <v>41</v>
      </c>
      <c r="B31" s="56" t="s">
        <v>69</v>
      </c>
      <c r="C31" s="41">
        <f t="shared" si="1"/>
        <v>0.56666666666666665</v>
      </c>
      <c r="D31" s="41">
        <f t="shared" si="2"/>
        <v>0.6</v>
      </c>
      <c r="E31" s="41">
        <f t="shared" si="3"/>
        <v>0.4</v>
      </c>
      <c r="F31" s="41">
        <f t="shared" si="3"/>
        <v>0.5</v>
      </c>
      <c r="H31" s="56"/>
      <c r="I31" s="41">
        <v>3</v>
      </c>
      <c r="J31" s="41">
        <v>3.5</v>
      </c>
      <c r="K31" s="41">
        <v>3.5</v>
      </c>
      <c r="L31" s="41">
        <v>3.5</v>
      </c>
      <c r="M31" s="41">
        <v>4.5</v>
      </c>
      <c r="N31" s="41">
        <v>4</v>
      </c>
      <c r="O31" s="41">
        <v>4</v>
      </c>
      <c r="P31" s="41"/>
      <c r="Q31" s="41"/>
      <c r="R31" s="41">
        <f t="shared" si="4"/>
        <v>0.4</v>
      </c>
      <c r="S31" s="41">
        <f t="shared" si="4"/>
        <v>0.5</v>
      </c>
      <c r="T31" s="41">
        <f t="shared" si="4"/>
        <v>0.5</v>
      </c>
      <c r="U31" s="41">
        <f t="shared" si="4"/>
        <v>0.5</v>
      </c>
      <c r="V31" s="41">
        <f t="shared" si="4"/>
        <v>0.7</v>
      </c>
      <c r="W31" s="41">
        <f t="shared" si="4"/>
        <v>0.6</v>
      </c>
      <c r="X31" s="41">
        <f t="shared" si="4"/>
        <v>0.6</v>
      </c>
    </row>
    <row r="32" spans="1:24" ht="15">
      <c r="A32" s="39" t="s">
        <v>42</v>
      </c>
      <c r="B32" s="56" t="s">
        <v>70</v>
      </c>
      <c r="C32" s="41">
        <f t="shared" si="1"/>
        <v>0.6</v>
      </c>
      <c r="D32" s="41">
        <f t="shared" si="2"/>
        <v>0.64999999999999991</v>
      </c>
      <c r="E32" s="41">
        <f t="shared" si="3"/>
        <v>0.6</v>
      </c>
      <c r="F32" s="41">
        <f t="shared" si="3"/>
        <v>0.6</v>
      </c>
      <c r="H32" s="56"/>
      <c r="I32" s="41">
        <v>4</v>
      </c>
      <c r="J32" s="41">
        <v>4</v>
      </c>
      <c r="K32" s="41">
        <v>4</v>
      </c>
      <c r="L32" s="41">
        <v>4</v>
      </c>
      <c r="M32" s="41">
        <v>4</v>
      </c>
      <c r="N32" s="41">
        <v>4.5</v>
      </c>
      <c r="O32" s="41">
        <v>4</v>
      </c>
      <c r="P32" s="41"/>
      <c r="Q32" s="41"/>
      <c r="R32" s="41">
        <f t="shared" si="4"/>
        <v>0.6</v>
      </c>
      <c r="S32" s="41">
        <f t="shared" si="4"/>
        <v>0.6</v>
      </c>
      <c r="T32" s="41">
        <f t="shared" si="4"/>
        <v>0.6</v>
      </c>
      <c r="U32" s="41">
        <f t="shared" si="4"/>
        <v>0.6</v>
      </c>
      <c r="V32" s="41">
        <f t="shared" si="4"/>
        <v>0.6</v>
      </c>
      <c r="W32" s="41">
        <f t="shared" si="4"/>
        <v>0.7</v>
      </c>
      <c r="X32" s="41">
        <f t="shared" si="4"/>
        <v>0.6</v>
      </c>
    </row>
    <row r="33" spans="1:24" ht="15">
      <c r="A33" s="39" t="s">
        <v>43</v>
      </c>
      <c r="B33" s="56" t="s">
        <v>71</v>
      </c>
      <c r="C33" s="41">
        <f t="shared" si="1"/>
        <v>0.6</v>
      </c>
      <c r="D33" s="41">
        <f t="shared" si="2"/>
        <v>0.5</v>
      </c>
      <c r="E33" s="41">
        <f t="shared" si="3"/>
        <v>0.6</v>
      </c>
      <c r="F33" s="41">
        <f t="shared" si="3"/>
        <v>0.4</v>
      </c>
      <c r="H33" s="56"/>
      <c r="I33" s="41">
        <v>4</v>
      </c>
      <c r="J33" s="41">
        <v>3</v>
      </c>
      <c r="K33" s="41">
        <v>3</v>
      </c>
      <c r="L33" s="41">
        <v>4</v>
      </c>
      <c r="M33" s="41">
        <v>5</v>
      </c>
      <c r="N33" s="41">
        <v>3</v>
      </c>
      <c r="O33" s="41">
        <v>4</v>
      </c>
      <c r="P33" s="41"/>
      <c r="Q33" s="41"/>
      <c r="R33" s="41">
        <f t="shared" si="4"/>
        <v>0.6</v>
      </c>
      <c r="S33" s="41">
        <f t="shared" si="4"/>
        <v>0.4</v>
      </c>
      <c r="T33" s="41">
        <f t="shared" si="4"/>
        <v>0.4</v>
      </c>
      <c r="U33" s="41">
        <f t="shared" si="4"/>
        <v>0.6</v>
      </c>
      <c r="V33" s="41">
        <f t="shared" si="4"/>
        <v>0.8</v>
      </c>
      <c r="W33" s="41">
        <f t="shared" si="4"/>
        <v>0.4</v>
      </c>
      <c r="X33" s="41">
        <f t="shared" si="4"/>
        <v>0.6</v>
      </c>
    </row>
    <row r="34" spans="1:24" ht="15">
      <c r="A34" s="39" t="s">
        <v>44</v>
      </c>
      <c r="B34" s="56" t="s">
        <v>81</v>
      </c>
      <c r="C34" s="41">
        <f t="shared" si="1"/>
        <v>0.69999999999999984</v>
      </c>
      <c r="D34" s="41">
        <f t="shared" si="2"/>
        <v>0.64999999999999991</v>
      </c>
      <c r="E34" s="41">
        <f t="shared" si="3"/>
        <v>0.7</v>
      </c>
      <c r="F34" s="41">
        <f t="shared" si="3"/>
        <v>0.6</v>
      </c>
      <c r="H34" s="56"/>
      <c r="I34" s="41">
        <v>4.5</v>
      </c>
      <c r="J34" s="41">
        <v>4</v>
      </c>
      <c r="K34" s="41">
        <v>4.5</v>
      </c>
      <c r="L34" s="41">
        <v>4.5</v>
      </c>
      <c r="M34" s="41">
        <v>4.5</v>
      </c>
      <c r="N34" s="41">
        <v>4.5</v>
      </c>
      <c r="O34" s="41">
        <v>4</v>
      </c>
      <c r="P34" s="41"/>
      <c r="Q34" s="41"/>
      <c r="R34" s="41">
        <f t="shared" si="4"/>
        <v>0.7</v>
      </c>
      <c r="S34" s="41">
        <f t="shared" si="4"/>
        <v>0.6</v>
      </c>
      <c r="T34" s="41">
        <f t="shared" si="4"/>
        <v>0.7</v>
      </c>
      <c r="U34" s="41">
        <f t="shared" si="4"/>
        <v>0.7</v>
      </c>
      <c r="V34" s="41">
        <f t="shared" si="4"/>
        <v>0.7</v>
      </c>
      <c r="W34" s="41">
        <f t="shared" si="4"/>
        <v>0.7</v>
      </c>
      <c r="X34" s="41">
        <f t="shared" si="4"/>
        <v>0.6</v>
      </c>
    </row>
    <row r="35" spans="1:24">
      <c r="C35" s="41"/>
      <c r="D35" s="41"/>
      <c r="E35" s="41"/>
      <c r="F35" s="41"/>
      <c r="I35" s="55"/>
      <c r="J35" s="55"/>
      <c r="K35" s="55"/>
      <c r="L35" s="55"/>
      <c r="M35" s="55"/>
      <c r="N35" s="54"/>
      <c r="O35" s="55"/>
      <c r="P35" s="41"/>
      <c r="Q35" s="41"/>
      <c r="R35" s="41"/>
      <c r="S35" s="41"/>
      <c r="T35" s="41"/>
      <c r="U35" s="41"/>
      <c r="V35" s="41"/>
      <c r="W35" s="41"/>
      <c r="X35" s="41"/>
    </row>
    <row r="36" spans="1:24">
      <c r="B36"/>
      <c r="C36" s="41"/>
      <c r="D36" s="41"/>
      <c r="E36" s="41"/>
      <c r="F36" s="41"/>
      <c r="I36" s="55"/>
      <c r="J36" s="55"/>
      <c r="K36" s="55"/>
      <c r="L36" s="55"/>
      <c r="M36" s="55"/>
      <c r="N36" s="55"/>
      <c r="O36" s="55"/>
      <c r="P36" s="41"/>
      <c r="Q36" s="41"/>
      <c r="R36" s="41"/>
      <c r="S36" s="41"/>
      <c r="T36" s="41"/>
      <c r="U36" s="41"/>
      <c r="V36" s="41"/>
      <c r="W36" s="41"/>
      <c r="X36" s="41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5" workbookViewId="0">
      <selection activeCell="D12" sqref="D12"/>
    </sheetView>
  </sheetViews>
  <sheetFormatPr baseColWidth="10" defaultColWidth="8.83203125" defaultRowHeight="14" x14ac:dyDescent="0"/>
  <cols>
    <col min="1" max="1" width="6.5" style="39" customWidth="1"/>
    <col min="2" max="2" width="17.6640625" style="39" customWidth="1"/>
    <col min="3" max="6" width="10.6640625" style="39" customWidth="1"/>
    <col min="7" max="7" width="3.16406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160</v>
      </c>
      <c r="D7" s="39" t="s">
        <v>161</v>
      </c>
      <c r="E7" s="39" t="s">
        <v>162</v>
      </c>
      <c r="F7" s="39" t="s">
        <v>163</v>
      </c>
      <c r="H7" s="39" t="s">
        <v>73</v>
      </c>
    </row>
    <row r="8" spans="1:24">
      <c r="A8" s="43" t="s">
        <v>19</v>
      </c>
      <c r="B8" s="39" t="s">
        <v>45</v>
      </c>
      <c r="C8" s="41">
        <f>AVERAGE(T8:V8)</f>
        <v>0.3666666666666667</v>
      </c>
      <c r="D8" s="41">
        <f>AVERAGE(W8:X8)</f>
        <v>0.35</v>
      </c>
      <c r="E8" s="41">
        <f>+R8</f>
        <v>0.5</v>
      </c>
      <c r="F8" s="41">
        <f>+S8</f>
        <v>0.4</v>
      </c>
      <c r="I8" s="44">
        <v>3.5</v>
      </c>
      <c r="J8" s="44">
        <v>3</v>
      </c>
      <c r="K8" s="44">
        <v>3</v>
      </c>
      <c r="L8" s="44">
        <v>3</v>
      </c>
      <c r="M8" s="44">
        <v>2.5</v>
      </c>
      <c r="N8" s="44">
        <v>3</v>
      </c>
      <c r="O8" s="44">
        <v>2.5</v>
      </c>
      <c r="P8" s="41"/>
      <c r="Q8" s="41"/>
      <c r="R8" s="41">
        <f t="shared" ref="R8:X23" si="0">IF(ISNUMBER(I8)=TRUE,R$5*(I8-R$4)/(R$3-R$4)+(1-R$5)*(1-(I8-R$4)/(R$3-R$4)),"..")</f>
        <v>0.5</v>
      </c>
      <c r="S8" s="41">
        <f t="shared" si="0"/>
        <v>0.4</v>
      </c>
      <c r="T8" s="41">
        <f t="shared" si="0"/>
        <v>0.4</v>
      </c>
      <c r="U8" s="41">
        <f t="shared" si="0"/>
        <v>0.4</v>
      </c>
      <c r="V8" s="41">
        <f t="shared" si="0"/>
        <v>0.3</v>
      </c>
      <c r="W8" s="41">
        <f t="shared" si="0"/>
        <v>0.4</v>
      </c>
      <c r="X8" s="41">
        <f t="shared" si="0"/>
        <v>0.3</v>
      </c>
    </row>
    <row r="9" spans="1:24">
      <c r="A9" s="43" t="s">
        <v>20</v>
      </c>
      <c r="B9" s="39" t="s">
        <v>46</v>
      </c>
      <c r="C9" s="41">
        <f t="shared" ref="C9:C36" si="1">AVERAGE(T9:V9)</f>
        <v>0.3666666666666667</v>
      </c>
      <c r="D9" s="41">
        <f t="shared" ref="D9:D36" si="2">AVERAGE(W9:X9)</f>
        <v>0.35</v>
      </c>
      <c r="E9" s="41">
        <f t="shared" ref="E9:F36" si="3">+R9</f>
        <v>0.6</v>
      </c>
      <c r="F9" s="41">
        <f t="shared" si="3"/>
        <v>0.4</v>
      </c>
      <c r="I9" s="44">
        <v>4</v>
      </c>
      <c r="J9" s="44">
        <v>3</v>
      </c>
      <c r="K9" s="44">
        <v>2.5</v>
      </c>
      <c r="L9" s="44">
        <v>3</v>
      </c>
      <c r="M9" s="44">
        <v>3</v>
      </c>
      <c r="N9" s="44">
        <v>3</v>
      </c>
      <c r="O9" s="44">
        <v>2.5</v>
      </c>
      <c r="P9" s="41"/>
      <c r="Q9" s="41"/>
      <c r="R9" s="41">
        <f t="shared" si="0"/>
        <v>0.6</v>
      </c>
      <c r="S9" s="41">
        <f t="shared" si="0"/>
        <v>0.4</v>
      </c>
      <c r="T9" s="41">
        <f t="shared" si="0"/>
        <v>0.3</v>
      </c>
      <c r="U9" s="41">
        <f t="shared" si="0"/>
        <v>0.4</v>
      </c>
      <c r="V9" s="41">
        <f t="shared" si="0"/>
        <v>0.4</v>
      </c>
      <c r="W9" s="41">
        <f t="shared" si="0"/>
        <v>0.4</v>
      </c>
      <c r="X9" s="41">
        <f t="shared" si="0"/>
        <v>0.3</v>
      </c>
    </row>
    <row r="10" spans="1:24">
      <c r="A10" s="43" t="s">
        <v>21</v>
      </c>
      <c r="B10" t="s">
        <v>47</v>
      </c>
      <c r="C10" s="41">
        <f t="shared" si="1"/>
        <v>0.3666666666666667</v>
      </c>
      <c r="D10" s="41">
        <f t="shared" si="2"/>
        <v>0.44999999999999996</v>
      </c>
      <c r="E10" s="41">
        <f t="shared" si="3"/>
        <v>0.4</v>
      </c>
      <c r="F10" s="41">
        <f t="shared" si="3"/>
        <v>0.5</v>
      </c>
      <c r="I10" s="44">
        <v>3</v>
      </c>
      <c r="J10" s="44">
        <v>3.5</v>
      </c>
      <c r="K10" s="44">
        <v>2.5</v>
      </c>
      <c r="L10" s="44">
        <v>3</v>
      </c>
      <c r="M10" s="44">
        <v>3</v>
      </c>
      <c r="N10" s="44">
        <v>4</v>
      </c>
      <c r="O10" s="44">
        <v>2.5</v>
      </c>
      <c r="P10" s="41"/>
      <c r="Q10" s="41"/>
      <c r="R10" s="41">
        <f t="shared" si="0"/>
        <v>0.4</v>
      </c>
      <c r="S10" s="41">
        <f t="shared" si="0"/>
        <v>0.5</v>
      </c>
      <c r="T10" s="41">
        <f t="shared" si="0"/>
        <v>0.3</v>
      </c>
      <c r="U10" s="41">
        <f t="shared" si="0"/>
        <v>0.4</v>
      </c>
      <c r="V10" s="41">
        <f t="shared" si="0"/>
        <v>0.4</v>
      </c>
      <c r="W10" s="41">
        <f t="shared" si="0"/>
        <v>0.6</v>
      </c>
      <c r="X10" s="41">
        <f t="shared" si="0"/>
        <v>0.3</v>
      </c>
    </row>
    <row r="11" spans="1:24">
      <c r="A11" s="45" t="s">
        <v>22</v>
      </c>
      <c r="B11" s="39" t="s">
        <v>48</v>
      </c>
      <c r="C11" s="41">
        <f t="shared" si="1"/>
        <v>0.46666666666666662</v>
      </c>
      <c r="D11" s="41">
        <f t="shared" si="2"/>
        <v>0.35</v>
      </c>
      <c r="E11" s="41">
        <f t="shared" si="3"/>
        <v>0.3</v>
      </c>
      <c r="F11" s="41">
        <f t="shared" si="3"/>
        <v>0.4</v>
      </c>
      <c r="I11" s="44">
        <v>2.5</v>
      </c>
      <c r="J11" s="44">
        <v>3</v>
      </c>
      <c r="K11" s="44">
        <v>3</v>
      </c>
      <c r="L11" s="44">
        <v>3</v>
      </c>
      <c r="M11" s="44">
        <v>4</v>
      </c>
      <c r="N11" s="44">
        <v>3.5</v>
      </c>
      <c r="O11" s="44">
        <v>2</v>
      </c>
      <c r="P11" s="41"/>
      <c r="Q11" s="41"/>
      <c r="R11" s="41">
        <f t="shared" si="0"/>
        <v>0.3</v>
      </c>
      <c r="S11" s="41">
        <f t="shared" si="0"/>
        <v>0.4</v>
      </c>
      <c r="T11" s="41">
        <f t="shared" si="0"/>
        <v>0.4</v>
      </c>
      <c r="U11" s="41">
        <f t="shared" si="0"/>
        <v>0.4</v>
      </c>
      <c r="V11" s="41">
        <f t="shared" si="0"/>
        <v>0.6</v>
      </c>
      <c r="W11" s="41">
        <f t="shared" si="0"/>
        <v>0.5</v>
      </c>
      <c r="X11" s="41">
        <f t="shared" si="0"/>
        <v>0.2</v>
      </c>
    </row>
    <row r="12" spans="1:24">
      <c r="A12" s="46" t="s">
        <v>117</v>
      </c>
      <c r="B12" s="39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3"/>
        <v>0.4</v>
      </c>
      <c r="I12" s="44">
        <v>4</v>
      </c>
      <c r="J12" s="44">
        <v>3</v>
      </c>
      <c r="K12" s="44">
        <v>3</v>
      </c>
      <c r="L12" s="44">
        <v>3.5</v>
      </c>
      <c r="M12" s="44">
        <v>3.5</v>
      </c>
      <c r="N12" s="44">
        <v>4</v>
      </c>
      <c r="O12" s="44">
        <v>2.5</v>
      </c>
      <c r="P12" s="41"/>
      <c r="Q12" s="41"/>
      <c r="R12" s="41">
        <f t="shared" si="0"/>
        <v>0.6</v>
      </c>
      <c r="S12" s="41">
        <f t="shared" si="0"/>
        <v>0.4</v>
      </c>
      <c r="T12" s="41">
        <f t="shared" si="0"/>
        <v>0.4</v>
      </c>
      <c r="U12" s="41">
        <f t="shared" si="0"/>
        <v>0.5</v>
      </c>
      <c r="V12" s="41">
        <f t="shared" si="0"/>
        <v>0.5</v>
      </c>
      <c r="W12" s="41">
        <f t="shared" si="0"/>
        <v>0.6</v>
      </c>
      <c r="X12" s="41">
        <f t="shared" si="0"/>
        <v>0.3</v>
      </c>
    </row>
    <row r="13" spans="1:24">
      <c r="A13" s="43" t="s">
        <v>23</v>
      </c>
      <c r="B13" t="s">
        <v>50</v>
      </c>
      <c r="C13" s="41">
        <f t="shared" si="1"/>
        <v>0.43333333333333335</v>
      </c>
      <c r="D13" s="41">
        <f t="shared" si="2"/>
        <v>0.55000000000000004</v>
      </c>
      <c r="E13" s="41">
        <f t="shared" si="3"/>
        <v>0.3</v>
      </c>
      <c r="F13" s="41">
        <f t="shared" si="3"/>
        <v>0.4</v>
      </c>
      <c r="I13" s="44">
        <v>2.5</v>
      </c>
      <c r="J13" s="44">
        <v>3</v>
      </c>
      <c r="K13" s="44">
        <v>2</v>
      </c>
      <c r="L13" s="44">
        <v>4</v>
      </c>
      <c r="M13" s="44">
        <v>3.5</v>
      </c>
      <c r="N13" s="44">
        <v>4.5</v>
      </c>
      <c r="O13" s="44">
        <v>3</v>
      </c>
      <c r="P13" s="41"/>
      <c r="Q13" s="41"/>
      <c r="R13" s="41">
        <f t="shared" si="0"/>
        <v>0.3</v>
      </c>
      <c r="S13" s="41">
        <f t="shared" si="0"/>
        <v>0.4</v>
      </c>
      <c r="T13" s="41">
        <f t="shared" si="0"/>
        <v>0.2</v>
      </c>
      <c r="U13" s="41">
        <f t="shared" si="0"/>
        <v>0.6</v>
      </c>
      <c r="V13" s="41">
        <f t="shared" si="0"/>
        <v>0.5</v>
      </c>
      <c r="W13" s="41">
        <f t="shared" si="0"/>
        <v>0.7</v>
      </c>
      <c r="X13" s="41">
        <f t="shared" si="0"/>
        <v>0.4</v>
      </c>
    </row>
    <row r="14" spans="1:24">
      <c r="A14" s="43" t="s">
        <v>118</v>
      </c>
      <c r="B14" s="39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3"/>
        <v>0.6</v>
      </c>
      <c r="I14" s="44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5</v>
      </c>
      <c r="O14" s="44">
        <v>3.5</v>
      </c>
      <c r="P14" s="41"/>
      <c r="Q14" s="41"/>
      <c r="R14" s="41">
        <f t="shared" si="0"/>
        <v>0.6</v>
      </c>
      <c r="S14" s="41">
        <f t="shared" si="0"/>
        <v>0.6</v>
      </c>
      <c r="T14" s="41">
        <f t="shared" si="0"/>
        <v>0.6</v>
      </c>
      <c r="U14" s="41">
        <f t="shared" si="0"/>
        <v>0.7</v>
      </c>
      <c r="V14" s="41">
        <f t="shared" si="0"/>
        <v>0.5</v>
      </c>
      <c r="W14" s="41">
        <f t="shared" si="0"/>
        <v>0.8</v>
      </c>
      <c r="X14" s="41">
        <f t="shared" si="0"/>
        <v>0.5</v>
      </c>
    </row>
    <row r="15" spans="1:24">
      <c r="A15" s="43" t="s">
        <v>24</v>
      </c>
      <c r="B15" s="39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3"/>
        <v>0.4</v>
      </c>
      <c r="I15" s="44">
        <v>3.5</v>
      </c>
      <c r="J15" s="44">
        <v>3</v>
      </c>
      <c r="K15" s="44">
        <v>2.5</v>
      </c>
      <c r="L15" s="44">
        <v>3</v>
      </c>
      <c r="M15" s="44">
        <v>3.5</v>
      </c>
      <c r="N15" s="44">
        <v>3.5</v>
      </c>
      <c r="O15" s="44">
        <v>3.5</v>
      </c>
      <c r="P15" s="41"/>
      <c r="Q15" s="41"/>
      <c r="R15" s="41">
        <f t="shared" si="0"/>
        <v>0.5</v>
      </c>
      <c r="S15" s="41">
        <f t="shared" si="0"/>
        <v>0.4</v>
      </c>
      <c r="T15" s="41">
        <f t="shared" si="0"/>
        <v>0.3</v>
      </c>
      <c r="U15" s="41">
        <f t="shared" si="0"/>
        <v>0.4</v>
      </c>
      <c r="V15" s="41">
        <f t="shared" si="0"/>
        <v>0.5</v>
      </c>
      <c r="W15" s="41">
        <f t="shared" si="0"/>
        <v>0.5</v>
      </c>
      <c r="X15" s="41">
        <f t="shared" si="0"/>
        <v>0.5</v>
      </c>
    </row>
    <row r="16" spans="1:24">
      <c r="A16" s="45" t="s">
        <v>25</v>
      </c>
      <c r="B16" s="39" t="s">
        <v>145</v>
      </c>
      <c r="C16" s="41">
        <f t="shared" si="1"/>
        <v>0.5</v>
      </c>
      <c r="D16" s="41">
        <f t="shared" si="2"/>
        <v>0.5</v>
      </c>
      <c r="E16" s="41">
        <f t="shared" si="3"/>
        <v>0.4</v>
      </c>
      <c r="F16" s="41">
        <f t="shared" si="3"/>
        <v>0.4</v>
      </c>
      <c r="I16" s="44">
        <v>3</v>
      </c>
      <c r="J16" s="44">
        <v>3</v>
      </c>
      <c r="K16" s="44">
        <v>3</v>
      </c>
      <c r="L16" s="44">
        <v>4</v>
      </c>
      <c r="M16" s="44">
        <v>3.5</v>
      </c>
      <c r="N16" s="44">
        <v>4.5</v>
      </c>
      <c r="O16" s="44">
        <v>2.5</v>
      </c>
      <c r="P16" s="41"/>
      <c r="Q16" s="41"/>
      <c r="R16" s="41">
        <f t="shared" si="0"/>
        <v>0.4</v>
      </c>
      <c r="S16" s="41">
        <f t="shared" si="0"/>
        <v>0.4</v>
      </c>
      <c r="T16" s="41">
        <f t="shared" si="0"/>
        <v>0.4</v>
      </c>
      <c r="U16" s="41">
        <f t="shared" si="0"/>
        <v>0.6</v>
      </c>
      <c r="V16" s="41">
        <f t="shared" si="0"/>
        <v>0.5</v>
      </c>
      <c r="W16" s="41">
        <f t="shared" si="0"/>
        <v>0.7</v>
      </c>
      <c r="X16" s="41">
        <f t="shared" si="0"/>
        <v>0.3</v>
      </c>
    </row>
    <row r="17" spans="1:24">
      <c r="A17" s="43" t="s">
        <v>26</v>
      </c>
      <c r="B17" s="39" t="s">
        <v>54</v>
      </c>
      <c r="C17" s="41">
        <f t="shared" si="1"/>
        <v>0.6</v>
      </c>
      <c r="D17" s="41">
        <f t="shared" si="2"/>
        <v>0.55000000000000004</v>
      </c>
      <c r="E17" s="41">
        <f t="shared" si="3"/>
        <v>0.5</v>
      </c>
      <c r="F17" s="41">
        <f t="shared" si="3"/>
        <v>0.5</v>
      </c>
      <c r="I17" s="44">
        <v>3.5</v>
      </c>
      <c r="J17" s="44">
        <v>3.5</v>
      </c>
      <c r="K17" s="44">
        <v>3.5</v>
      </c>
      <c r="L17" s="44">
        <v>4.5</v>
      </c>
      <c r="M17" s="44">
        <v>4</v>
      </c>
      <c r="N17" s="44">
        <v>4.5</v>
      </c>
      <c r="O17" s="44">
        <v>3</v>
      </c>
      <c r="P17" s="41"/>
      <c r="Q17" s="41"/>
      <c r="R17" s="41">
        <f t="shared" si="0"/>
        <v>0.5</v>
      </c>
      <c r="S17" s="41">
        <f t="shared" si="0"/>
        <v>0.5</v>
      </c>
      <c r="T17" s="41">
        <f t="shared" si="0"/>
        <v>0.5</v>
      </c>
      <c r="U17" s="41">
        <f t="shared" si="0"/>
        <v>0.7</v>
      </c>
      <c r="V17" s="41">
        <f t="shared" si="0"/>
        <v>0.6</v>
      </c>
      <c r="W17" s="41">
        <f t="shared" si="0"/>
        <v>0.7</v>
      </c>
      <c r="X17" s="41">
        <f t="shared" si="0"/>
        <v>0.4</v>
      </c>
    </row>
    <row r="18" spans="1:24">
      <c r="A18" s="43" t="s">
        <v>27</v>
      </c>
      <c r="B18" s="39" t="s">
        <v>55</v>
      </c>
      <c r="C18" s="41">
        <f t="shared" si="1"/>
        <v>0.40000000000000008</v>
      </c>
      <c r="D18" s="41">
        <f t="shared" si="2"/>
        <v>0.35</v>
      </c>
      <c r="E18" s="41">
        <f t="shared" si="3"/>
        <v>0.6</v>
      </c>
      <c r="F18" s="41">
        <f t="shared" si="3"/>
        <v>0.4</v>
      </c>
      <c r="I18" s="44">
        <v>4</v>
      </c>
      <c r="J18" s="44">
        <v>3</v>
      </c>
      <c r="K18" s="44">
        <v>3</v>
      </c>
      <c r="L18" s="44">
        <v>3</v>
      </c>
      <c r="M18" s="44">
        <v>3</v>
      </c>
      <c r="N18" s="44">
        <v>3</v>
      </c>
      <c r="O18" s="44">
        <v>2.5</v>
      </c>
      <c r="P18" s="41"/>
      <c r="Q18" s="41"/>
      <c r="R18" s="41">
        <f t="shared" si="0"/>
        <v>0.6</v>
      </c>
      <c r="S18" s="41">
        <f t="shared" si="0"/>
        <v>0.4</v>
      </c>
      <c r="T18" s="41">
        <f t="shared" si="0"/>
        <v>0.4</v>
      </c>
      <c r="U18" s="41">
        <f t="shared" si="0"/>
        <v>0.4</v>
      </c>
      <c r="V18" s="41">
        <f t="shared" si="0"/>
        <v>0.4</v>
      </c>
      <c r="W18" s="41">
        <f t="shared" si="0"/>
        <v>0.4</v>
      </c>
      <c r="X18" s="41">
        <f t="shared" si="0"/>
        <v>0.3</v>
      </c>
    </row>
    <row r="19" spans="1:24">
      <c r="A19" s="43" t="s">
        <v>28</v>
      </c>
      <c r="B19" s="39" t="s">
        <v>56</v>
      </c>
      <c r="C19" s="41">
        <f t="shared" si="1"/>
        <v>0.46666666666666662</v>
      </c>
      <c r="D19" s="41">
        <f t="shared" si="2"/>
        <v>0.45</v>
      </c>
      <c r="E19" s="41">
        <f t="shared" si="3"/>
        <v>0.4</v>
      </c>
      <c r="F19" s="41">
        <f t="shared" si="3"/>
        <v>0.4</v>
      </c>
      <c r="I19" s="44">
        <v>3</v>
      </c>
      <c r="J19" s="44">
        <v>3</v>
      </c>
      <c r="K19" s="44">
        <v>3.5</v>
      </c>
      <c r="L19" s="44">
        <v>3</v>
      </c>
      <c r="M19" s="44">
        <v>3.5</v>
      </c>
      <c r="N19" s="44">
        <v>3.5</v>
      </c>
      <c r="O19" s="44">
        <v>3</v>
      </c>
      <c r="P19" s="41"/>
      <c r="Q19" s="41"/>
      <c r="R19" s="41">
        <f t="shared" si="0"/>
        <v>0.4</v>
      </c>
      <c r="S19" s="41">
        <f t="shared" si="0"/>
        <v>0.4</v>
      </c>
      <c r="T19" s="41">
        <f t="shared" si="0"/>
        <v>0.5</v>
      </c>
      <c r="U19" s="41">
        <f t="shared" si="0"/>
        <v>0.4</v>
      </c>
      <c r="V19" s="41">
        <f t="shared" si="0"/>
        <v>0.5</v>
      </c>
      <c r="W19" s="41">
        <f t="shared" si="0"/>
        <v>0.5</v>
      </c>
      <c r="X19" s="41">
        <f t="shared" si="0"/>
        <v>0.4</v>
      </c>
    </row>
    <row r="20" spans="1:24">
      <c r="A20" s="46" t="s">
        <v>29</v>
      </c>
      <c r="B20" s="39" t="s">
        <v>57</v>
      </c>
      <c r="C20" s="41">
        <f t="shared" si="1"/>
        <v>0.46666666666666662</v>
      </c>
      <c r="D20" s="41">
        <f t="shared" si="2"/>
        <v>0.45</v>
      </c>
      <c r="E20" s="41">
        <f t="shared" si="3"/>
        <v>0.1</v>
      </c>
      <c r="F20" s="41">
        <f t="shared" si="3"/>
        <v>0.2</v>
      </c>
      <c r="I20" s="54">
        <v>1.5</v>
      </c>
      <c r="J20" s="54">
        <v>2</v>
      </c>
      <c r="K20" s="54">
        <v>2.5</v>
      </c>
      <c r="L20" s="54">
        <v>3.5</v>
      </c>
      <c r="M20" s="54">
        <v>4</v>
      </c>
      <c r="N20" s="54">
        <v>3.5</v>
      </c>
      <c r="O20" s="54">
        <v>3</v>
      </c>
      <c r="P20" s="41"/>
      <c r="Q20" s="41"/>
      <c r="R20" s="41">
        <f t="shared" si="0"/>
        <v>0.1</v>
      </c>
      <c r="S20" s="41">
        <f t="shared" si="0"/>
        <v>0.2</v>
      </c>
      <c r="T20" s="41">
        <f t="shared" si="0"/>
        <v>0.3</v>
      </c>
      <c r="U20" s="41">
        <f t="shared" si="0"/>
        <v>0.5</v>
      </c>
      <c r="V20" s="41">
        <f t="shared" si="0"/>
        <v>0.6</v>
      </c>
      <c r="W20" s="41">
        <f t="shared" si="0"/>
        <v>0.5</v>
      </c>
      <c r="X20" s="41">
        <f t="shared" si="0"/>
        <v>0.4</v>
      </c>
    </row>
    <row r="21" spans="1:24">
      <c r="A21" s="43" t="s">
        <v>30</v>
      </c>
      <c r="B21" s="39" t="s">
        <v>58</v>
      </c>
      <c r="C21" s="41">
        <f t="shared" si="1"/>
        <v>0.80000000000000016</v>
      </c>
      <c r="D21" s="41">
        <f t="shared" si="2"/>
        <v>0.6</v>
      </c>
      <c r="E21" s="41">
        <f t="shared" si="3"/>
        <v>0.8</v>
      </c>
      <c r="F21" s="41">
        <f t="shared" si="3"/>
        <v>0.8</v>
      </c>
      <c r="I21" s="54">
        <v>5</v>
      </c>
      <c r="J21" s="54">
        <v>5</v>
      </c>
      <c r="K21" s="54">
        <v>5.5</v>
      </c>
      <c r="L21" s="54">
        <v>5</v>
      </c>
      <c r="M21" s="54">
        <v>4.5</v>
      </c>
      <c r="N21" s="54">
        <v>4</v>
      </c>
      <c r="O21" s="54">
        <v>4</v>
      </c>
      <c r="P21" s="41"/>
      <c r="Q21" s="41"/>
      <c r="R21" s="41">
        <f t="shared" si="0"/>
        <v>0.8</v>
      </c>
      <c r="S21" s="41">
        <f t="shared" si="0"/>
        <v>0.8</v>
      </c>
      <c r="T21" s="41">
        <f t="shared" si="0"/>
        <v>0.9</v>
      </c>
      <c r="U21" s="41">
        <f t="shared" si="0"/>
        <v>0.8</v>
      </c>
      <c r="V21" s="41">
        <f t="shared" si="0"/>
        <v>0.7</v>
      </c>
      <c r="W21" s="41">
        <f t="shared" si="0"/>
        <v>0.6</v>
      </c>
      <c r="X21" s="41">
        <f t="shared" si="0"/>
        <v>0.6</v>
      </c>
    </row>
    <row r="22" spans="1:24">
      <c r="A22" s="43" t="s">
        <v>31</v>
      </c>
      <c r="B22" s="39" t="s">
        <v>59</v>
      </c>
      <c r="C22" s="41">
        <f t="shared" si="1"/>
        <v>0.6333333333333333</v>
      </c>
      <c r="D22" s="41">
        <f t="shared" si="2"/>
        <v>0.64999999999999991</v>
      </c>
      <c r="E22" s="41">
        <f t="shared" si="3"/>
        <v>0.6</v>
      </c>
      <c r="F22" s="41">
        <f t="shared" si="3"/>
        <v>0.5</v>
      </c>
      <c r="I22" s="54">
        <v>4</v>
      </c>
      <c r="J22" s="54">
        <v>3.5</v>
      </c>
      <c r="K22" s="54">
        <v>4</v>
      </c>
      <c r="L22" s="54">
        <v>4</v>
      </c>
      <c r="M22" s="54">
        <v>4.5</v>
      </c>
      <c r="N22" s="54">
        <v>4.5</v>
      </c>
      <c r="O22" s="54">
        <v>4</v>
      </c>
      <c r="P22" s="41"/>
      <c r="Q22" s="41"/>
      <c r="R22" s="41">
        <f t="shared" si="0"/>
        <v>0.6</v>
      </c>
      <c r="S22" s="41">
        <f t="shared" si="0"/>
        <v>0.5</v>
      </c>
      <c r="T22" s="41">
        <f t="shared" si="0"/>
        <v>0.6</v>
      </c>
      <c r="U22" s="41">
        <f t="shared" si="0"/>
        <v>0.6</v>
      </c>
      <c r="V22" s="41">
        <f t="shared" si="0"/>
        <v>0.7</v>
      </c>
      <c r="W22" s="41">
        <f t="shared" si="0"/>
        <v>0.7</v>
      </c>
      <c r="X22" s="41">
        <f t="shared" si="0"/>
        <v>0.6</v>
      </c>
    </row>
    <row r="23" spans="1:24">
      <c r="A23" s="43" t="s">
        <v>32</v>
      </c>
      <c r="B23" s="39" t="s">
        <v>60</v>
      </c>
      <c r="C23" s="41">
        <f t="shared" si="1"/>
        <v>0.56666666666666665</v>
      </c>
      <c r="D23" s="41">
        <f t="shared" si="2"/>
        <v>0.7</v>
      </c>
      <c r="E23" s="41">
        <f t="shared" si="3"/>
        <v>0.5</v>
      </c>
      <c r="F23" s="41">
        <f t="shared" si="3"/>
        <v>0.6</v>
      </c>
      <c r="I23" s="54">
        <v>3.5</v>
      </c>
      <c r="J23" s="54">
        <v>4</v>
      </c>
      <c r="K23" s="54">
        <v>4</v>
      </c>
      <c r="L23" s="54">
        <v>4</v>
      </c>
      <c r="M23" s="54">
        <v>3.5</v>
      </c>
      <c r="N23" s="54">
        <v>5</v>
      </c>
      <c r="O23" s="54">
        <v>4</v>
      </c>
      <c r="P23" s="41"/>
      <c r="Q23" s="41"/>
      <c r="R23" s="41">
        <f t="shared" si="0"/>
        <v>0.5</v>
      </c>
      <c r="S23" s="41">
        <f t="shared" si="0"/>
        <v>0.6</v>
      </c>
      <c r="T23" s="41">
        <f t="shared" si="0"/>
        <v>0.6</v>
      </c>
      <c r="U23" s="41">
        <f t="shared" si="0"/>
        <v>0.6</v>
      </c>
      <c r="V23" s="41">
        <f t="shared" si="0"/>
        <v>0.5</v>
      </c>
      <c r="W23" s="41">
        <f t="shared" si="0"/>
        <v>0.8</v>
      </c>
      <c r="X23" s="41">
        <f t="shared" si="0"/>
        <v>0.6</v>
      </c>
    </row>
    <row r="24" spans="1:24">
      <c r="A24" s="43" t="s">
        <v>33</v>
      </c>
      <c r="B24" s="39" t="s">
        <v>80</v>
      </c>
      <c r="C24" s="41">
        <f t="shared" si="1"/>
        <v>0.6333333333333333</v>
      </c>
      <c r="D24" s="41">
        <f t="shared" si="2"/>
        <v>0.6</v>
      </c>
      <c r="E24" s="41">
        <f t="shared" si="3"/>
        <v>0.5</v>
      </c>
      <c r="F24" s="41">
        <f t="shared" si="3"/>
        <v>0.5</v>
      </c>
      <c r="I24" s="54">
        <v>3.5</v>
      </c>
      <c r="J24" s="54">
        <v>3.5</v>
      </c>
      <c r="K24" s="54">
        <v>4.5</v>
      </c>
      <c r="L24" s="54">
        <v>4</v>
      </c>
      <c r="M24" s="54">
        <v>4</v>
      </c>
      <c r="N24" s="54">
        <v>4.5</v>
      </c>
      <c r="O24" s="54">
        <v>3.5</v>
      </c>
      <c r="P24" s="41"/>
      <c r="Q24" s="41"/>
      <c r="R24" s="41">
        <f t="shared" ref="R24:X36" si="4">IF(ISNUMBER(I24)=TRUE,R$5*(I24-R$4)/(R$3-R$4)+(1-R$5)*(1-(I24-R$4)/(R$3-R$4)),"..")</f>
        <v>0.5</v>
      </c>
      <c r="S24" s="41">
        <f t="shared" si="4"/>
        <v>0.5</v>
      </c>
      <c r="T24" s="41">
        <f t="shared" si="4"/>
        <v>0.7</v>
      </c>
      <c r="U24" s="41">
        <f t="shared" si="4"/>
        <v>0.6</v>
      </c>
      <c r="V24" s="41">
        <f t="shared" si="4"/>
        <v>0.6</v>
      </c>
      <c r="W24" s="41">
        <f t="shared" si="4"/>
        <v>0.7</v>
      </c>
      <c r="X24" s="41">
        <f t="shared" si="4"/>
        <v>0.5</v>
      </c>
    </row>
    <row r="25" spans="1:24">
      <c r="A25" s="43" t="s">
        <v>34</v>
      </c>
      <c r="B25" s="39" t="s">
        <v>62</v>
      </c>
      <c r="C25" s="41">
        <f t="shared" si="1"/>
        <v>0.56666666666666654</v>
      </c>
      <c r="D25" s="41">
        <f t="shared" si="2"/>
        <v>0.64999999999999991</v>
      </c>
      <c r="E25" s="41">
        <f t="shared" si="3"/>
        <v>0.6</v>
      </c>
      <c r="F25" s="41">
        <f t="shared" si="3"/>
        <v>0.4</v>
      </c>
      <c r="I25" s="54">
        <v>4</v>
      </c>
      <c r="J25" s="54">
        <v>3</v>
      </c>
      <c r="K25" s="54">
        <v>4</v>
      </c>
      <c r="L25" s="54">
        <v>4.5</v>
      </c>
      <c r="M25" s="54">
        <v>3</v>
      </c>
      <c r="N25" s="54">
        <v>4.5</v>
      </c>
      <c r="O25" s="54">
        <v>4</v>
      </c>
      <c r="P25" s="41"/>
      <c r="Q25" s="41"/>
      <c r="R25" s="41">
        <f t="shared" si="4"/>
        <v>0.6</v>
      </c>
      <c r="S25" s="41">
        <f t="shared" si="4"/>
        <v>0.4</v>
      </c>
      <c r="T25" s="41">
        <f t="shared" si="4"/>
        <v>0.6</v>
      </c>
      <c r="U25" s="41">
        <f t="shared" si="4"/>
        <v>0.7</v>
      </c>
      <c r="V25" s="41">
        <f t="shared" si="4"/>
        <v>0.4</v>
      </c>
      <c r="W25" s="41">
        <f t="shared" si="4"/>
        <v>0.7</v>
      </c>
      <c r="X25" s="41">
        <f t="shared" si="4"/>
        <v>0.6</v>
      </c>
    </row>
    <row r="26" spans="1:24">
      <c r="A26" s="43" t="s">
        <v>116</v>
      </c>
      <c r="B26" s="39" t="s">
        <v>158</v>
      </c>
      <c r="C26" s="41">
        <f t="shared" si="1"/>
        <v>0.40000000000000008</v>
      </c>
      <c r="D26" s="41">
        <f t="shared" si="2"/>
        <v>0.35</v>
      </c>
      <c r="E26" s="41">
        <f t="shared" si="3"/>
        <v>0.4</v>
      </c>
      <c r="F26" s="41">
        <f t="shared" si="3"/>
        <v>0.4</v>
      </c>
      <c r="I26" s="54">
        <v>3</v>
      </c>
      <c r="J26" s="54">
        <v>3</v>
      </c>
      <c r="K26" s="54">
        <v>3</v>
      </c>
      <c r="L26" s="54">
        <v>3</v>
      </c>
      <c r="M26" s="54">
        <v>3</v>
      </c>
      <c r="N26" s="54">
        <v>3</v>
      </c>
      <c r="O26" s="54">
        <v>2.5</v>
      </c>
      <c r="P26" s="41"/>
      <c r="Q26" s="41"/>
      <c r="R26" s="41">
        <f t="shared" si="4"/>
        <v>0.4</v>
      </c>
      <c r="S26" s="41">
        <f t="shared" si="4"/>
        <v>0.4</v>
      </c>
      <c r="T26" s="41">
        <f t="shared" si="4"/>
        <v>0.4</v>
      </c>
      <c r="U26" s="41">
        <f t="shared" si="4"/>
        <v>0.4</v>
      </c>
      <c r="V26" s="41">
        <f t="shared" si="4"/>
        <v>0.4</v>
      </c>
      <c r="W26" s="41">
        <f t="shared" si="4"/>
        <v>0.4</v>
      </c>
      <c r="X26" s="41">
        <f t="shared" si="4"/>
        <v>0.3</v>
      </c>
    </row>
    <row r="27" spans="1:24">
      <c r="A27" s="43" t="s">
        <v>36</v>
      </c>
      <c r="B27" s="39" t="s">
        <v>64</v>
      </c>
      <c r="C27" s="41">
        <f t="shared" si="1"/>
        <v>0.6333333333333333</v>
      </c>
      <c r="D27" s="41">
        <f t="shared" si="2"/>
        <v>0.64999999999999991</v>
      </c>
      <c r="E27" s="41">
        <f t="shared" si="3"/>
        <v>0.5</v>
      </c>
      <c r="F27" s="41">
        <f t="shared" si="3"/>
        <v>0.5</v>
      </c>
      <c r="I27" s="54">
        <v>3.5</v>
      </c>
      <c r="J27" s="54">
        <v>3.5</v>
      </c>
      <c r="K27" s="54">
        <v>3.5</v>
      </c>
      <c r="L27" s="54">
        <v>5</v>
      </c>
      <c r="M27" s="54">
        <v>4</v>
      </c>
      <c r="N27" s="54">
        <v>4.5</v>
      </c>
      <c r="O27" s="54">
        <v>4</v>
      </c>
      <c r="P27" s="41"/>
      <c r="Q27" s="41"/>
      <c r="R27" s="41">
        <f t="shared" si="4"/>
        <v>0.5</v>
      </c>
      <c r="S27" s="41">
        <f t="shared" si="4"/>
        <v>0.5</v>
      </c>
      <c r="T27" s="41">
        <f t="shared" si="4"/>
        <v>0.5</v>
      </c>
      <c r="U27" s="41">
        <f t="shared" si="4"/>
        <v>0.8</v>
      </c>
      <c r="V27" s="41">
        <f t="shared" si="4"/>
        <v>0.6</v>
      </c>
      <c r="W27" s="41">
        <f t="shared" si="4"/>
        <v>0.7</v>
      </c>
      <c r="X27" s="41">
        <f t="shared" si="4"/>
        <v>0.6</v>
      </c>
    </row>
    <row r="28" spans="1:24">
      <c r="A28" s="43" t="s">
        <v>37</v>
      </c>
      <c r="B28" s="39" t="s">
        <v>65</v>
      </c>
      <c r="C28" s="41">
        <f t="shared" si="1"/>
        <v>0.56666666666666676</v>
      </c>
      <c r="D28" s="41">
        <f t="shared" si="2"/>
        <v>0.6</v>
      </c>
      <c r="E28" s="41">
        <f t="shared" si="3"/>
        <v>0.5</v>
      </c>
      <c r="F28" s="41">
        <f t="shared" si="3"/>
        <v>0.4</v>
      </c>
      <c r="I28" s="54">
        <v>3.5</v>
      </c>
      <c r="J28" s="54">
        <v>3</v>
      </c>
      <c r="K28" s="54">
        <v>3.5</v>
      </c>
      <c r="L28" s="54">
        <v>4</v>
      </c>
      <c r="M28" s="54">
        <v>4</v>
      </c>
      <c r="N28" s="54">
        <v>4</v>
      </c>
      <c r="O28" s="54">
        <v>4</v>
      </c>
      <c r="P28" s="41"/>
      <c r="Q28" s="41"/>
      <c r="R28" s="41">
        <f t="shared" si="4"/>
        <v>0.5</v>
      </c>
      <c r="S28" s="41">
        <f t="shared" si="4"/>
        <v>0.4</v>
      </c>
      <c r="T28" s="41">
        <f t="shared" si="4"/>
        <v>0.5</v>
      </c>
      <c r="U28" s="41">
        <f t="shared" si="4"/>
        <v>0.6</v>
      </c>
      <c r="V28" s="41">
        <f t="shared" si="4"/>
        <v>0.6</v>
      </c>
      <c r="W28" s="41">
        <f t="shared" si="4"/>
        <v>0.6</v>
      </c>
      <c r="X28" s="41">
        <f t="shared" si="4"/>
        <v>0.6</v>
      </c>
    </row>
    <row r="29" spans="1:24">
      <c r="A29" s="43" t="s">
        <v>38</v>
      </c>
      <c r="B29" s="39" t="s">
        <v>66</v>
      </c>
      <c r="C29" s="41">
        <f t="shared" si="1"/>
        <v>0.69999999999999984</v>
      </c>
      <c r="D29" s="41">
        <f t="shared" si="2"/>
        <v>0.75</v>
      </c>
      <c r="E29" s="41">
        <f t="shared" si="3"/>
        <v>0.6</v>
      </c>
      <c r="F29" s="41">
        <f t="shared" si="3"/>
        <v>0.5</v>
      </c>
      <c r="I29" s="54">
        <v>4</v>
      </c>
      <c r="J29" s="54">
        <v>3.5</v>
      </c>
      <c r="K29" s="54">
        <v>4.5</v>
      </c>
      <c r="L29" s="54">
        <v>4.5</v>
      </c>
      <c r="M29" s="54">
        <v>4.5</v>
      </c>
      <c r="N29" s="54">
        <v>5</v>
      </c>
      <c r="O29" s="54">
        <v>4.5</v>
      </c>
      <c r="P29" s="41"/>
      <c r="Q29" s="41"/>
      <c r="R29" s="41">
        <f t="shared" si="4"/>
        <v>0.6</v>
      </c>
      <c r="S29" s="41">
        <f t="shared" si="4"/>
        <v>0.5</v>
      </c>
      <c r="T29" s="41">
        <f t="shared" si="4"/>
        <v>0.7</v>
      </c>
      <c r="U29" s="41">
        <f t="shared" si="4"/>
        <v>0.7</v>
      </c>
      <c r="V29" s="41">
        <f t="shared" si="4"/>
        <v>0.7</v>
      </c>
      <c r="W29" s="41">
        <f t="shared" si="4"/>
        <v>0.8</v>
      </c>
      <c r="X29" s="41">
        <f t="shared" si="4"/>
        <v>0.7</v>
      </c>
    </row>
    <row r="30" spans="1:24">
      <c r="A30" s="43" t="s">
        <v>39</v>
      </c>
      <c r="B30" s="39" t="s">
        <v>67</v>
      </c>
      <c r="C30" s="41">
        <f t="shared" si="1"/>
        <v>0.56666666666666676</v>
      </c>
      <c r="D30" s="41">
        <f t="shared" si="2"/>
        <v>0.45</v>
      </c>
      <c r="E30" s="41">
        <f t="shared" si="3"/>
        <v>0.6</v>
      </c>
      <c r="F30" s="41">
        <f t="shared" si="3"/>
        <v>0.6</v>
      </c>
      <c r="I30" s="54">
        <v>4</v>
      </c>
      <c r="J30" s="54">
        <v>4</v>
      </c>
      <c r="K30" s="54">
        <v>3.5</v>
      </c>
      <c r="L30" s="54">
        <v>4</v>
      </c>
      <c r="M30" s="54">
        <v>4</v>
      </c>
      <c r="N30" s="54">
        <v>3.5</v>
      </c>
      <c r="O30" s="54">
        <v>3</v>
      </c>
      <c r="P30" s="41"/>
      <c r="Q30" s="41"/>
      <c r="R30" s="41">
        <f t="shared" si="4"/>
        <v>0.6</v>
      </c>
      <c r="S30" s="41">
        <f t="shared" si="4"/>
        <v>0.6</v>
      </c>
      <c r="T30" s="41">
        <f t="shared" si="4"/>
        <v>0.5</v>
      </c>
      <c r="U30" s="41">
        <f t="shared" si="4"/>
        <v>0.6</v>
      </c>
      <c r="V30" s="41">
        <f t="shared" si="4"/>
        <v>0.6</v>
      </c>
      <c r="W30" s="41">
        <f t="shared" si="4"/>
        <v>0.5</v>
      </c>
      <c r="X30" s="41">
        <f t="shared" si="4"/>
        <v>0.4</v>
      </c>
    </row>
    <row r="31" spans="1:24">
      <c r="A31" s="45" t="s">
        <v>40</v>
      </c>
      <c r="B31" s="39" t="s">
        <v>68</v>
      </c>
      <c r="C31" s="41">
        <f t="shared" si="1"/>
        <v>0.80000000000000016</v>
      </c>
      <c r="D31" s="41">
        <f t="shared" si="2"/>
        <v>0.95</v>
      </c>
      <c r="E31" s="41">
        <f t="shared" si="3"/>
        <v>0.7</v>
      </c>
      <c r="F31" s="41">
        <f t="shared" si="3"/>
        <v>0.6</v>
      </c>
      <c r="I31" s="54">
        <v>4.5</v>
      </c>
      <c r="J31" s="54">
        <v>4</v>
      </c>
      <c r="K31" s="54">
        <v>4.5</v>
      </c>
      <c r="L31" s="54">
        <v>5.5</v>
      </c>
      <c r="M31" s="54">
        <v>5</v>
      </c>
      <c r="N31" s="54">
        <v>6</v>
      </c>
      <c r="O31" s="54">
        <v>5.5</v>
      </c>
      <c r="P31" s="41"/>
      <c r="Q31" s="41"/>
      <c r="R31" s="41">
        <f t="shared" si="4"/>
        <v>0.7</v>
      </c>
      <c r="S31" s="41">
        <f t="shared" si="4"/>
        <v>0.6</v>
      </c>
      <c r="T31" s="41">
        <f t="shared" si="4"/>
        <v>0.7</v>
      </c>
      <c r="U31" s="41">
        <f t="shared" si="4"/>
        <v>0.9</v>
      </c>
      <c r="V31" s="41">
        <f t="shared" si="4"/>
        <v>0.8</v>
      </c>
      <c r="W31" s="41">
        <f t="shared" si="4"/>
        <v>1</v>
      </c>
      <c r="X31" s="41">
        <f t="shared" si="4"/>
        <v>0.9</v>
      </c>
    </row>
    <row r="32" spans="1:24">
      <c r="A32" s="50" t="s">
        <v>35</v>
      </c>
      <c r="B32" s="39" t="s">
        <v>63</v>
      </c>
      <c r="C32" s="41">
        <f t="shared" si="1"/>
        <v>0.6333333333333333</v>
      </c>
      <c r="D32" s="41">
        <f t="shared" si="2"/>
        <v>0.7</v>
      </c>
      <c r="E32" s="41">
        <f t="shared" si="3"/>
        <v>0.6</v>
      </c>
      <c r="F32" s="41">
        <f t="shared" si="3"/>
        <v>0.6</v>
      </c>
      <c r="I32" s="54">
        <v>4</v>
      </c>
      <c r="J32" s="54">
        <v>4</v>
      </c>
      <c r="K32" s="54">
        <v>4</v>
      </c>
      <c r="L32" s="54">
        <v>4.5</v>
      </c>
      <c r="M32" s="54">
        <v>4</v>
      </c>
      <c r="N32" s="54">
        <v>4.5</v>
      </c>
      <c r="O32" s="54">
        <v>4.5</v>
      </c>
      <c r="P32" s="41"/>
      <c r="Q32" s="41"/>
      <c r="R32" s="41">
        <f t="shared" si="4"/>
        <v>0.6</v>
      </c>
      <c r="S32" s="41">
        <f t="shared" si="4"/>
        <v>0.6</v>
      </c>
      <c r="T32" s="41">
        <f t="shared" si="4"/>
        <v>0.6</v>
      </c>
      <c r="U32" s="41">
        <f t="shared" si="4"/>
        <v>0.7</v>
      </c>
      <c r="V32" s="41">
        <f t="shared" si="4"/>
        <v>0.6</v>
      </c>
      <c r="W32" s="41">
        <f t="shared" si="4"/>
        <v>0.7</v>
      </c>
      <c r="X32" s="41">
        <f t="shared" si="4"/>
        <v>0.7</v>
      </c>
    </row>
    <row r="33" spans="1:24">
      <c r="A33" s="43" t="s">
        <v>41</v>
      </c>
      <c r="B33" s="39" t="s">
        <v>69</v>
      </c>
      <c r="C33" s="41">
        <f t="shared" si="1"/>
        <v>0.56666666666666665</v>
      </c>
      <c r="D33" s="41">
        <f t="shared" si="2"/>
        <v>0.6</v>
      </c>
      <c r="E33" s="41">
        <f t="shared" si="3"/>
        <v>0.4</v>
      </c>
      <c r="F33" s="41">
        <f t="shared" si="3"/>
        <v>0.5</v>
      </c>
      <c r="I33" s="54">
        <v>3</v>
      </c>
      <c r="J33" s="54">
        <v>3.5</v>
      </c>
      <c r="K33" s="54">
        <v>3.5</v>
      </c>
      <c r="L33" s="54">
        <v>3.5</v>
      </c>
      <c r="M33" s="54">
        <v>4.5</v>
      </c>
      <c r="N33" s="54">
        <v>4</v>
      </c>
      <c r="O33" s="54">
        <v>4</v>
      </c>
      <c r="P33" s="41"/>
      <c r="Q33" s="41"/>
      <c r="R33" s="41">
        <f t="shared" si="4"/>
        <v>0.4</v>
      </c>
      <c r="S33" s="41">
        <f t="shared" si="4"/>
        <v>0.5</v>
      </c>
      <c r="T33" s="41">
        <f t="shared" si="4"/>
        <v>0.5</v>
      </c>
      <c r="U33" s="41">
        <f t="shared" si="4"/>
        <v>0.5</v>
      </c>
      <c r="V33" s="41">
        <f t="shared" si="4"/>
        <v>0.7</v>
      </c>
      <c r="W33" s="41">
        <f t="shared" si="4"/>
        <v>0.6</v>
      </c>
      <c r="X33" s="41">
        <f t="shared" si="4"/>
        <v>0.6</v>
      </c>
    </row>
    <row r="34" spans="1:24">
      <c r="A34" s="43" t="s">
        <v>42</v>
      </c>
      <c r="B34" s="39" t="s">
        <v>70</v>
      </c>
      <c r="C34" s="41">
        <f t="shared" si="1"/>
        <v>0.6</v>
      </c>
      <c r="D34" s="41">
        <f t="shared" si="2"/>
        <v>0.64999999999999991</v>
      </c>
      <c r="E34" s="41">
        <f t="shared" si="3"/>
        <v>0.6</v>
      </c>
      <c r="F34" s="41">
        <f t="shared" si="3"/>
        <v>0.6</v>
      </c>
      <c r="I34" s="54">
        <v>4</v>
      </c>
      <c r="J34" s="54">
        <v>4</v>
      </c>
      <c r="K34" s="54">
        <v>4</v>
      </c>
      <c r="L34" s="54">
        <v>4</v>
      </c>
      <c r="M34" s="54">
        <v>4</v>
      </c>
      <c r="N34" s="54">
        <v>4.5</v>
      </c>
      <c r="O34" s="54">
        <v>4</v>
      </c>
      <c r="P34" s="41"/>
      <c r="Q34" s="41"/>
      <c r="R34" s="41">
        <f t="shared" si="4"/>
        <v>0.6</v>
      </c>
      <c r="S34" s="41">
        <f t="shared" si="4"/>
        <v>0.6</v>
      </c>
      <c r="T34" s="41">
        <f t="shared" si="4"/>
        <v>0.6</v>
      </c>
      <c r="U34" s="41">
        <f t="shared" si="4"/>
        <v>0.6</v>
      </c>
      <c r="V34" s="41">
        <f t="shared" si="4"/>
        <v>0.6</v>
      </c>
      <c r="W34" s="41">
        <f t="shared" si="4"/>
        <v>0.7</v>
      </c>
      <c r="X34" s="41">
        <f t="shared" si="4"/>
        <v>0.6</v>
      </c>
    </row>
    <row r="35" spans="1:24">
      <c r="A35" s="43" t="s">
        <v>43</v>
      </c>
      <c r="B35" s="39" t="s">
        <v>71</v>
      </c>
      <c r="C35" s="41">
        <f t="shared" si="1"/>
        <v>0.6</v>
      </c>
      <c r="D35" s="41">
        <f t="shared" si="2"/>
        <v>0.5</v>
      </c>
      <c r="E35" s="41">
        <f t="shared" si="3"/>
        <v>0.6</v>
      </c>
      <c r="F35" s="41">
        <f t="shared" si="3"/>
        <v>0.3</v>
      </c>
      <c r="I35" s="55">
        <v>4</v>
      </c>
      <c r="J35" s="55">
        <v>2.5</v>
      </c>
      <c r="K35" s="55">
        <v>3</v>
      </c>
      <c r="L35" s="55">
        <v>4</v>
      </c>
      <c r="M35" s="55">
        <v>5</v>
      </c>
      <c r="N35" s="54">
        <v>3</v>
      </c>
      <c r="O35" s="55">
        <v>4</v>
      </c>
      <c r="P35" s="41"/>
      <c r="Q35" s="41"/>
      <c r="R35" s="41">
        <f t="shared" si="4"/>
        <v>0.6</v>
      </c>
      <c r="S35" s="41">
        <f t="shared" si="4"/>
        <v>0.3</v>
      </c>
      <c r="T35" s="41">
        <f t="shared" si="4"/>
        <v>0.4</v>
      </c>
      <c r="U35" s="41">
        <f t="shared" si="4"/>
        <v>0.6</v>
      </c>
      <c r="V35" s="41">
        <f t="shared" si="4"/>
        <v>0.8</v>
      </c>
      <c r="W35" s="41">
        <f t="shared" si="4"/>
        <v>0.4</v>
      </c>
      <c r="X35" s="41">
        <f t="shared" si="4"/>
        <v>0.6</v>
      </c>
    </row>
    <row r="36" spans="1:24">
      <c r="A36" s="43" t="s">
        <v>44</v>
      </c>
      <c r="B36" t="s">
        <v>72</v>
      </c>
      <c r="C36" s="41">
        <f t="shared" si="1"/>
        <v>0.69999999999999984</v>
      </c>
      <c r="D36" s="41">
        <f t="shared" si="2"/>
        <v>0.64999999999999991</v>
      </c>
      <c r="E36" s="41">
        <f t="shared" si="3"/>
        <v>0.7</v>
      </c>
      <c r="F36" s="41">
        <f t="shared" si="3"/>
        <v>0.6</v>
      </c>
      <c r="I36" s="55">
        <v>4.5</v>
      </c>
      <c r="J36" s="55">
        <v>4</v>
      </c>
      <c r="K36" s="55">
        <v>4.5</v>
      </c>
      <c r="L36" s="55">
        <v>4.5</v>
      </c>
      <c r="M36" s="55">
        <v>4.5</v>
      </c>
      <c r="N36" s="55">
        <v>4.5</v>
      </c>
      <c r="O36" s="55">
        <v>4</v>
      </c>
      <c r="P36" s="41"/>
      <c r="Q36" s="41"/>
      <c r="R36" s="41">
        <f t="shared" si="4"/>
        <v>0.7</v>
      </c>
      <c r="S36" s="41">
        <f t="shared" si="4"/>
        <v>0.6</v>
      </c>
      <c r="T36" s="41">
        <f t="shared" si="4"/>
        <v>0.7</v>
      </c>
      <c r="U36" s="41">
        <f t="shared" si="4"/>
        <v>0.7</v>
      </c>
      <c r="V36" s="41">
        <f t="shared" si="4"/>
        <v>0.7</v>
      </c>
      <c r="W36" s="41">
        <f t="shared" si="4"/>
        <v>0.7</v>
      </c>
      <c r="X36" s="41">
        <f t="shared" si="4"/>
        <v>0.6</v>
      </c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" workbookViewId="0">
      <selection activeCell="B22" sqref="B22"/>
    </sheetView>
  </sheetViews>
  <sheetFormatPr baseColWidth="10" defaultColWidth="8.83203125" defaultRowHeight="14" x14ac:dyDescent="0"/>
  <cols>
    <col min="1" max="1" width="6.5" style="39" customWidth="1"/>
    <col min="2" max="2" width="17.6640625" style="39" customWidth="1"/>
    <col min="3" max="6" width="10.6640625" style="39" customWidth="1"/>
    <col min="7" max="7" width="3.16406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154</v>
      </c>
      <c r="D7" s="39" t="s">
        <v>155</v>
      </c>
      <c r="E7" s="39" t="s">
        <v>156</v>
      </c>
      <c r="F7" s="39" t="s">
        <v>157</v>
      </c>
      <c r="H7" s="39" t="s">
        <v>73</v>
      </c>
    </row>
    <row r="8" spans="1:24">
      <c r="A8" s="43" t="s">
        <v>19</v>
      </c>
      <c r="B8" s="39" t="s">
        <v>45</v>
      </c>
      <c r="C8" s="41">
        <f>AVERAGE(T8:V8)</f>
        <v>0.3666666666666667</v>
      </c>
      <c r="D8" s="41">
        <f>AVERAGE(W8:X8)</f>
        <v>0.35</v>
      </c>
      <c r="E8" s="41">
        <f>+R8</f>
        <v>0.5</v>
      </c>
      <c r="F8" s="41">
        <f>+S8</f>
        <v>0.4</v>
      </c>
      <c r="I8" s="44">
        <v>3.5</v>
      </c>
      <c r="J8" s="44">
        <v>3</v>
      </c>
      <c r="K8" s="44">
        <v>3</v>
      </c>
      <c r="L8" s="44">
        <v>3</v>
      </c>
      <c r="M8" s="44">
        <v>2.5</v>
      </c>
      <c r="N8" s="44">
        <v>3</v>
      </c>
      <c r="O8" s="44">
        <v>2.5</v>
      </c>
      <c r="P8" s="41"/>
      <c r="Q8" s="41"/>
      <c r="R8" s="41">
        <f t="shared" ref="R8:X8" si="0">IF(ISNUMBER(I8)=TRUE,R$5*(I8-R$4)/(R$3-R$4)+(1-R$5)*(1-(I8-R$4)/(R$3-R$4)),"..")</f>
        <v>0.5</v>
      </c>
      <c r="S8" s="41">
        <f t="shared" si="0"/>
        <v>0.4</v>
      </c>
      <c r="T8" s="41">
        <f t="shared" si="0"/>
        <v>0.4</v>
      </c>
      <c r="U8" s="41">
        <f t="shared" si="0"/>
        <v>0.4</v>
      </c>
      <c r="V8" s="41">
        <f t="shared" si="0"/>
        <v>0.3</v>
      </c>
      <c r="W8" s="41">
        <f t="shared" si="0"/>
        <v>0.4</v>
      </c>
      <c r="X8" s="41">
        <f t="shared" si="0"/>
        <v>0.3</v>
      </c>
    </row>
    <row r="9" spans="1:24">
      <c r="A9" s="43" t="s">
        <v>20</v>
      </c>
      <c r="B9" s="39" t="s">
        <v>46</v>
      </c>
      <c r="C9" s="41">
        <f t="shared" ref="C9:C36" si="1">AVERAGE(T9:V9)</f>
        <v>0.3666666666666667</v>
      </c>
      <c r="D9" s="41">
        <f t="shared" ref="D9:D36" si="2">AVERAGE(W9:X9)</f>
        <v>0.35</v>
      </c>
      <c r="E9" s="41">
        <f t="shared" ref="E9:E36" si="3">+R9</f>
        <v>0.6</v>
      </c>
      <c r="F9" s="41">
        <f t="shared" ref="F9:F36" si="4">+S9</f>
        <v>0.4</v>
      </c>
      <c r="I9" s="44">
        <v>4</v>
      </c>
      <c r="J9" s="44">
        <v>3</v>
      </c>
      <c r="K9" s="44">
        <v>2.5</v>
      </c>
      <c r="L9" s="44">
        <v>3</v>
      </c>
      <c r="M9" s="44">
        <v>3</v>
      </c>
      <c r="N9" s="44">
        <v>3</v>
      </c>
      <c r="O9" s="44">
        <v>2.5</v>
      </c>
      <c r="P9" s="41"/>
      <c r="Q9" s="41"/>
      <c r="R9" s="41">
        <f t="shared" ref="R9:R36" si="5">IF(ISNUMBER(I9)=TRUE,R$5*(I9-R$4)/(R$3-R$4)+(1-R$5)*(1-(I9-R$4)/(R$3-R$4)),"..")</f>
        <v>0.6</v>
      </c>
      <c r="S9" s="41">
        <f t="shared" ref="S9:S36" si="6">IF(ISNUMBER(J9)=TRUE,S$5*(J9-S$4)/(S$3-S$4)+(1-S$5)*(1-(J9-S$4)/(S$3-S$4)),"..")</f>
        <v>0.4</v>
      </c>
      <c r="T9" s="41">
        <f t="shared" ref="T9:T36" si="7">IF(ISNUMBER(K9)=TRUE,T$5*(K9-T$4)/(T$3-T$4)+(1-T$5)*(1-(K9-T$4)/(T$3-T$4)),"..")</f>
        <v>0.3</v>
      </c>
      <c r="U9" s="41">
        <f t="shared" ref="U9:U36" si="8">IF(ISNUMBER(L9)=TRUE,U$5*(L9-U$4)/(U$3-U$4)+(1-U$5)*(1-(L9-U$4)/(U$3-U$4)),"..")</f>
        <v>0.4</v>
      </c>
      <c r="V9" s="41">
        <f t="shared" ref="V9:V36" si="9">IF(ISNUMBER(M9)=TRUE,V$5*(M9-V$4)/(V$3-V$4)+(1-V$5)*(1-(M9-V$4)/(V$3-V$4)),"..")</f>
        <v>0.4</v>
      </c>
      <c r="W9" s="41">
        <f t="shared" ref="W9:W36" si="10">IF(ISNUMBER(N9)=TRUE,W$5*(N9-W$4)/(W$3-W$4)+(1-W$5)*(1-(N9-W$4)/(W$3-W$4)),"..")</f>
        <v>0.4</v>
      </c>
      <c r="X9" s="41">
        <f t="shared" ref="X9:X36" si="11">IF(ISNUMBER(O9)=TRUE,X$5*(O9-X$4)/(X$3-X$4)+(1-X$5)*(1-(O9-X$4)/(X$3-X$4)),"..")</f>
        <v>0.3</v>
      </c>
    </row>
    <row r="10" spans="1:24">
      <c r="A10" s="43" t="s">
        <v>21</v>
      </c>
      <c r="B10" t="s">
        <v>47</v>
      </c>
      <c r="C10" s="41">
        <f t="shared" si="1"/>
        <v>0.3666666666666667</v>
      </c>
      <c r="D10" s="41">
        <f t="shared" si="2"/>
        <v>0.44999999999999996</v>
      </c>
      <c r="E10" s="41">
        <f t="shared" si="3"/>
        <v>0.4</v>
      </c>
      <c r="F10" s="41">
        <f t="shared" si="4"/>
        <v>0.5</v>
      </c>
      <c r="I10" s="44">
        <v>3</v>
      </c>
      <c r="J10" s="44">
        <v>3.5</v>
      </c>
      <c r="K10" s="44">
        <v>2.5</v>
      </c>
      <c r="L10" s="44">
        <v>3</v>
      </c>
      <c r="M10" s="44">
        <v>3</v>
      </c>
      <c r="N10" s="44">
        <v>4</v>
      </c>
      <c r="O10" s="44">
        <v>2.5</v>
      </c>
      <c r="P10" s="41"/>
      <c r="Q10" s="41"/>
      <c r="R10" s="41">
        <f t="shared" si="5"/>
        <v>0.4</v>
      </c>
      <c r="S10" s="41">
        <f t="shared" si="6"/>
        <v>0.5</v>
      </c>
      <c r="T10" s="41">
        <f t="shared" si="7"/>
        <v>0.3</v>
      </c>
      <c r="U10" s="41">
        <f t="shared" si="8"/>
        <v>0.4</v>
      </c>
      <c r="V10" s="41">
        <f t="shared" si="9"/>
        <v>0.4</v>
      </c>
      <c r="W10" s="41">
        <f t="shared" si="10"/>
        <v>0.6</v>
      </c>
      <c r="X10" s="41">
        <f t="shared" si="11"/>
        <v>0.3</v>
      </c>
    </row>
    <row r="11" spans="1:24">
      <c r="A11" s="45" t="s">
        <v>22</v>
      </c>
      <c r="B11" s="39" t="s">
        <v>48</v>
      </c>
      <c r="C11" s="41">
        <f t="shared" si="1"/>
        <v>0.46666666666666662</v>
      </c>
      <c r="D11" s="41">
        <f t="shared" si="2"/>
        <v>0.35</v>
      </c>
      <c r="E11" s="41">
        <f t="shared" si="3"/>
        <v>0.3</v>
      </c>
      <c r="F11" s="41">
        <f t="shared" si="4"/>
        <v>0.4</v>
      </c>
      <c r="I11" s="44">
        <v>2.5</v>
      </c>
      <c r="J11" s="44">
        <v>3</v>
      </c>
      <c r="K11" s="44">
        <v>3</v>
      </c>
      <c r="L11" s="44">
        <v>3</v>
      </c>
      <c r="M11" s="44">
        <v>4</v>
      </c>
      <c r="N11" s="44">
        <v>3.5</v>
      </c>
      <c r="O11" s="44">
        <v>2</v>
      </c>
      <c r="P11" s="41"/>
      <c r="Q11" s="41"/>
      <c r="R11" s="41">
        <f t="shared" si="5"/>
        <v>0.3</v>
      </c>
      <c r="S11" s="41">
        <f t="shared" si="6"/>
        <v>0.4</v>
      </c>
      <c r="T11" s="41">
        <f t="shared" si="7"/>
        <v>0.4</v>
      </c>
      <c r="U11" s="41">
        <f t="shared" si="8"/>
        <v>0.4</v>
      </c>
      <c r="V11" s="41">
        <f t="shared" si="9"/>
        <v>0.6</v>
      </c>
      <c r="W11" s="41">
        <f t="shared" si="10"/>
        <v>0.5</v>
      </c>
      <c r="X11" s="41">
        <f t="shared" si="11"/>
        <v>0.2</v>
      </c>
    </row>
    <row r="12" spans="1:24">
      <c r="A12" s="46" t="s">
        <v>117</v>
      </c>
      <c r="B12" s="39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4"/>
        <v>0.4</v>
      </c>
      <c r="I12" s="44">
        <v>4</v>
      </c>
      <c r="J12" s="44">
        <v>3</v>
      </c>
      <c r="K12" s="44">
        <v>3</v>
      </c>
      <c r="L12" s="44">
        <v>3.5</v>
      </c>
      <c r="M12" s="44">
        <v>3.5</v>
      </c>
      <c r="N12" s="44">
        <v>4</v>
      </c>
      <c r="O12" s="44">
        <v>2.5</v>
      </c>
      <c r="P12" s="41"/>
      <c r="Q12" s="41"/>
      <c r="R12" s="41">
        <f t="shared" si="5"/>
        <v>0.6</v>
      </c>
      <c r="S12" s="41">
        <f t="shared" si="6"/>
        <v>0.4</v>
      </c>
      <c r="T12" s="41">
        <f t="shared" si="7"/>
        <v>0.4</v>
      </c>
      <c r="U12" s="41">
        <f t="shared" si="8"/>
        <v>0.5</v>
      </c>
      <c r="V12" s="41">
        <f t="shared" si="9"/>
        <v>0.5</v>
      </c>
      <c r="W12" s="41">
        <f t="shared" si="10"/>
        <v>0.6</v>
      </c>
      <c r="X12" s="41">
        <f t="shared" si="11"/>
        <v>0.3</v>
      </c>
    </row>
    <row r="13" spans="1:24">
      <c r="A13" s="43" t="s">
        <v>23</v>
      </c>
      <c r="B13" t="s">
        <v>50</v>
      </c>
      <c r="C13" s="41">
        <f t="shared" si="1"/>
        <v>0.43333333333333335</v>
      </c>
      <c r="D13" s="41">
        <f t="shared" si="2"/>
        <v>0.55000000000000004</v>
      </c>
      <c r="E13" s="41">
        <f t="shared" si="3"/>
        <v>0.3</v>
      </c>
      <c r="F13" s="41">
        <f t="shared" si="4"/>
        <v>0.4</v>
      </c>
      <c r="H13"/>
      <c r="I13" s="44">
        <v>2.5</v>
      </c>
      <c r="J13" s="44">
        <v>3</v>
      </c>
      <c r="K13" s="44">
        <v>2</v>
      </c>
      <c r="L13" s="44">
        <v>4</v>
      </c>
      <c r="M13" s="44">
        <v>3.5</v>
      </c>
      <c r="N13" s="44">
        <v>4.5</v>
      </c>
      <c r="O13" s="44">
        <v>3</v>
      </c>
      <c r="P13" s="41"/>
      <c r="Q13" s="41"/>
      <c r="R13" s="41">
        <f t="shared" si="5"/>
        <v>0.3</v>
      </c>
      <c r="S13" s="41">
        <f t="shared" si="6"/>
        <v>0.4</v>
      </c>
      <c r="T13" s="41">
        <f t="shared" si="7"/>
        <v>0.2</v>
      </c>
      <c r="U13" s="41">
        <f t="shared" si="8"/>
        <v>0.6</v>
      </c>
      <c r="V13" s="41">
        <f t="shared" si="9"/>
        <v>0.5</v>
      </c>
      <c r="W13" s="41">
        <f t="shared" si="10"/>
        <v>0.7</v>
      </c>
      <c r="X13" s="41">
        <f t="shared" si="11"/>
        <v>0.4</v>
      </c>
    </row>
    <row r="14" spans="1:24">
      <c r="A14" s="43" t="s">
        <v>118</v>
      </c>
      <c r="B14" s="39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4"/>
        <v>0.6</v>
      </c>
      <c r="I14" s="44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5</v>
      </c>
      <c r="O14" s="44">
        <v>3.5</v>
      </c>
      <c r="P14" s="41"/>
      <c r="Q14" s="41"/>
      <c r="R14" s="41">
        <f t="shared" si="5"/>
        <v>0.6</v>
      </c>
      <c r="S14" s="41">
        <f t="shared" si="6"/>
        <v>0.6</v>
      </c>
      <c r="T14" s="41">
        <f t="shared" si="7"/>
        <v>0.6</v>
      </c>
      <c r="U14" s="41">
        <f t="shared" si="8"/>
        <v>0.7</v>
      </c>
      <c r="V14" s="41">
        <f t="shared" si="9"/>
        <v>0.5</v>
      </c>
      <c r="W14" s="41">
        <f t="shared" si="10"/>
        <v>0.8</v>
      </c>
      <c r="X14" s="41">
        <f t="shared" si="11"/>
        <v>0.5</v>
      </c>
    </row>
    <row r="15" spans="1:24">
      <c r="A15" s="43" t="s">
        <v>24</v>
      </c>
      <c r="B15" s="39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4"/>
        <v>0.4</v>
      </c>
      <c r="I15" s="44">
        <v>3.5</v>
      </c>
      <c r="J15" s="44">
        <v>3</v>
      </c>
      <c r="K15" s="44">
        <v>2.5</v>
      </c>
      <c r="L15" s="44">
        <v>3</v>
      </c>
      <c r="M15" s="44">
        <v>3.5</v>
      </c>
      <c r="N15" s="44">
        <v>3.5</v>
      </c>
      <c r="O15" s="44">
        <v>3.5</v>
      </c>
      <c r="P15" s="41"/>
      <c r="Q15" s="41"/>
      <c r="R15" s="41">
        <f t="shared" si="5"/>
        <v>0.5</v>
      </c>
      <c r="S15" s="41">
        <f t="shared" si="6"/>
        <v>0.4</v>
      </c>
      <c r="T15" s="41">
        <f t="shared" si="7"/>
        <v>0.3</v>
      </c>
      <c r="U15" s="41">
        <f t="shared" si="8"/>
        <v>0.4</v>
      </c>
      <c r="V15" s="41">
        <f t="shared" si="9"/>
        <v>0.5</v>
      </c>
      <c r="W15" s="41">
        <f t="shared" si="10"/>
        <v>0.5</v>
      </c>
      <c r="X15" s="41">
        <f t="shared" si="11"/>
        <v>0.5</v>
      </c>
    </row>
    <row r="16" spans="1:24">
      <c r="A16" s="45" t="s">
        <v>25</v>
      </c>
      <c r="B16" s="39" t="s">
        <v>145</v>
      </c>
      <c r="C16" s="41">
        <f t="shared" si="1"/>
        <v>0.5</v>
      </c>
      <c r="D16" s="41">
        <f t="shared" si="2"/>
        <v>0.5</v>
      </c>
      <c r="E16" s="41">
        <f t="shared" si="3"/>
        <v>0.4</v>
      </c>
      <c r="F16" s="41">
        <f t="shared" si="4"/>
        <v>0.4</v>
      </c>
      <c r="I16" s="44">
        <v>3</v>
      </c>
      <c r="J16" s="44">
        <v>3</v>
      </c>
      <c r="K16" s="44">
        <v>3</v>
      </c>
      <c r="L16" s="44">
        <v>4</v>
      </c>
      <c r="M16" s="44">
        <v>3.5</v>
      </c>
      <c r="N16" s="44">
        <v>4.5</v>
      </c>
      <c r="O16" s="44">
        <v>2.5</v>
      </c>
      <c r="P16" s="41"/>
      <c r="Q16" s="41"/>
      <c r="R16" s="41">
        <f t="shared" si="5"/>
        <v>0.4</v>
      </c>
      <c r="S16" s="41">
        <f t="shared" si="6"/>
        <v>0.4</v>
      </c>
      <c r="T16" s="41">
        <f t="shared" si="7"/>
        <v>0.4</v>
      </c>
      <c r="U16" s="41">
        <f t="shared" si="8"/>
        <v>0.6</v>
      </c>
      <c r="V16" s="41">
        <f t="shared" si="9"/>
        <v>0.5</v>
      </c>
      <c r="W16" s="41">
        <f t="shared" si="10"/>
        <v>0.7</v>
      </c>
      <c r="X16" s="41">
        <f t="shared" si="11"/>
        <v>0.3</v>
      </c>
    </row>
    <row r="17" spans="1:24">
      <c r="A17" s="43" t="s">
        <v>26</v>
      </c>
      <c r="B17" s="39" t="s">
        <v>54</v>
      </c>
      <c r="C17" s="41">
        <f t="shared" si="1"/>
        <v>0.6</v>
      </c>
      <c r="D17" s="41">
        <f t="shared" si="2"/>
        <v>0.55000000000000004</v>
      </c>
      <c r="E17" s="41">
        <f t="shared" si="3"/>
        <v>0.5</v>
      </c>
      <c r="F17" s="41">
        <f t="shared" si="4"/>
        <v>0.5</v>
      </c>
      <c r="I17" s="44">
        <v>3.5</v>
      </c>
      <c r="J17" s="44">
        <v>3.5</v>
      </c>
      <c r="K17" s="44">
        <v>3.5</v>
      </c>
      <c r="L17" s="44">
        <v>4.5</v>
      </c>
      <c r="M17" s="44">
        <v>4</v>
      </c>
      <c r="N17" s="44">
        <v>4.5</v>
      </c>
      <c r="O17" s="44">
        <v>3</v>
      </c>
      <c r="P17" s="41"/>
      <c r="Q17" s="41"/>
      <c r="R17" s="41">
        <f t="shared" si="5"/>
        <v>0.5</v>
      </c>
      <c r="S17" s="41">
        <f t="shared" si="6"/>
        <v>0.5</v>
      </c>
      <c r="T17" s="41">
        <f t="shared" si="7"/>
        <v>0.5</v>
      </c>
      <c r="U17" s="41">
        <f t="shared" si="8"/>
        <v>0.7</v>
      </c>
      <c r="V17" s="41">
        <f t="shared" si="9"/>
        <v>0.6</v>
      </c>
      <c r="W17" s="41">
        <f t="shared" si="10"/>
        <v>0.7</v>
      </c>
      <c r="X17" s="41">
        <f t="shared" si="11"/>
        <v>0.4</v>
      </c>
    </row>
    <row r="18" spans="1:24">
      <c r="A18" s="43" t="s">
        <v>27</v>
      </c>
      <c r="B18" s="39" t="s">
        <v>55</v>
      </c>
      <c r="C18" s="41">
        <f t="shared" si="1"/>
        <v>0.40000000000000008</v>
      </c>
      <c r="D18" s="41">
        <f t="shared" si="2"/>
        <v>0.35</v>
      </c>
      <c r="E18" s="41">
        <f t="shared" si="3"/>
        <v>0.6</v>
      </c>
      <c r="F18" s="41">
        <f t="shared" si="4"/>
        <v>0.4</v>
      </c>
      <c r="I18" s="44">
        <v>4</v>
      </c>
      <c r="J18" s="44">
        <v>3</v>
      </c>
      <c r="K18" s="44">
        <v>3</v>
      </c>
      <c r="L18" s="44">
        <v>3</v>
      </c>
      <c r="M18" s="44">
        <v>3</v>
      </c>
      <c r="N18" s="44">
        <v>3</v>
      </c>
      <c r="O18" s="44">
        <v>2.5</v>
      </c>
      <c r="P18" s="41"/>
      <c r="Q18" s="41"/>
      <c r="R18" s="41">
        <f t="shared" si="5"/>
        <v>0.6</v>
      </c>
      <c r="S18" s="41">
        <f t="shared" si="6"/>
        <v>0.4</v>
      </c>
      <c r="T18" s="41">
        <f t="shared" si="7"/>
        <v>0.4</v>
      </c>
      <c r="U18" s="41">
        <f t="shared" si="8"/>
        <v>0.4</v>
      </c>
      <c r="V18" s="41">
        <f t="shared" si="9"/>
        <v>0.4</v>
      </c>
      <c r="W18" s="41">
        <f t="shared" si="10"/>
        <v>0.4</v>
      </c>
      <c r="X18" s="41">
        <f t="shared" si="11"/>
        <v>0.3</v>
      </c>
    </row>
    <row r="19" spans="1:24">
      <c r="A19" s="43" t="s">
        <v>28</v>
      </c>
      <c r="B19" s="39" t="s">
        <v>56</v>
      </c>
      <c r="C19" s="41">
        <f t="shared" si="1"/>
        <v>0.46666666666666662</v>
      </c>
      <c r="D19" s="41">
        <f t="shared" si="2"/>
        <v>0.45</v>
      </c>
      <c r="E19" s="41">
        <f t="shared" si="3"/>
        <v>0.4</v>
      </c>
      <c r="F19" s="41">
        <f t="shared" si="4"/>
        <v>0.4</v>
      </c>
      <c r="I19" s="44">
        <v>3</v>
      </c>
      <c r="J19" s="44">
        <v>3</v>
      </c>
      <c r="K19" s="44">
        <v>3.5</v>
      </c>
      <c r="L19" s="44">
        <v>3</v>
      </c>
      <c r="M19" s="44">
        <v>3.5</v>
      </c>
      <c r="N19" s="44">
        <v>3.5</v>
      </c>
      <c r="O19" s="44">
        <v>3</v>
      </c>
      <c r="P19" s="41"/>
      <c r="Q19" s="41"/>
      <c r="R19" s="41">
        <f t="shared" si="5"/>
        <v>0.4</v>
      </c>
      <c r="S19" s="41">
        <f t="shared" si="6"/>
        <v>0.4</v>
      </c>
      <c r="T19" s="41">
        <f t="shared" si="7"/>
        <v>0.5</v>
      </c>
      <c r="U19" s="41">
        <f t="shared" si="8"/>
        <v>0.4</v>
      </c>
      <c r="V19" s="41">
        <f t="shared" si="9"/>
        <v>0.5</v>
      </c>
      <c r="W19" s="41">
        <f t="shared" si="10"/>
        <v>0.5</v>
      </c>
      <c r="X19" s="41">
        <f t="shared" si="11"/>
        <v>0.4</v>
      </c>
    </row>
    <row r="20" spans="1:24">
      <c r="A20" s="46" t="s">
        <v>29</v>
      </c>
      <c r="B20" s="39" t="s">
        <v>57</v>
      </c>
      <c r="C20" s="41">
        <f t="shared" si="1"/>
        <v>0.46666666666666662</v>
      </c>
      <c r="D20" s="41">
        <f t="shared" si="2"/>
        <v>0.45</v>
      </c>
      <c r="E20" s="41">
        <f t="shared" si="3"/>
        <v>0.1</v>
      </c>
      <c r="F20" s="41">
        <f t="shared" si="4"/>
        <v>0.2</v>
      </c>
      <c r="I20" s="54">
        <v>1.5</v>
      </c>
      <c r="J20" s="54">
        <v>2</v>
      </c>
      <c r="K20" s="54">
        <v>2.5</v>
      </c>
      <c r="L20" s="54">
        <v>3.5</v>
      </c>
      <c r="M20" s="54">
        <v>4</v>
      </c>
      <c r="N20" s="54">
        <v>3.5</v>
      </c>
      <c r="O20" s="54">
        <v>3</v>
      </c>
      <c r="P20" s="41"/>
      <c r="Q20" s="41"/>
      <c r="R20" s="41">
        <f t="shared" si="5"/>
        <v>0.1</v>
      </c>
      <c r="S20" s="41">
        <f t="shared" si="6"/>
        <v>0.2</v>
      </c>
      <c r="T20" s="41">
        <f t="shared" si="7"/>
        <v>0.3</v>
      </c>
      <c r="U20" s="41">
        <f t="shared" si="8"/>
        <v>0.5</v>
      </c>
      <c r="V20" s="41">
        <f t="shared" si="9"/>
        <v>0.6</v>
      </c>
      <c r="W20" s="41">
        <f t="shared" si="10"/>
        <v>0.5</v>
      </c>
      <c r="X20" s="41">
        <f t="shared" si="11"/>
        <v>0.4</v>
      </c>
    </row>
    <row r="21" spans="1:24">
      <c r="A21" s="43" t="s">
        <v>30</v>
      </c>
      <c r="B21" s="39" t="s">
        <v>58</v>
      </c>
      <c r="C21" s="41">
        <f t="shared" si="1"/>
        <v>0.80000000000000016</v>
      </c>
      <c r="D21" s="41">
        <f t="shared" si="2"/>
        <v>0.6</v>
      </c>
      <c r="E21" s="41">
        <f t="shared" si="3"/>
        <v>0.8</v>
      </c>
      <c r="F21" s="41">
        <f t="shared" si="4"/>
        <v>0.8</v>
      </c>
      <c r="I21" s="54">
        <v>5</v>
      </c>
      <c r="J21" s="54">
        <v>5</v>
      </c>
      <c r="K21" s="54">
        <v>5.5</v>
      </c>
      <c r="L21" s="54">
        <v>5</v>
      </c>
      <c r="M21" s="54">
        <v>4.5</v>
      </c>
      <c r="N21" s="54">
        <v>4</v>
      </c>
      <c r="O21" s="54">
        <v>4</v>
      </c>
      <c r="P21" s="41"/>
      <c r="Q21" s="41"/>
      <c r="R21" s="41">
        <f t="shared" si="5"/>
        <v>0.8</v>
      </c>
      <c r="S21" s="41">
        <f t="shared" si="6"/>
        <v>0.8</v>
      </c>
      <c r="T21" s="41">
        <f t="shared" si="7"/>
        <v>0.9</v>
      </c>
      <c r="U21" s="41">
        <f t="shared" si="8"/>
        <v>0.8</v>
      </c>
      <c r="V21" s="41">
        <f t="shared" si="9"/>
        <v>0.7</v>
      </c>
      <c r="W21" s="41">
        <f t="shared" si="10"/>
        <v>0.6</v>
      </c>
      <c r="X21" s="41">
        <f t="shared" si="11"/>
        <v>0.6</v>
      </c>
    </row>
    <row r="22" spans="1:24">
      <c r="A22" s="43" t="s">
        <v>31</v>
      </c>
      <c r="B22" s="39" t="s">
        <v>59</v>
      </c>
      <c r="C22" s="41">
        <f t="shared" si="1"/>
        <v>0.6333333333333333</v>
      </c>
      <c r="D22" s="41">
        <f t="shared" si="2"/>
        <v>0.64999999999999991</v>
      </c>
      <c r="E22" s="41">
        <f t="shared" si="3"/>
        <v>0.6</v>
      </c>
      <c r="F22" s="41">
        <f t="shared" si="4"/>
        <v>0.5</v>
      </c>
      <c r="I22" s="54">
        <v>4</v>
      </c>
      <c r="J22" s="54">
        <v>3.5</v>
      </c>
      <c r="K22" s="54">
        <v>4</v>
      </c>
      <c r="L22" s="54">
        <v>4</v>
      </c>
      <c r="M22" s="54">
        <v>4.5</v>
      </c>
      <c r="N22" s="54">
        <v>4.5</v>
      </c>
      <c r="O22" s="54">
        <v>4</v>
      </c>
      <c r="P22" s="41"/>
      <c r="Q22" s="41"/>
      <c r="R22" s="41">
        <f t="shared" si="5"/>
        <v>0.6</v>
      </c>
      <c r="S22" s="41">
        <f t="shared" si="6"/>
        <v>0.5</v>
      </c>
      <c r="T22" s="41">
        <f t="shared" si="7"/>
        <v>0.6</v>
      </c>
      <c r="U22" s="41">
        <f t="shared" si="8"/>
        <v>0.6</v>
      </c>
      <c r="V22" s="41">
        <f t="shared" si="9"/>
        <v>0.7</v>
      </c>
      <c r="W22" s="41">
        <f t="shared" si="10"/>
        <v>0.7</v>
      </c>
      <c r="X22" s="41">
        <f t="shared" si="11"/>
        <v>0.6</v>
      </c>
    </row>
    <row r="23" spans="1:24">
      <c r="A23" s="43" t="s">
        <v>32</v>
      </c>
      <c r="B23" s="39" t="s">
        <v>60</v>
      </c>
      <c r="C23" s="41">
        <f t="shared" si="1"/>
        <v>0.56666666666666665</v>
      </c>
      <c r="D23" s="41">
        <f t="shared" si="2"/>
        <v>0.7</v>
      </c>
      <c r="E23" s="41">
        <f t="shared" si="3"/>
        <v>0.5</v>
      </c>
      <c r="F23" s="41">
        <f t="shared" si="4"/>
        <v>0.6</v>
      </c>
      <c r="I23" s="54">
        <v>3.5</v>
      </c>
      <c r="J23" s="54">
        <v>4</v>
      </c>
      <c r="K23" s="54">
        <v>4</v>
      </c>
      <c r="L23" s="54">
        <v>4</v>
      </c>
      <c r="M23" s="54">
        <v>3.5</v>
      </c>
      <c r="N23" s="54">
        <v>5</v>
      </c>
      <c r="O23" s="54">
        <v>4</v>
      </c>
      <c r="P23" s="41"/>
      <c r="Q23" s="41"/>
      <c r="R23" s="41">
        <f t="shared" si="5"/>
        <v>0.5</v>
      </c>
      <c r="S23" s="41">
        <f t="shared" si="6"/>
        <v>0.6</v>
      </c>
      <c r="T23" s="41">
        <f t="shared" si="7"/>
        <v>0.6</v>
      </c>
      <c r="U23" s="41">
        <f t="shared" si="8"/>
        <v>0.6</v>
      </c>
      <c r="V23" s="41">
        <f t="shared" si="9"/>
        <v>0.5</v>
      </c>
      <c r="W23" s="41">
        <f t="shared" si="10"/>
        <v>0.8</v>
      </c>
      <c r="X23" s="41">
        <f t="shared" si="11"/>
        <v>0.6</v>
      </c>
    </row>
    <row r="24" spans="1:24">
      <c r="A24" s="43" t="s">
        <v>33</v>
      </c>
      <c r="B24" s="39" t="s">
        <v>80</v>
      </c>
      <c r="C24" s="41">
        <f t="shared" si="1"/>
        <v>0.6333333333333333</v>
      </c>
      <c r="D24" s="41">
        <f t="shared" si="2"/>
        <v>0.6</v>
      </c>
      <c r="E24" s="41">
        <f t="shared" si="3"/>
        <v>0.5</v>
      </c>
      <c r="F24" s="41">
        <f t="shared" si="4"/>
        <v>0.5</v>
      </c>
      <c r="I24" s="54">
        <v>3.5</v>
      </c>
      <c r="J24" s="54">
        <v>3.5</v>
      </c>
      <c r="K24" s="54">
        <v>4.5</v>
      </c>
      <c r="L24" s="54">
        <v>4</v>
      </c>
      <c r="M24" s="54">
        <v>4</v>
      </c>
      <c r="N24" s="54">
        <v>4.5</v>
      </c>
      <c r="O24" s="54">
        <v>3.5</v>
      </c>
      <c r="P24" s="41"/>
      <c r="Q24" s="41"/>
      <c r="R24" s="41">
        <f t="shared" si="5"/>
        <v>0.5</v>
      </c>
      <c r="S24" s="41">
        <f t="shared" si="6"/>
        <v>0.5</v>
      </c>
      <c r="T24" s="41">
        <f t="shared" si="7"/>
        <v>0.7</v>
      </c>
      <c r="U24" s="41">
        <f t="shared" si="8"/>
        <v>0.6</v>
      </c>
      <c r="V24" s="41">
        <f t="shared" si="9"/>
        <v>0.6</v>
      </c>
      <c r="W24" s="41">
        <f t="shared" si="10"/>
        <v>0.7</v>
      </c>
      <c r="X24" s="41">
        <f t="shared" si="11"/>
        <v>0.5</v>
      </c>
    </row>
    <row r="25" spans="1:24">
      <c r="A25" s="43" t="s">
        <v>34</v>
      </c>
      <c r="B25" s="39" t="s">
        <v>62</v>
      </c>
      <c r="C25" s="41">
        <f t="shared" si="1"/>
        <v>0.56666666666666654</v>
      </c>
      <c r="D25" s="41">
        <f t="shared" si="2"/>
        <v>0.64999999999999991</v>
      </c>
      <c r="E25" s="41">
        <f t="shared" si="3"/>
        <v>0.6</v>
      </c>
      <c r="F25" s="41">
        <f t="shared" si="4"/>
        <v>0.4</v>
      </c>
      <c r="I25" s="54">
        <v>4</v>
      </c>
      <c r="J25" s="54">
        <v>3</v>
      </c>
      <c r="K25" s="54">
        <v>4</v>
      </c>
      <c r="L25" s="54">
        <v>4.5</v>
      </c>
      <c r="M25" s="54">
        <v>3</v>
      </c>
      <c r="N25" s="54">
        <v>4.5</v>
      </c>
      <c r="O25" s="54">
        <v>4</v>
      </c>
      <c r="P25" s="41"/>
      <c r="Q25" s="41"/>
      <c r="R25" s="41">
        <f t="shared" si="5"/>
        <v>0.6</v>
      </c>
      <c r="S25" s="41">
        <f t="shared" si="6"/>
        <v>0.4</v>
      </c>
      <c r="T25" s="41">
        <f t="shared" si="7"/>
        <v>0.6</v>
      </c>
      <c r="U25" s="41">
        <f t="shared" si="8"/>
        <v>0.7</v>
      </c>
      <c r="V25" s="41">
        <f t="shared" si="9"/>
        <v>0.4</v>
      </c>
      <c r="W25" s="41">
        <f t="shared" si="10"/>
        <v>0.7</v>
      </c>
      <c r="X25" s="41">
        <f t="shared" si="11"/>
        <v>0.6</v>
      </c>
    </row>
    <row r="26" spans="1:24">
      <c r="A26" s="43" t="s">
        <v>116</v>
      </c>
      <c r="B26" s="39" t="s">
        <v>158</v>
      </c>
      <c r="C26" s="41">
        <f t="shared" si="1"/>
        <v>0.40000000000000008</v>
      </c>
      <c r="D26" s="41">
        <f t="shared" si="2"/>
        <v>0.35</v>
      </c>
      <c r="E26" s="41">
        <f t="shared" si="3"/>
        <v>0.4</v>
      </c>
      <c r="F26" s="41">
        <f t="shared" si="4"/>
        <v>0.4</v>
      </c>
      <c r="I26" s="54">
        <v>3</v>
      </c>
      <c r="J26" s="54">
        <v>3</v>
      </c>
      <c r="K26" s="54">
        <v>3</v>
      </c>
      <c r="L26" s="54">
        <v>3</v>
      </c>
      <c r="M26" s="54">
        <v>3</v>
      </c>
      <c r="N26" s="54">
        <v>3</v>
      </c>
      <c r="O26" s="54">
        <v>2.5</v>
      </c>
      <c r="P26" s="41"/>
      <c r="Q26" s="41"/>
      <c r="R26" s="41">
        <f t="shared" si="5"/>
        <v>0.4</v>
      </c>
      <c r="S26" s="41">
        <f t="shared" si="6"/>
        <v>0.4</v>
      </c>
      <c r="T26" s="41">
        <f t="shared" si="7"/>
        <v>0.4</v>
      </c>
      <c r="U26" s="41">
        <f t="shared" si="8"/>
        <v>0.4</v>
      </c>
      <c r="V26" s="41">
        <f t="shared" si="9"/>
        <v>0.4</v>
      </c>
      <c r="W26" s="41">
        <f t="shared" si="10"/>
        <v>0.4</v>
      </c>
      <c r="X26" s="41">
        <f t="shared" si="11"/>
        <v>0.3</v>
      </c>
    </row>
    <row r="27" spans="1:24">
      <c r="A27" s="43" t="s">
        <v>36</v>
      </c>
      <c r="B27" s="39" t="s">
        <v>64</v>
      </c>
      <c r="C27" s="41">
        <f t="shared" si="1"/>
        <v>0.6333333333333333</v>
      </c>
      <c r="D27" s="41">
        <f t="shared" si="2"/>
        <v>0.64999999999999991</v>
      </c>
      <c r="E27" s="41">
        <f t="shared" si="3"/>
        <v>0.5</v>
      </c>
      <c r="F27" s="41">
        <f t="shared" si="4"/>
        <v>0.5</v>
      </c>
      <c r="I27" s="54">
        <v>3.5</v>
      </c>
      <c r="J27" s="54">
        <v>3.5</v>
      </c>
      <c r="K27" s="54">
        <v>3.5</v>
      </c>
      <c r="L27" s="54">
        <v>5</v>
      </c>
      <c r="M27" s="54">
        <v>4</v>
      </c>
      <c r="N27" s="54">
        <v>4.5</v>
      </c>
      <c r="O27" s="54">
        <v>4</v>
      </c>
      <c r="P27" s="41"/>
      <c r="Q27" s="41"/>
      <c r="R27" s="41">
        <f t="shared" si="5"/>
        <v>0.5</v>
      </c>
      <c r="S27" s="41">
        <f t="shared" si="6"/>
        <v>0.5</v>
      </c>
      <c r="T27" s="41">
        <f t="shared" si="7"/>
        <v>0.5</v>
      </c>
      <c r="U27" s="41">
        <f t="shared" si="8"/>
        <v>0.8</v>
      </c>
      <c r="V27" s="41">
        <f t="shared" si="9"/>
        <v>0.6</v>
      </c>
      <c r="W27" s="41">
        <f t="shared" si="10"/>
        <v>0.7</v>
      </c>
      <c r="X27" s="41">
        <f t="shared" si="11"/>
        <v>0.6</v>
      </c>
    </row>
    <row r="28" spans="1:24">
      <c r="A28" s="43" t="s">
        <v>37</v>
      </c>
      <c r="B28" s="39" t="s">
        <v>65</v>
      </c>
      <c r="C28" s="41">
        <f t="shared" si="1"/>
        <v>0.56666666666666676</v>
      </c>
      <c r="D28" s="41">
        <f t="shared" si="2"/>
        <v>0.6</v>
      </c>
      <c r="E28" s="41">
        <f t="shared" si="3"/>
        <v>0.5</v>
      </c>
      <c r="F28" s="41">
        <f t="shared" si="4"/>
        <v>0.4</v>
      </c>
      <c r="I28" s="54">
        <v>3.5</v>
      </c>
      <c r="J28" s="54">
        <v>3</v>
      </c>
      <c r="K28" s="54">
        <v>3.5</v>
      </c>
      <c r="L28" s="54">
        <v>4</v>
      </c>
      <c r="M28" s="54">
        <v>4</v>
      </c>
      <c r="N28" s="54">
        <v>4</v>
      </c>
      <c r="O28" s="54">
        <v>4</v>
      </c>
      <c r="P28" s="41"/>
      <c r="Q28" s="41"/>
      <c r="R28" s="41">
        <f t="shared" si="5"/>
        <v>0.5</v>
      </c>
      <c r="S28" s="41">
        <f t="shared" si="6"/>
        <v>0.4</v>
      </c>
      <c r="T28" s="41">
        <f t="shared" si="7"/>
        <v>0.5</v>
      </c>
      <c r="U28" s="41">
        <f t="shared" si="8"/>
        <v>0.6</v>
      </c>
      <c r="V28" s="41">
        <f t="shared" si="9"/>
        <v>0.6</v>
      </c>
      <c r="W28" s="41">
        <f t="shared" si="10"/>
        <v>0.6</v>
      </c>
      <c r="X28" s="41">
        <f t="shared" si="11"/>
        <v>0.6</v>
      </c>
    </row>
    <row r="29" spans="1:24">
      <c r="A29" s="43" t="s">
        <v>38</v>
      </c>
      <c r="B29" s="39" t="s">
        <v>66</v>
      </c>
      <c r="C29" s="41">
        <f t="shared" si="1"/>
        <v>0.73333333333333339</v>
      </c>
      <c r="D29" s="41">
        <f t="shared" si="2"/>
        <v>0.75</v>
      </c>
      <c r="E29" s="41">
        <f t="shared" si="3"/>
        <v>0.6</v>
      </c>
      <c r="F29" s="41">
        <f t="shared" si="4"/>
        <v>0.5</v>
      </c>
      <c r="I29" s="54">
        <v>4</v>
      </c>
      <c r="J29" s="54">
        <v>3.5</v>
      </c>
      <c r="K29" s="54">
        <v>4.5</v>
      </c>
      <c r="L29" s="54">
        <v>4.5</v>
      </c>
      <c r="M29" s="54">
        <v>5</v>
      </c>
      <c r="N29" s="54">
        <v>5</v>
      </c>
      <c r="O29" s="54">
        <v>4.5</v>
      </c>
      <c r="P29" s="41"/>
      <c r="Q29" s="41"/>
      <c r="R29" s="41">
        <f t="shared" si="5"/>
        <v>0.6</v>
      </c>
      <c r="S29" s="41">
        <f t="shared" si="6"/>
        <v>0.5</v>
      </c>
      <c r="T29" s="41">
        <f t="shared" si="7"/>
        <v>0.7</v>
      </c>
      <c r="U29" s="41">
        <f t="shared" si="8"/>
        <v>0.7</v>
      </c>
      <c r="V29" s="41">
        <f t="shared" si="9"/>
        <v>0.8</v>
      </c>
      <c r="W29" s="41">
        <f t="shared" si="10"/>
        <v>0.8</v>
      </c>
      <c r="X29" s="41">
        <f t="shared" si="11"/>
        <v>0.7</v>
      </c>
    </row>
    <row r="30" spans="1:24">
      <c r="A30" s="43" t="s">
        <v>39</v>
      </c>
      <c r="B30" s="39" t="s">
        <v>67</v>
      </c>
      <c r="C30" s="41">
        <f t="shared" si="1"/>
        <v>0.56666666666666676</v>
      </c>
      <c r="D30" s="41">
        <f t="shared" si="2"/>
        <v>0.45</v>
      </c>
      <c r="E30" s="41">
        <f t="shared" si="3"/>
        <v>0.6</v>
      </c>
      <c r="F30" s="41">
        <f t="shared" si="4"/>
        <v>0.6</v>
      </c>
      <c r="I30" s="54">
        <v>4</v>
      </c>
      <c r="J30" s="54">
        <v>4</v>
      </c>
      <c r="K30" s="54">
        <v>3.5</v>
      </c>
      <c r="L30" s="54">
        <v>4</v>
      </c>
      <c r="M30" s="54">
        <v>4</v>
      </c>
      <c r="N30" s="54">
        <v>3.5</v>
      </c>
      <c r="O30" s="54">
        <v>3</v>
      </c>
      <c r="P30" s="41"/>
      <c r="Q30" s="41"/>
      <c r="R30" s="41">
        <f t="shared" si="5"/>
        <v>0.6</v>
      </c>
      <c r="S30" s="41">
        <f t="shared" si="6"/>
        <v>0.6</v>
      </c>
      <c r="T30" s="41">
        <f t="shared" si="7"/>
        <v>0.5</v>
      </c>
      <c r="U30" s="41">
        <f t="shared" si="8"/>
        <v>0.6</v>
      </c>
      <c r="V30" s="41">
        <f t="shared" si="9"/>
        <v>0.6</v>
      </c>
      <c r="W30" s="41">
        <f t="shared" si="10"/>
        <v>0.5</v>
      </c>
      <c r="X30" s="41">
        <f t="shared" si="11"/>
        <v>0.4</v>
      </c>
    </row>
    <row r="31" spans="1:24">
      <c r="A31" s="45" t="s">
        <v>40</v>
      </c>
      <c r="B31" s="39" t="s">
        <v>68</v>
      </c>
      <c r="C31" s="41">
        <f t="shared" si="1"/>
        <v>0.80000000000000016</v>
      </c>
      <c r="D31" s="41">
        <f t="shared" si="2"/>
        <v>0.95</v>
      </c>
      <c r="E31" s="41">
        <f t="shared" si="3"/>
        <v>0.7</v>
      </c>
      <c r="F31" s="41">
        <f t="shared" si="4"/>
        <v>0.6</v>
      </c>
      <c r="I31" s="54">
        <v>4.5</v>
      </c>
      <c r="J31" s="54">
        <v>4</v>
      </c>
      <c r="K31" s="54">
        <v>4.5</v>
      </c>
      <c r="L31" s="54">
        <v>5.5</v>
      </c>
      <c r="M31" s="54">
        <v>5</v>
      </c>
      <c r="N31" s="54">
        <v>6</v>
      </c>
      <c r="O31" s="54">
        <v>5.5</v>
      </c>
      <c r="P31" s="41"/>
      <c r="Q31" s="41"/>
      <c r="R31" s="41">
        <f t="shared" si="5"/>
        <v>0.7</v>
      </c>
      <c r="S31" s="41">
        <f t="shared" si="6"/>
        <v>0.6</v>
      </c>
      <c r="T31" s="41">
        <f t="shared" si="7"/>
        <v>0.7</v>
      </c>
      <c r="U31" s="41">
        <f t="shared" si="8"/>
        <v>0.9</v>
      </c>
      <c r="V31" s="41">
        <f t="shared" si="9"/>
        <v>0.8</v>
      </c>
      <c r="W31" s="41">
        <f t="shared" si="10"/>
        <v>1</v>
      </c>
      <c r="X31" s="41">
        <f t="shared" si="11"/>
        <v>0.9</v>
      </c>
    </row>
    <row r="32" spans="1:24">
      <c r="A32" s="50" t="s">
        <v>35</v>
      </c>
      <c r="B32" s="39" t="s">
        <v>63</v>
      </c>
      <c r="C32" s="41">
        <f t="shared" si="1"/>
        <v>0.6333333333333333</v>
      </c>
      <c r="D32" s="41">
        <f t="shared" si="2"/>
        <v>0.7</v>
      </c>
      <c r="E32" s="41">
        <f t="shared" si="3"/>
        <v>0.6</v>
      </c>
      <c r="F32" s="41">
        <f t="shared" si="4"/>
        <v>0.6</v>
      </c>
      <c r="I32" s="54">
        <v>4</v>
      </c>
      <c r="J32" s="54">
        <v>4</v>
      </c>
      <c r="K32" s="54">
        <v>4</v>
      </c>
      <c r="L32" s="54">
        <v>4.5</v>
      </c>
      <c r="M32" s="54">
        <v>4</v>
      </c>
      <c r="N32" s="54">
        <v>4.5</v>
      </c>
      <c r="O32" s="54">
        <v>4.5</v>
      </c>
      <c r="P32" s="41"/>
      <c r="Q32" s="41"/>
      <c r="R32" s="41">
        <f t="shared" si="5"/>
        <v>0.6</v>
      </c>
      <c r="S32" s="41">
        <f t="shared" si="6"/>
        <v>0.6</v>
      </c>
      <c r="T32" s="41">
        <f t="shared" si="7"/>
        <v>0.6</v>
      </c>
      <c r="U32" s="41">
        <f t="shared" si="8"/>
        <v>0.7</v>
      </c>
      <c r="V32" s="41">
        <f t="shared" si="9"/>
        <v>0.6</v>
      </c>
      <c r="W32" s="41">
        <f t="shared" si="10"/>
        <v>0.7</v>
      </c>
      <c r="X32" s="41">
        <f t="shared" si="11"/>
        <v>0.7</v>
      </c>
    </row>
    <row r="33" spans="1:24">
      <c r="A33" s="43" t="s">
        <v>41</v>
      </c>
      <c r="B33" s="39" t="s">
        <v>69</v>
      </c>
      <c r="C33" s="41">
        <f t="shared" si="1"/>
        <v>0.56666666666666665</v>
      </c>
      <c r="D33" s="41">
        <f t="shared" si="2"/>
        <v>0.6</v>
      </c>
      <c r="E33" s="41">
        <f t="shared" si="3"/>
        <v>0.4</v>
      </c>
      <c r="F33" s="41">
        <f t="shared" si="4"/>
        <v>0.5</v>
      </c>
      <c r="I33" s="54">
        <v>3</v>
      </c>
      <c r="J33" s="54">
        <v>3.5</v>
      </c>
      <c r="K33" s="54">
        <v>3.5</v>
      </c>
      <c r="L33" s="54">
        <v>3.5</v>
      </c>
      <c r="M33" s="54">
        <v>4.5</v>
      </c>
      <c r="N33" s="54">
        <v>4</v>
      </c>
      <c r="O33" s="54">
        <v>4</v>
      </c>
      <c r="P33" s="41"/>
      <c r="Q33" s="41"/>
      <c r="R33" s="41">
        <f t="shared" si="5"/>
        <v>0.4</v>
      </c>
      <c r="S33" s="41">
        <f t="shared" si="6"/>
        <v>0.5</v>
      </c>
      <c r="T33" s="41">
        <f t="shared" si="7"/>
        <v>0.5</v>
      </c>
      <c r="U33" s="41">
        <f t="shared" si="8"/>
        <v>0.5</v>
      </c>
      <c r="V33" s="41">
        <f t="shared" si="9"/>
        <v>0.7</v>
      </c>
      <c r="W33" s="41">
        <f t="shared" si="10"/>
        <v>0.6</v>
      </c>
      <c r="X33" s="41">
        <f t="shared" si="11"/>
        <v>0.6</v>
      </c>
    </row>
    <row r="34" spans="1:24">
      <c r="A34" s="43" t="s">
        <v>42</v>
      </c>
      <c r="B34" s="39" t="s">
        <v>70</v>
      </c>
      <c r="C34" s="41">
        <f t="shared" si="1"/>
        <v>0.6</v>
      </c>
      <c r="D34" s="41">
        <f t="shared" si="2"/>
        <v>0.64999999999999991</v>
      </c>
      <c r="E34" s="41">
        <f t="shared" si="3"/>
        <v>0.6</v>
      </c>
      <c r="F34" s="41">
        <f t="shared" si="4"/>
        <v>0.5</v>
      </c>
      <c r="I34" s="54">
        <v>4</v>
      </c>
      <c r="J34" s="54">
        <v>3.5</v>
      </c>
      <c r="K34" s="54">
        <v>4</v>
      </c>
      <c r="L34" s="54">
        <v>4</v>
      </c>
      <c r="M34" s="54">
        <v>4</v>
      </c>
      <c r="N34" s="54">
        <v>4.5</v>
      </c>
      <c r="O34" s="54">
        <v>4</v>
      </c>
      <c r="P34" s="41"/>
      <c r="Q34" s="41"/>
      <c r="R34" s="41">
        <f t="shared" si="5"/>
        <v>0.6</v>
      </c>
      <c r="S34" s="41">
        <f t="shared" si="6"/>
        <v>0.5</v>
      </c>
      <c r="T34" s="41">
        <f t="shared" si="7"/>
        <v>0.6</v>
      </c>
      <c r="U34" s="41">
        <f t="shared" si="8"/>
        <v>0.6</v>
      </c>
      <c r="V34" s="41">
        <f t="shared" si="9"/>
        <v>0.6</v>
      </c>
      <c r="W34" s="41">
        <f t="shared" si="10"/>
        <v>0.7</v>
      </c>
      <c r="X34" s="41">
        <f t="shared" si="11"/>
        <v>0.6</v>
      </c>
    </row>
    <row r="35" spans="1:24">
      <c r="A35" s="43" t="s">
        <v>43</v>
      </c>
      <c r="B35" s="39" t="s">
        <v>71</v>
      </c>
      <c r="C35" s="41">
        <f t="shared" si="1"/>
        <v>0.6</v>
      </c>
      <c r="D35" s="41">
        <f t="shared" si="2"/>
        <v>0.5</v>
      </c>
      <c r="E35" s="41">
        <f t="shared" si="3"/>
        <v>0.6</v>
      </c>
      <c r="F35" s="41">
        <f t="shared" si="4"/>
        <v>0.3</v>
      </c>
      <c r="I35" s="55">
        <v>4</v>
      </c>
      <c r="J35" s="55">
        <v>2.5</v>
      </c>
      <c r="K35" s="55">
        <v>3</v>
      </c>
      <c r="L35" s="55">
        <v>4</v>
      </c>
      <c r="M35" s="55">
        <v>5</v>
      </c>
      <c r="N35" s="54">
        <v>3</v>
      </c>
      <c r="O35" s="55">
        <v>4</v>
      </c>
      <c r="P35" s="41"/>
      <c r="Q35" s="41"/>
      <c r="R35" s="41">
        <f t="shared" si="5"/>
        <v>0.6</v>
      </c>
      <c r="S35" s="41">
        <f t="shared" si="6"/>
        <v>0.3</v>
      </c>
      <c r="T35" s="41">
        <f t="shared" si="7"/>
        <v>0.4</v>
      </c>
      <c r="U35" s="41">
        <f t="shared" si="8"/>
        <v>0.6</v>
      </c>
      <c r="V35" s="41">
        <f t="shared" si="9"/>
        <v>0.8</v>
      </c>
      <c r="W35" s="41">
        <f t="shared" si="10"/>
        <v>0.4</v>
      </c>
      <c r="X35" s="41">
        <f t="shared" si="11"/>
        <v>0.6</v>
      </c>
    </row>
    <row r="36" spans="1:24">
      <c r="A36" s="43" t="s">
        <v>44</v>
      </c>
      <c r="B36" t="s">
        <v>72</v>
      </c>
      <c r="C36" s="41">
        <f t="shared" si="1"/>
        <v>0.69999999999999984</v>
      </c>
      <c r="D36" s="41">
        <f t="shared" si="2"/>
        <v>0.64999999999999991</v>
      </c>
      <c r="E36" s="41">
        <f t="shared" si="3"/>
        <v>0.7</v>
      </c>
      <c r="F36" s="41">
        <f t="shared" si="4"/>
        <v>0.6</v>
      </c>
      <c r="I36" s="55">
        <v>4.5</v>
      </c>
      <c r="J36" s="55">
        <v>4</v>
      </c>
      <c r="K36" s="55">
        <v>4.5</v>
      </c>
      <c r="L36" s="55">
        <v>4.5</v>
      </c>
      <c r="M36" s="55">
        <v>4.5</v>
      </c>
      <c r="N36" s="55">
        <v>4.5</v>
      </c>
      <c r="O36" s="55">
        <v>4</v>
      </c>
      <c r="P36" s="41"/>
      <c r="Q36" s="41"/>
      <c r="R36" s="41">
        <f t="shared" si="5"/>
        <v>0.7</v>
      </c>
      <c r="S36" s="41">
        <f t="shared" si="6"/>
        <v>0.6</v>
      </c>
      <c r="T36" s="41">
        <f t="shared" si="7"/>
        <v>0.7</v>
      </c>
      <c r="U36" s="41">
        <f t="shared" si="8"/>
        <v>0.7</v>
      </c>
      <c r="V36" s="41">
        <f t="shared" si="9"/>
        <v>0.7</v>
      </c>
      <c r="W36" s="41">
        <f t="shared" si="10"/>
        <v>0.7</v>
      </c>
      <c r="X36" s="41">
        <f t="shared" si="11"/>
        <v>0.6</v>
      </c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4" workbookViewId="0">
      <selection activeCell="E26" sqref="E26"/>
    </sheetView>
  </sheetViews>
  <sheetFormatPr baseColWidth="10" defaultColWidth="8.83203125" defaultRowHeight="14" x14ac:dyDescent="0"/>
  <cols>
    <col min="1" max="1" width="6.5" style="39" customWidth="1"/>
    <col min="2" max="2" width="17.6640625" style="39" customWidth="1"/>
    <col min="3" max="6" width="10.6640625" style="39" customWidth="1"/>
    <col min="7" max="7" width="3.16406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150</v>
      </c>
      <c r="D7" s="39" t="s">
        <v>151</v>
      </c>
      <c r="E7" s="39" t="s">
        <v>152</v>
      </c>
      <c r="F7" s="39" t="s">
        <v>153</v>
      </c>
      <c r="H7" s="39" t="s">
        <v>73</v>
      </c>
    </row>
    <row r="8" spans="1:24">
      <c r="A8" s="43" t="s">
        <v>19</v>
      </c>
      <c r="B8" s="39" t="s">
        <v>45</v>
      </c>
      <c r="C8" s="41">
        <f>AVERAGE(T8:V8)</f>
        <v>0.33333333333333331</v>
      </c>
      <c r="D8" s="41">
        <f>AVERAGE(W8:X8)</f>
        <v>0.35</v>
      </c>
      <c r="E8" s="41">
        <f>+R8</f>
        <v>0.5</v>
      </c>
      <c r="F8" s="41">
        <f>+S8</f>
        <v>0.4</v>
      </c>
      <c r="I8" s="51">
        <v>3.5</v>
      </c>
      <c r="J8" s="44">
        <v>3</v>
      </c>
      <c r="K8" s="44">
        <v>3</v>
      </c>
      <c r="L8" s="44">
        <v>3</v>
      </c>
      <c r="M8" s="44">
        <v>2</v>
      </c>
      <c r="N8" s="44">
        <v>3</v>
      </c>
      <c r="O8" s="44">
        <v>2.5</v>
      </c>
      <c r="P8" s="41"/>
      <c r="Q8" s="41"/>
      <c r="R8" s="41">
        <f t="shared" ref="R8:X35" si="0">IF(ISNUMBER(I8)=TRUE,R$5*(I8-R$4)/(R$3-R$4)+(1-R$5)*(1-(I8-R$4)/(R$3-R$4)),"..")</f>
        <v>0.5</v>
      </c>
      <c r="S8" s="41">
        <f t="shared" si="0"/>
        <v>0.4</v>
      </c>
      <c r="T8" s="41">
        <f t="shared" si="0"/>
        <v>0.4</v>
      </c>
      <c r="U8" s="41">
        <f t="shared" si="0"/>
        <v>0.4</v>
      </c>
      <c r="V8" s="41">
        <f t="shared" si="0"/>
        <v>0.2</v>
      </c>
      <c r="W8" s="41">
        <f t="shared" si="0"/>
        <v>0.4</v>
      </c>
      <c r="X8" s="41">
        <f t="shared" si="0"/>
        <v>0.3</v>
      </c>
    </row>
    <row r="9" spans="1:24">
      <c r="A9" s="43" t="s">
        <v>20</v>
      </c>
      <c r="B9" s="39" t="s">
        <v>46</v>
      </c>
      <c r="C9" s="41">
        <f t="shared" ref="C9:C35" si="1">AVERAGE(T9:V9)</f>
        <v>0.3666666666666667</v>
      </c>
      <c r="D9" s="41">
        <f t="shared" ref="D9:D35" si="2">AVERAGE(W9:X9)</f>
        <v>0.35</v>
      </c>
      <c r="E9" s="41">
        <f t="shared" ref="E9:F35" si="3">+R9</f>
        <v>0.6</v>
      </c>
      <c r="F9" s="41">
        <f t="shared" si="3"/>
        <v>0.5</v>
      </c>
      <c r="I9" s="51">
        <v>4</v>
      </c>
      <c r="J9" s="44">
        <v>3.5</v>
      </c>
      <c r="K9" s="44">
        <v>2.5</v>
      </c>
      <c r="L9" s="44">
        <v>3</v>
      </c>
      <c r="M9" s="44">
        <v>3</v>
      </c>
      <c r="N9" s="44">
        <v>3</v>
      </c>
      <c r="O9" s="44">
        <v>2.5</v>
      </c>
      <c r="P9" s="41"/>
      <c r="Q9" s="41"/>
      <c r="R9" s="41">
        <f t="shared" si="0"/>
        <v>0.6</v>
      </c>
      <c r="S9" s="41">
        <f t="shared" si="0"/>
        <v>0.5</v>
      </c>
      <c r="T9" s="41">
        <f t="shared" si="0"/>
        <v>0.3</v>
      </c>
      <c r="U9" s="41">
        <f t="shared" si="0"/>
        <v>0.4</v>
      </c>
      <c r="V9" s="41">
        <f t="shared" si="0"/>
        <v>0.4</v>
      </c>
      <c r="W9" s="41">
        <f t="shared" si="0"/>
        <v>0.4</v>
      </c>
      <c r="X9" s="41">
        <f t="shared" si="0"/>
        <v>0.3</v>
      </c>
    </row>
    <row r="10" spans="1:24">
      <c r="A10" s="43" t="s">
        <v>21</v>
      </c>
      <c r="B10" t="s">
        <v>47</v>
      </c>
      <c r="C10" s="41">
        <f t="shared" si="1"/>
        <v>0.3666666666666667</v>
      </c>
      <c r="D10" s="41">
        <f t="shared" si="2"/>
        <v>0.44999999999999996</v>
      </c>
      <c r="E10" s="41">
        <f t="shared" si="3"/>
        <v>0.4</v>
      </c>
      <c r="F10" s="41">
        <f t="shared" si="3"/>
        <v>0.4</v>
      </c>
      <c r="I10" s="51">
        <v>3</v>
      </c>
      <c r="J10" s="44">
        <v>3</v>
      </c>
      <c r="K10" s="44">
        <v>2.5</v>
      </c>
      <c r="L10" s="44">
        <v>3</v>
      </c>
      <c r="M10" s="44">
        <v>3</v>
      </c>
      <c r="N10" s="44">
        <v>4</v>
      </c>
      <c r="O10" s="44">
        <v>2.5</v>
      </c>
      <c r="P10" s="41"/>
      <c r="Q10" s="41"/>
      <c r="R10" s="41">
        <f t="shared" si="0"/>
        <v>0.4</v>
      </c>
      <c r="S10" s="41">
        <f t="shared" si="0"/>
        <v>0.4</v>
      </c>
      <c r="T10" s="41">
        <f t="shared" si="0"/>
        <v>0.3</v>
      </c>
      <c r="U10" s="41">
        <f t="shared" si="0"/>
        <v>0.4</v>
      </c>
      <c r="V10" s="41">
        <f t="shared" si="0"/>
        <v>0.4</v>
      </c>
      <c r="W10" s="41">
        <f t="shared" si="0"/>
        <v>0.6</v>
      </c>
      <c r="X10" s="41">
        <f t="shared" si="0"/>
        <v>0.3</v>
      </c>
    </row>
    <row r="11" spans="1:24">
      <c r="A11" s="45" t="s">
        <v>22</v>
      </c>
      <c r="B11" s="39" t="s">
        <v>48</v>
      </c>
      <c r="C11" s="41">
        <f t="shared" si="1"/>
        <v>0.46666666666666662</v>
      </c>
      <c r="D11" s="41">
        <f t="shared" si="2"/>
        <v>0.35</v>
      </c>
      <c r="E11" s="41">
        <f t="shared" si="3"/>
        <v>0.3</v>
      </c>
      <c r="F11" s="41">
        <f t="shared" si="3"/>
        <v>0.4</v>
      </c>
      <c r="I11" s="51">
        <v>2.5</v>
      </c>
      <c r="J11" s="44">
        <v>3</v>
      </c>
      <c r="K11" s="44">
        <v>3</v>
      </c>
      <c r="L11" s="44">
        <v>3</v>
      </c>
      <c r="M11" s="44">
        <v>4</v>
      </c>
      <c r="N11" s="44">
        <v>3.5</v>
      </c>
      <c r="O11" s="44">
        <v>2</v>
      </c>
      <c r="P11" s="41"/>
      <c r="Q11" s="41"/>
      <c r="R11" s="41">
        <f t="shared" si="0"/>
        <v>0.3</v>
      </c>
      <c r="S11" s="41">
        <f t="shared" si="0"/>
        <v>0.4</v>
      </c>
      <c r="T11" s="41">
        <f t="shared" si="0"/>
        <v>0.4</v>
      </c>
      <c r="U11" s="41">
        <f t="shared" si="0"/>
        <v>0.4</v>
      </c>
      <c r="V11" s="41">
        <f t="shared" si="0"/>
        <v>0.6</v>
      </c>
      <c r="W11" s="41">
        <f t="shared" si="0"/>
        <v>0.5</v>
      </c>
      <c r="X11" s="41">
        <f t="shared" si="0"/>
        <v>0.2</v>
      </c>
    </row>
    <row r="12" spans="1:24">
      <c r="A12" s="46" t="s">
        <v>117</v>
      </c>
      <c r="B12" s="39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3"/>
        <v>0.4</v>
      </c>
      <c r="I12" s="51">
        <v>4</v>
      </c>
      <c r="J12" s="44">
        <v>3</v>
      </c>
      <c r="K12" s="44">
        <v>3</v>
      </c>
      <c r="L12" s="44">
        <v>3.5</v>
      </c>
      <c r="M12" s="44">
        <v>3.5</v>
      </c>
      <c r="N12" s="44">
        <v>4</v>
      </c>
      <c r="O12" s="44">
        <v>2.5</v>
      </c>
      <c r="P12" s="41"/>
      <c r="Q12" s="41"/>
      <c r="R12" s="41">
        <f t="shared" si="0"/>
        <v>0.6</v>
      </c>
      <c r="S12" s="41">
        <f t="shared" si="0"/>
        <v>0.4</v>
      </c>
      <c r="T12" s="41">
        <f t="shared" si="0"/>
        <v>0.4</v>
      </c>
      <c r="U12" s="41">
        <f t="shared" si="0"/>
        <v>0.5</v>
      </c>
      <c r="V12" s="41">
        <f t="shared" si="0"/>
        <v>0.5</v>
      </c>
      <c r="W12" s="41">
        <f t="shared" si="0"/>
        <v>0.6</v>
      </c>
      <c r="X12" s="41">
        <f t="shared" si="0"/>
        <v>0.3</v>
      </c>
    </row>
    <row r="13" spans="1:24">
      <c r="A13" s="43" t="s">
        <v>23</v>
      </c>
      <c r="B13" t="s">
        <v>50</v>
      </c>
      <c r="C13" s="41">
        <f t="shared" si="1"/>
        <v>0.43333333333333335</v>
      </c>
      <c r="D13" s="41">
        <f t="shared" si="2"/>
        <v>0.55000000000000004</v>
      </c>
      <c r="E13" s="41">
        <f t="shared" si="3"/>
        <v>0.3</v>
      </c>
      <c r="F13" s="41">
        <f t="shared" si="3"/>
        <v>0.4</v>
      </c>
      <c r="H13"/>
      <c r="I13" s="51">
        <v>2.5</v>
      </c>
      <c r="J13" s="44">
        <v>3</v>
      </c>
      <c r="K13" s="44">
        <v>2</v>
      </c>
      <c r="L13" s="44">
        <v>4</v>
      </c>
      <c r="M13" s="44">
        <v>3.5</v>
      </c>
      <c r="N13" s="44">
        <v>4.5</v>
      </c>
      <c r="O13" s="44">
        <v>3</v>
      </c>
      <c r="P13" s="41"/>
      <c r="Q13" s="41"/>
      <c r="R13" s="41">
        <f t="shared" si="0"/>
        <v>0.3</v>
      </c>
      <c r="S13" s="41">
        <f t="shared" si="0"/>
        <v>0.4</v>
      </c>
      <c r="T13" s="41">
        <f t="shared" si="0"/>
        <v>0.2</v>
      </c>
      <c r="U13" s="41">
        <f t="shared" si="0"/>
        <v>0.6</v>
      </c>
      <c r="V13" s="41">
        <f t="shared" si="0"/>
        <v>0.5</v>
      </c>
      <c r="W13" s="41">
        <f t="shared" si="0"/>
        <v>0.7</v>
      </c>
      <c r="X13" s="41">
        <f t="shared" si="0"/>
        <v>0.4</v>
      </c>
    </row>
    <row r="14" spans="1:24">
      <c r="A14" s="43" t="s">
        <v>118</v>
      </c>
      <c r="B14" s="39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3"/>
        <v>0.6</v>
      </c>
      <c r="I14" s="51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5</v>
      </c>
      <c r="O14" s="44">
        <v>3.5</v>
      </c>
      <c r="P14" s="41"/>
      <c r="Q14" s="41"/>
      <c r="R14" s="41">
        <f t="shared" si="0"/>
        <v>0.6</v>
      </c>
      <c r="S14" s="41">
        <f t="shared" si="0"/>
        <v>0.6</v>
      </c>
      <c r="T14" s="41">
        <f t="shared" si="0"/>
        <v>0.6</v>
      </c>
      <c r="U14" s="41">
        <f t="shared" si="0"/>
        <v>0.7</v>
      </c>
      <c r="V14" s="41">
        <f t="shared" si="0"/>
        <v>0.5</v>
      </c>
      <c r="W14" s="41">
        <f t="shared" si="0"/>
        <v>0.8</v>
      </c>
      <c r="X14" s="41">
        <f t="shared" si="0"/>
        <v>0.5</v>
      </c>
    </row>
    <row r="15" spans="1:24">
      <c r="A15" s="43" t="s">
        <v>24</v>
      </c>
      <c r="B15" s="39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3"/>
        <v>0.4</v>
      </c>
      <c r="I15" s="51">
        <v>3.5</v>
      </c>
      <c r="J15" s="44">
        <v>3</v>
      </c>
      <c r="K15" s="44">
        <v>2.5</v>
      </c>
      <c r="L15" s="44">
        <v>3</v>
      </c>
      <c r="M15" s="44">
        <v>3.5</v>
      </c>
      <c r="N15" s="44">
        <v>3.5</v>
      </c>
      <c r="O15" s="44">
        <v>3.5</v>
      </c>
      <c r="P15" s="41"/>
      <c r="Q15" s="41"/>
      <c r="R15" s="41">
        <f t="shared" si="0"/>
        <v>0.5</v>
      </c>
      <c r="S15" s="41">
        <f t="shared" si="0"/>
        <v>0.4</v>
      </c>
      <c r="T15" s="41">
        <f t="shared" si="0"/>
        <v>0.3</v>
      </c>
      <c r="U15" s="41">
        <f t="shared" si="0"/>
        <v>0.4</v>
      </c>
      <c r="V15" s="41">
        <f t="shared" si="0"/>
        <v>0.5</v>
      </c>
      <c r="W15" s="41">
        <f t="shared" si="0"/>
        <v>0.5</v>
      </c>
      <c r="X15" s="41">
        <f t="shared" si="0"/>
        <v>0.5</v>
      </c>
    </row>
    <row r="16" spans="1:24">
      <c r="A16" s="45" t="s">
        <v>25</v>
      </c>
      <c r="B16" s="39" t="s">
        <v>145</v>
      </c>
      <c r="C16" s="41">
        <f t="shared" si="1"/>
        <v>0.46666666666666662</v>
      </c>
      <c r="D16" s="41">
        <f t="shared" si="2"/>
        <v>0.5</v>
      </c>
      <c r="E16" s="41">
        <f t="shared" si="3"/>
        <v>0.3</v>
      </c>
      <c r="F16" s="41">
        <f t="shared" si="3"/>
        <v>0.4</v>
      </c>
      <c r="I16" s="51">
        <v>2.5</v>
      </c>
      <c r="J16" s="44">
        <v>3</v>
      </c>
      <c r="K16" s="44">
        <v>3</v>
      </c>
      <c r="L16" s="44">
        <v>4</v>
      </c>
      <c r="M16" s="44">
        <v>3</v>
      </c>
      <c r="N16" s="44">
        <v>4.5</v>
      </c>
      <c r="O16" s="44">
        <v>2.5</v>
      </c>
      <c r="P16" s="41"/>
      <c r="Q16" s="41"/>
      <c r="R16" s="41">
        <f t="shared" si="0"/>
        <v>0.3</v>
      </c>
      <c r="S16" s="41">
        <f t="shared" si="0"/>
        <v>0.4</v>
      </c>
      <c r="T16" s="41">
        <f t="shared" si="0"/>
        <v>0.4</v>
      </c>
      <c r="U16" s="41">
        <f t="shared" si="0"/>
        <v>0.6</v>
      </c>
      <c r="V16" s="41">
        <f t="shared" si="0"/>
        <v>0.4</v>
      </c>
      <c r="W16" s="41">
        <f t="shared" si="0"/>
        <v>0.7</v>
      </c>
      <c r="X16" s="41">
        <f t="shared" si="0"/>
        <v>0.3</v>
      </c>
    </row>
    <row r="17" spans="1:24">
      <c r="A17" s="43" t="s">
        <v>26</v>
      </c>
      <c r="B17" s="39" t="s">
        <v>54</v>
      </c>
      <c r="C17" s="41">
        <f t="shared" si="1"/>
        <v>0.6333333333333333</v>
      </c>
      <c r="D17" s="41">
        <f t="shared" si="2"/>
        <v>0.55000000000000004</v>
      </c>
      <c r="E17" s="41">
        <f t="shared" si="3"/>
        <v>0.5</v>
      </c>
      <c r="F17" s="41">
        <f t="shared" si="3"/>
        <v>0.5</v>
      </c>
      <c r="I17" s="51">
        <v>3.5</v>
      </c>
      <c r="J17" s="44">
        <v>3.5</v>
      </c>
      <c r="K17" s="44">
        <v>4</v>
      </c>
      <c r="L17" s="44">
        <v>4.5</v>
      </c>
      <c r="M17" s="44">
        <v>4</v>
      </c>
      <c r="N17" s="44">
        <v>4.5</v>
      </c>
      <c r="O17" s="44">
        <v>3</v>
      </c>
      <c r="P17" s="41"/>
      <c r="Q17" s="41"/>
      <c r="R17" s="41">
        <f t="shared" si="0"/>
        <v>0.5</v>
      </c>
      <c r="S17" s="41">
        <f t="shared" si="0"/>
        <v>0.5</v>
      </c>
      <c r="T17" s="41">
        <f t="shared" si="0"/>
        <v>0.6</v>
      </c>
      <c r="U17" s="41">
        <f t="shared" si="0"/>
        <v>0.7</v>
      </c>
      <c r="V17" s="41">
        <f t="shared" si="0"/>
        <v>0.6</v>
      </c>
      <c r="W17" s="41">
        <f t="shared" si="0"/>
        <v>0.7</v>
      </c>
      <c r="X17" s="41">
        <f t="shared" si="0"/>
        <v>0.4</v>
      </c>
    </row>
    <row r="18" spans="1:24">
      <c r="A18" s="43" t="s">
        <v>27</v>
      </c>
      <c r="B18" s="39" t="s">
        <v>55</v>
      </c>
      <c r="C18" s="41">
        <f t="shared" si="1"/>
        <v>0.40000000000000008</v>
      </c>
      <c r="D18" s="41">
        <f t="shared" si="2"/>
        <v>0.35</v>
      </c>
      <c r="E18" s="41">
        <f t="shared" si="3"/>
        <v>0.6</v>
      </c>
      <c r="F18" s="41">
        <f t="shared" si="3"/>
        <v>0.4</v>
      </c>
      <c r="I18" s="51">
        <v>4</v>
      </c>
      <c r="J18" s="44">
        <v>3</v>
      </c>
      <c r="K18" s="44">
        <v>3</v>
      </c>
      <c r="L18" s="44">
        <v>3</v>
      </c>
      <c r="M18" s="44">
        <v>3</v>
      </c>
      <c r="N18" s="44">
        <v>3</v>
      </c>
      <c r="O18" s="44">
        <v>2.5</v>
      </c>
      <c r="P18" s="41"/>
      <c r="Q18" s="41"/>
      <c r="R18" s="41">
        <f t="shared" si="0"/>
        <v>0.6</v>
      </c>
      <c r="S18" s="41">
        <f t="shared" si="0"/>
        <v>0.4</v>
      </c>
      <c r="T18" s="41">
        <f t="shared" si="0"/>
        <v>0.4</v>
      </c>
      <c r="U18" s="41">
        <f t="shared" si="0"/>
        <v>0.4</v>
      </c>
      <c r="V18" s="41">
        <f t="shared" si="0"/>
        <v>0.4</v>
      </c>
      <c r="W18" s="41">
        <f t="shared" si="0"/>
        <v>0.4</v>
      </c>
      <c r="X18" s="41">
        <f t="shared" si="0"/>
        <v>0.3</v>
      </c>
    </row>
    <row r="19" spans="1:24">
      <c r="A19" s="43" t="s">
        <v>28</v>
      </c>
      <c r="B19" s="39" t="s">
        <v>56</v>
      </c>
      <c r="C19" s="41">
        <f t="shared" si="1"/>
        <v>0.43333333333333335</v>
      </c>
      <c r="D19" s="41">
        <f t="shared" si="2"/>
        <v>0.45</v>
      </c>
      <c r="E19" s="41">
        <f t="shared" si="3"/>
        <v>0.4</v>
      </c>
      <c r="F19" s="41">
        <f t="shared" si="3"/>
        <v>0.4</v>
      </c>
      <c r="I19" s="51">
        <v>3</v>
      </c>
      <c r="J19" s="44">
        <v>3</v>
      </c>
      <c r="K19" s="44">
        <v>3.5</v>
      </c>
      <c r="L19" s="44">
        <v>2.5</v>
      </c>
      <c r="M19" s="44">
        <v>3.5</v>
      </c>
      <c r="N19" s="44">
        <v>3.5</v>
      </c>
      <c r="O19" s="44">
        <v>3</v>
      </c>
      <c r="P19" s="41"/>
      <c r="Q19" s="41"/>
      <c r="R19" s="41">
        <f t="shared" si="0"/>
        <v>0.4</v>
      </c>
      <c r="S19" s="41">
        <f t="shared" si="0"/>
        <v>0.4</v>
      </c>
      <c r="T19" s="41">
        <f t="shared" si="0"/>
        <v>0.5</v>
      </c>
      <c r="U19" s="41">
        <f t="shared" si="0"/>
        <v>0.3</v>
      </c>
      <c r="V19" s="41">
        <f t="shared" si="0"/>
        <v>0.5</v>
      </c>
      <c r="W19" s="41">
        <f t="shared" si="0"/>
        <v>0.5</v>
      </c>
      <c r="X19" s="41">
        <f t="shared" si="0"/>
        <v>0.4</v>
      </c>
    </row>
    <row r="20" spans="1:24">
      <c r="A20" s="46" t="s">
        <v>29</v>
      </c>
      <c r="B20" s="39" t="s">
        <v>57</v>
      </c>
      <c r="C20" s="41">
        <f t="shared" si="1"/>
        <v>0.46666666666666662</v>
      </c>
      <c r="D20" s="41">
        <f t="shared" si="2"/>
        <v>0.45</v>
      </c>
      <c r="E20" s="41">
        <f t="shared" si="3"/>
        <v>0.1</v>
      </c>
      <c r="F20" s="41">
        <f t="shared" si="3"/>
        <v>0.2</v>
      </c>
      <c r="I20" s="51">
        <v>1.5</v>
      </c>
      <c r="J20" s="54">
        <v>2</v>
      </c>
      <c r="K20" s="54">
        <v>2.5</v>
      </c>
      <c r="L20" s="54">
        <v>3.5</v>
      </c>
      <c r="M20" s="54">
        <v>4</v>
      </c>
      <c r="N20" s="54">
        <v>3.5</v>
      </c>
      <c r="O20" s="54">
        <v>3</v>
      </c>
      <c r="P20" s="41"/>
      <c r="Q20" s="41"/>
      <c r="R20" s="41">
        <f t="shared" si="0"/>
        <v>0.1</v>
      </c>
      <c r="S20" s="41">
        <f t="shared" si="0"/>
        <v>0.2</v>
      </c>
      <c r="T20" s="41">
        <f t="shared" si="0"/>
        <v>0.3</v>
      </c>
      <c r="U20" s="41">
        <f t="shared" si="0"/>
        <v>0.5</v>
      </c>
      <c r="V20" s="41">
        <f t="shared" si="0"/>
        <v>0.6</v>
      </c>
      <c r="W20" s="41">
        <f t="shared" si="0"/>
        <v>0.5</v>
      </c>
      <c r="X20" s="41">
        <f t="shared" si="0"/>
        <v>0.4</v>
      </c>
    </row>
    <row r="21" spans="1:24">
      <c r="A21" s="43" t="s">
        <v>30</v>
      </c>
      <c r="B21" s="39" t="s">
        <v>58</v>
      </c>
      <c r="C21" s="41">
        <f t="shared" si="1"/>
        <v>0.80000000000000016</v>
      </c>
      <c r="D21" s="41">
        <f t="shared" si="2"/>
        <v>0.55000000000000004</v>
      </c>
      <c r="E21" s="41">
        <f t="shared" si="3"/>
        <v>0.7</v>
      </c>
      <c r="F21" s="41">
        <f t="shared" si="3"/>
        <v>0.7</v>
      </c>
      <c r="I21" s="51">
        <v>4.5</v>
      </c>
      <c r="J21" s="54">
        <v>4.5</v>
      </c>
      <c r="K21" s="54">
        <v>5.5</v>
      </c>
      <c r="L21" s="54">
        <v>5</v>
      </c>
      <c r="M21" s="54">
        <v>4.5</v>
      </c>
      <c r="N21" s="54">
        <v>4</v>
      </c>
      <c r="O21" s="54">
        <v>3.5</v>
      </c>
      <c r="P21" s="41"/>
      <c r="Q21" s="41"/>
      <c r="R21" s="41">
        <f t="shared" si="0"/>
        <v>0.7</v>
      </c>
      <c r="S21" s="41">
        <f t="shared" si="0"/>
        <v>0.7</v>
      </c>
      <c r="T21" s="41">
        <f t="shared" si="0"/>
        <v>0.9</v>
      </c>
      <c r="U21" s="41">
        <f t="shared" si="0"/>
        <v>0.8</v>
      </c>
      <c r="V21" s="41">
        <f t="shared" si="0"/>
        <v>0.7</v>
      </c>
      <c r="W21" s="41">
        <f t="shared" si="0"/>
        <v>0.6</v>
      </c>
      <c r="X21" s="41">
        <f t="shared" si="0"/>
        <v>0.5</v>
      </c>
    </row>
    <row r="22" spans="1:24">
      <c r="A22" s="43" t="s">
        <v>31</v>
      </c>
      <c r="B22" s="39" t="s">
        <v>59</v>
      </c>
      <c r="C22" s="41">
        <f t="shared" si="1"/>
        <v>0.6333333333333333</v>
      </c>
      <c r="D22" s="41">
        <f t="shared" si="2"/>
        <v>0.6</v>
      </c>
      <c r="E22" s="41">
        <f t="shared" si="3"/>
        <v>0.5</v>
      </c>
      <c r="F22" s="41">
        <f t="shared" si="3"/>
        <v>0.5</v>
      </c>
      <c r="I22" s="51">
        <v>3.5</v>
      </c>
      <c r="J22" s="54">
        <v>3.5</v>
      </c>
      <c r="K22" s="54">
        <v>4</v>
      </c>
      <c r="L22" s="54">
        <v>4</v>
      </c>
      <c r="M22" s="54">
        <v>4.5</v>
      </c>
      <c r="N22" s="54">
        <v>4.5</v>
      </c>
      <c r="O22" s="54">
        <v>3.5</v>
      </c>
      <c r="P22" s="41"/>
      <c r="Q22" s="41"/>
      <c r="R22" s="41">
        <f t="shared" si="0"/>
        <v>0.5</v>
      </c>
      <c r="S22" s="41">
        <f t="shared" si="0"/>
        <v>0.5</v>
      </c>
      <c r="T22" s="41">
        <f t="shared" si="0"/>
        <v>0.6</v>
      </c>
      <c r="U22" s="41">
        <f t="shared" si="0"/>
        <v>0.6</v>
      </c>
      <c r="V22" s="41">
        <f t="shared" si="0"/>
        <v>0.7</v>
      </c>
      <c r="W22" s="41">
        <f t="shared" si="0"/>
        <v>0.7</v>
      </c>
      <c r="X22" s="41">
        <f t="shared" si="0"/>
        <v>0.5</v>
      </c>
    </row>
    <row r="23" spans="1:24">
      <c r="A23" s="43" t="s">
        <v>32</v>
      </c>
      <c r="B23" s="39" t="s">
        <v>60</v>
      </c>
      <c r="C23" s="41">
        <f t="shared" si="1"/>
        <v>0.56666666666666665</v>
      </c>
      <c r="D23" s="41">
        <f t="shared" si="2"/>
        <v>0.7</v>
      </c>
      <c r="E23" s="41">
        <f t="shared" si="3"/>
        <v>0.5</v>
      </c>
      <c r="F23" s="41">
        <f t="shared" si="3"/>
        <v>0.5</v>
      </c>
      <c r="I23" s="51">
        <v>3.5</v>
      </c>
      <c r="J23" s="54">
        <v>3.5</v>
      </c>
      <c r="K23" s="54">
        <v>4</v>
      </c>
      <c r="L23" s="54">
        <v>4</v>
      </c>
      <c r="M23" s="54">
        <v>3.5</v>
      </c>
      <c r="N23" s="54">
        <v>5</v>
      </c>
      <c r="O23" s="54">
        <v>4</v>
      </c>
      <c r="P23" s="41"/>
      <c r="Q23" s="41"/>
      <c r="R23" s="41">
        <f t="shared" si="0"/>
        <v>0.5</v>
      </c>
      <c r="S23" s="41">
        <f t="shared" si="0"/>
        <v>0.5</v>
      </c>
      <c r="T23" s="41">
        <f t="shared" si="0"/>
        <v>0.6</v>
      </c>
      <c r="U23" s="41">
        <f t="shared" si="0"/>
        <v>0.6</v>
      </c>
      <c r="V23" s="41">
        <f t="shared" si="0"/>
        <v>0.5</v>
      </c>
      <c r="W23" s="41">
        <f t="shared" si="0"/>
        <v>0.8</v>
      </c>
      <c r="X23" s="41">
        <f t="shared" si="0"/>
        <v>0.6</v>
      </c>
    </row>
    <row r="24" spans="1:24">
      <c r="A24" s="43" t="s">
        <v>33</v>
      </c>
      <c r="B24" s="39" t="s">
        <v>80</v>
      </c>
      <c r="C24" s="41">
        <f t="shared" si="1"/>
        <v>0.6333333333333333</v>
      </c>
      <c r="D24" s="41">
        <f t="shared" si="2"/>
        <v>0.6</v>
      </c>
      <c r="E24" s="41">
        <f t="shared" si="3"/>
        <v>0.5</v>
      </c>
      <c r="F24" s="41">
        <f t="shared" si="3"/>
        <v>0.5</v>
      </c>
      <c r="I24" s="51">
        <v>3.5</v>
      </c>
      <c r="J24" s="54">
        <v>3.5</v>
      </c>
      <c r="K24" s="54">
        <v>4.5</v>
      </c>
      <c r="L24" s="54">
        <v>4</v>
      </c>
      <c r="M24" s="54">
        <v>4</v>
      </c>
      <c r="N24" s="54">
        <v>4.5</v>
      </c>
      <c r="O24" s="54">
        <v>3.5</v>
      </c>
      <c r="P24" s="41"/>
      <c r="Q24" s="41"/>
      <c r="R24" s="41">
        <f t="shared" si="0"/>
        <v>0.5</v>
      </c>
      <c r="S24" s="41">
        <f t="shared" si="0"/>
        <v>0.5</v>
      </c>
      <c r="T24" s="41">
        <f t="shared" si="0"/>
        <v>0.7</v>
      </c>
      <c r="U24" s="41">
        <f t="shared" si="0"/>
        <v>0.6</v>
      </c>
      <c r="V24" s="41">
        <f t="shared" si="0"/>
        <v>0.6</v>
      </c>
      <c r="W24" s="41">
        <f t="shared" si="0"/>
        <v>0.7</v>
      </c>
      <c r="X24" s="41">
        <f t="shared" si="0"/>
        <v>0.5</v>
      </c>
    </row>
    <row r="25" spans="1:24">
      <c r="A25" s="43" t="s">
        <v>34</v>
      </c>
      <c r="B25" s="39" t="s">
        <v>62</v>
      </c>
      <c r="C25" s="41">
        <f t="shared" si="1"/>
        <v>0.53333333333333333</v>
      </c>
      <c r="D25" s="41">
        <f t="shared" si="2"/>
        <v>0.6</v>
      </c>
      <c r="E25" s="41">
        <f t="shared" si="3"/>
        <v>0.6</v>
      </c>
      <c r="F25" s="41">
        <f t="shared" si="3"/>
        <v>0.4</v>
      </c>
      <c r="I25" s="51">
        <v>4</v>
      </c>
      <c r="J25" s="54">
        <v>3</v>
      </c>
      <c r="K25" s="54">
        <v>4</v>
      </c>
      <c r="L25" s="54">
        <v>4</v>
      </c>
      <c r="M25" s="54">
        <v>3</v>
      </c>
      <c r="N25" s="54">
        <v>4</v>
      </c>
      <c r="O25" s="54">
        <v>4</v>
      </c>
      <c r="P25" s="41"/>
      <c r="Q25" s="41"/>
      <c r="R25" s="41">
        <f t="shared" si="0"/>
        <v>0.6</v>
      </c>
      <c r="S25" s="41">
        <f t="shared" si="0"/>
        <v>0.4</v>
      </c>
      <c r="T25" s="41">
        <f t="shared" si="0"/>
        <v>0.6</v>
      </c>
      <c r="U25" s="41">
        <f t="shared" si="0"/>
        <v>0.6</v>
      </c>
      <c r="V25" s="41">
        <f t="shared" si="0"/>
        <v>0.4</v>
      </c>
      <c r="W25" s="41">
        <f t="shared" si="0"/>
        <v>0.6</v>
      </c>
      <c r="X25" s="41">
        <f t="shared" si="0"/>
        <v>0.6</v>
      </c>
    </row>
    <row r="26" spans="1:24">
      <c r="A26" s="43" t="s">
        <v>36</v>
      </c>
      <c r="B26" s="39" t="s">
        <v>64</v>
      </c>
      <c r="C26" s="41">
        <f t="shared" si="1"/>
        <v>0.6333333333333333</v>
      </c>
      <c r="D26" s="41">
        <f t="shared" si="2"/>
        <v>0.6</v>
      </c>
      <c r="E26" s="41">
        <f t="shared" si="3"/>
        <v>0.4</v>
      </c>
      <c r="F26" s="41">
        <f t="shared" si="3"/>
        <v>0.5</v>
      </c>
      <c r="I26" s="51">
        <v>3</v>
      </c>
      <c r="J26" s="54">
        <v>3.5</v>
      </c>
      <c r="K26" s="54">
        <v>3.5</v>
      </c>
      <c r="L26" s="54">
        <v>5</v>
      </c>
      <c r="M26" s="54">
        <v>4</v>
      </c>
      <c r="N26" s="54">
        <v>4.5</v>
      </c>
      <c r="O26" s="54">
        <v>3.5</v>
      </c>
      <c r="P26" s="41"/>
      <c r="Q26" s="41"/>
      <c r="R26" s="41">
        <f t="shared" si="0"/>
        <v>0.4</v>
      </c>
      <c r="S26" s="41">
        <f t="shared" si="0"/>
        <v>0.5</v>
      </c>
      <c r="T26" s="41">
        <f t="shared" si="0"/>
        <v>0.5</v>
      </c>
      <c r="U26" s="41">
        <f t="shared" si="0"/>
        <v>0.8</v>
      </c>
      <c r="V26" s="41">
        <f t="shared" si="0"/>
        <v>0.6</v>
      </c>
      <c r="W26" s="41">
        <f t="shared" si="0"/>
        <v>0.7</v>
      </c>
      <c r="X26" s="41">
        <f t="shared" si="0"/>
        <v>0.5</v>
      </c>
    </row>
    <row r="27" spans="1:24">
      <c r="A27" s="43" t="s">
        <v>37</v>
      </c>
      <c r="B27" s="39" t="s">
        <v>65</v>
      </c>
      <c r="C27" s="41">
        <f t="shared" si="1"/>
        <v>0.56666666666666676</v>
      </c>
      <c r="D27" s="41">
        <f t="shared" si="2"/>
        <v>0.6</v>
      </c>
      <c r="E27" s="41">
        <f t="shared" si="3"/>
        <v>0.5</v>
      </c>
      <c r="F27" s="41">
        <f t="shared" si="3"/>
        <v>0.4</v>
      </c>
      <c r="I27" s="51">
        <v>3.5</v>
      </c>
      <c r="J27" s="54">
        <v>3</v>
      </c>
      <c r="K27" s="54">
        <v>3.5</v>
      </c>
      <c r="L27" s="54">
        <v>4</v>
      </c>
      <c r="M27" s="54">
        <v>4</v>
      </c>
      <c r="N27" s="54">
        <v>4</v>
      </c>
      <c r="O27" s="54">
        <v>4</v>
      </c>
      <c r="P27" s="41"/>
      <c r="Q27" s="41"/>
      <c r="R27" s="41">
        <f t="shared" si="0"/>
        <v>0.5</v>
      </c>
      <c r="S27" s="41">
        <f t="shared" si="0"/>
        <v>0.4</v>
      </c>
      <c r="T27" s="41">
        <f t="shared" si="0"/>
        <v>0.5</v>
      </c>
      <c r="U27" s="41">
        <f t="shared" si="0"/>
        <v>0.6</v>
      </c>
      <c r="V27" s="41">
        <f t="shared" si="0"/>
        <v>0.6</v>
      </c>
      <c r="W27" s="41">
        <f t="shared" si="0"/>
        <v>0.6</v>
      </c>
      <c r="X27" s="41">
        <f t="shared" si="0"/>
        <v>0.6</v>
      </c>
    </row>
    <row r="28" spans="1:24">
      <c r="A28" s="43" t="s">
        <v>38</v>
      </c>
      <c r="B28" s="39" t="s">
        <v>66</v>
      </c>
      <c r="C28" s="41">
        <f t="shared" si="1"/>
        <v>0.69999999999999984</v>
      </c>
      <c r="D28" s="41">
        <f t="shared" si="2"/>
        <v>0.75</v>
      </c>
      <c r="E28" s="41">
        <f t="shared" si="3"/>
        <v>0.6</v>
      </c>
      <c r="F28" s="41">
        <f t="shared" si="3"/>
        <v>0.5</v>
      </c>
      <c r="I28" s="51">
        <v>4</v>
      </c>
      <c r="J28" s="54">
        <v>3.5</v>
      </c>
      <c r="K28" s="54">
        <v>4.5</v>
      </c>
      <c r="L28" s="54">
        <v>4.5</v>
      </c>
      <c r="M28" s="54">
        <v>4.5</v>
      </c>
      <c r="N28" s="54">
        <v>5</v>
      </c>
      <c r="O28" s="54">
        <v>4.5</v>
      </c>
      <c r="P28" s="41"/>
      <c r="Q28" s="41"/>
      <c r="R28" s="41">
        <f t="shared" si="0"/>
        <v>0.6</v>
      </c>
      <c r="S28" s="41">
        <f t="shared" si="0"/>
        <v>0.5</v>
      </c>
      <c r="T28" s="41">
        <f t="shared" si="0"/>
        <v>0.7</v>
      </c>
      <c r="U28" s="41">
        <f t="shared" si="0"/>
        <v>0.7</v>
      </c>
      <c r="V28" s="41">
        <f t="shared" si="0"/>
        <v>0.7</v>
      </c>
      <c r="W28" s="41">
        <f t="shared" si="0"/>
        <v>0.8</v>
      </c>
      <c r="X28" s="41">
        <f t="shared" si="0"/>
        <v>0.7</v>
      </c>
    </row>
    <row r="29" spans="1:24">
      <c r="A29" s="43" t="s">
        <v>39</v>
      </c>
      <c r="B29" s="39" t="s">
        <v>67</v>
      </c>
      <c r="C29" s="41">
        <f t="shared" si="1"/>
        <v>0.56666666666666676</v>
      </c>
      <c r="D29" s="41">
        <f t="shared" si="2"/>
        <v>0.45</v>
      </c>
      <c r="E29" s="41">
        <f t="shared" si="3"/>
        <v>0.6</v>
      </c>
      <c r="F29" s="41">
        <f t="shared" si="3"/>
        <v>0.6</v>
      </c>
      <c r="I29" s="51">
        <v>4</v>
      </c>
      <c r="J29" s="54">
        <v>4</v>
      </c>
      <c r="K29" s="54">
        <v>3.5</v>
      </c>
      <c r="L29" s="54">
        <v>4</v>
      </c>
      <c r="M29" s="54">
        <v>4</v>
      </c>
      <c r="N29" s="54">
        <v>3.5</v>
      </c>
      <c r="O29" s="54">
        <v>3</v>
      </c>
      <c r="P29" s="41"/>
      <c r="Q29" s="41"/>
      <c r="R29" s="41">
        <f t="shared" si="0"/>
        <v>0.6</v>
      </c>
      <c r="S29" s="41">
        <f t="shared" si="0"/>
        <v>0.6</v>
      </c>
      <c r="T29" s="41">
        <f t="shared" si="0"/>
        <v>0.5</v>
      </c>
      <c r="U29" s="41">
        <f t="shared" si="0"/>
        <v>0.6</v>
      </c>
      <c r="V29" s="41">
        <f t="shared" si="0"/>
        <v>0.6</v>
      </c>
      <c r="W29" s="41">
        <f t="shared" si="0"/>
        <v>0.5</v>
      </c>
      <c r="X29" s="41">
        <f t="shared" si="0"/>
        <v>0.4</v>
      </c>
    </row>
    <row r="30" spans="1:24">
      <c r="A30" s="45" t="s">
        <v>40</v>
      </c>
      <c r="B30" s="39" t="s">
        <v>68</v>
      </c>
      <c r="C30" s="41">
        <f t="shared" si="1"/>
        <v>0.80000000000000016</v>
      </c>
      <c r="D30" s="41">
        <f t="shared" si="2"/>
        <v>0.95</v>
      </c>
      <c r="E30" s="41">
        <f t="shared" si="3"/>
        <v>0.6</v>
      </c>
      <c r="F30" s="41">
        <f t="shared" si="3"/>
        <v>0.6</v>
      </c>
      <c r="I30" s="51">
        <v>4</v>
      </c>
      <c r="J30" s="54">
        <v>4</v>
      </c>
      <c r="K30" s="54">
        <v>4.5</v>
      </c>
      <c r="L30" s="54">
        <v>5.5</v>
      </c>
      <c r="M30" s="54">
        <v>5</v>
      </c>
      <c r="N30" s="54">
        <v>6</v>
      </c>
      <c r="O30" s="54">
        <v>5.5</v>
      </c>
      <c r="P30" s="41"/>
      <c r="Q30" s="41"/>
      <c r="R30" s="41">
        <f t="shared" si="0"/>
        <v>0.6</v>
      </c>
      <c r="S30" s="41">
        <f t="shared" si="0"/>
        <v>0.6</v>
      </c>
      <c r="T30" s="41">
        <f t="shared" si="0"/>
        <v>0.7</v>
      </c>
      <c r="U30" s="41">
        <f t="shared" si="0"/>
        <v>0.9</v>
      </c>
      <c r="V30" s="41">
        <f t="shared" si="0"/>
        <v>0.8</v>
      </c>
      <c r="W30" s="41">
        <f t="shared" si="0"/>
        <v>1</v>
      </c>
      <c r="X30" s="41">
        <f t="shared" si="0"/>
        <v>0.9</v>
      </c>
    </row>
    <row r="31" spans="1:24">
      <c r="A31" s="50" t="s">
        <v>35</v>
      </c>
      <c r="B31" s="39" t="s">
        <v>63</v>
      </c>
      <c r="C31" s="41">
        <f t="shared" si="1"/>
        <v>0.6333333333333333</v>
      </c>
      <c r="D31" s="41">
        <f t="shared" si="2"/>
        <v>0.7</v>
      </c>
      <c r="E31" s="41">
        <f t="shared" si="3"/>
        <v>0.6</v>
      </c>
      <c r="F31" s="41">
        <f t="shared" si="3"/>
        <v>0.6</v>
      </c>
      <c r="I31" s="51">
        <v>4</v>
      </c>
      <c r="J31" s="54">
        <v>4</v>
      </c>
      <c r="K31" s="54">
        <v>4</v>
      </c>
      <c r="L31" s="54">
        <v>4.5</v>
      </c>
      <c r="M31" s="54">
        <v>4</v>
      </c>
      <c r="N31" s="54">
        <v>4.5</v>
      </c>
      <c r="O31" s="54">
        <v>4.5</v>
      </c>
      <c r="P31" s="41"/>
      <c r="Q31" s="41"/>
      <c r="R31" s="41">
        <f t="shared" si="0"/>
        <v>0.6</v>
      </c>
      <c r="S31" s="41">
        <f t="shared" si="0"/>
        <v>0.6</v>
      </c>
      <c r="T31" s="41">
        <f t="shared" si="0"/>
        <v>0.6</v>
      </c>
      <c r="U31" s="41">
        <f t="shared" si="0"/>
        <v>0.7</v>
      </c>
      <c r="V31" s="41">
        <f t="shared" si="0"/>
        <v>0.6</v>
      </c>
      <c r="W31" s="41">
        <f t="shared" si="0"/>
        <v>0.7</v>
      </c>
      <c r="X31" s="41">
        <f t="shared" si="0"/>
        <v>0.7</v>
      </c>
    </row>
    <row r="32" spans="1:24">
      <c r="A32" s="43" t="s">
        <v>41</v>
      </c>
      <c r="B32" s="39" t="s">
        <v>69</v>
      </c>
      <c r="C32" s="41">
        <f t="shared" si="1"/>
        <v>0.56666666666666665</v>
      </c>
      <c r="D32" s="41">
        <f t="shared" si="2"/>
        <v>0.6</v>
      </c>
      <c r="E32" s="41">
        <f t="shared" si="3"/>
        <v>0.4</v>
      </c>
      <c r="F32" s="41">
        <f t="shared" si="3"/>
        <v>0.5</v>
      </c>
      <c r="I32" s="51">
        <v>3</v>
      </c>
      <c r="J32" s="54">
        <v>3.5</v>
      </c>
      <c r="K32" s="54">
        <v>3.5</v>
      </c>
      <c r="L32" s="54">
        <v>3.5</v>
      </c>
      <c r="M32" s="54">
        <v>4.5</v>
      </c>
      <c r="N32" s="54">
        <v>4</v>
      </c>
      <c r="O32" s="54">
        <v>4</v>
      </c>
      <c r="P32" s="41"/>
      <c r="Q32" s="41"/>
      <c r="R32" s="41">
        <f t="shared" si="0"/>
        <v>0.4</v>
      </c>
      <c r="S32" s="41">
        <f t="shared" si="0"/>
        <v>0.5</v>
      </c>
      <c r="T32" s="41">
        <f t="shared" si="0"/>
        <v>0.5</v>
      </c>
      <c r="U32" s="41">
        <f t="shared" si="0"/>
        <v>0.5</v>
      </c>
      <c r="V32" s="41">
        <f t="shared" si="0"/>
        <v>0.7</v>
      </c>
      <c r="W32" s="41">
        <f t="shared" si="0"/>
        <v>0.6</v>
      </c>
      <c r="X32" s="41">
        <f t="shared" si="0"/>
        <v>0.6</v>
      </c>
    </row>
    <row r="33" spans="1:24">
      <c r="A33" s="43" t="s">
        <v>42</v>
      </c>
      <c r="B33" s="39" t="s">
        <v>70</v>
      </c>
      <c r="C33" s="41">
        <f t="shared" si="1"/>
        <v>0.6</v>
      </c>
      <c r="D33" s="41">
        <f t="shared" si="2"/>
        <v>0.64999999999999991</v>
      </c>
      <c r="E33" s="41">
        <f t="shared" si="3"/>
        <v>0.6</v>
      </c>
      <c r="F33" s="41">
        <f t="shared" si="3"/>
        <v>0.5</v>
      </c>
      <c r="I33" s="51">
        <v>4</v>
      </c>
      <c r="J33" s="54">
        <v>3.5</v>
      </c>
      <c r="K33" s="54">
        <v>4</v>
      </c>
      <c r="L33" s="54">
        <v>4</v>
      </c>
      <c r="M33" s="54">
        <v>4</v>
      </c>
      <c r="N33" s="54">
        <v>4.5</v>
      </c>
      <c r="O33" s="54">
        <v>4</v>
      </c>
      <c r="P33" s="41"/>
      <c r="Q33" s="41"/>
      <c r="R33" s="41">
        <f t="shared" si="0"/>
        <v>0.6</v>
      </c>
      <c r="S33" s="41">
        <f t="shared" si="0"/>
        <v>0.5</v>
      </c>
      <c r="T33" s="41">
        <f t="shared" si="0"/>
        <v>0.6</v>
      </c>
      <c r="U33" s="41">
        <f t="shared" si="0"/>
        <v>0.6</v>
      </c>
      <c r="V33" s="41">
        <f t="shared" si="0"/>
        <v>0.6</v>
      </c>
      <c r="W33" s="41">
        <f t="shared" si="0"/>
        <v>0.7</v>
      </c>
      <c r="X33" s="41">
        <f t="shared" si="0"/>
        <v>0.6</v>
      </c>
    </row>
    <row r="34" spans="1:24">
      <c r="A34" s="43" t="s">
        <v>43</v>
      </c>
      <c r="B34" s="39" t="s">
        <v>71</v>
      </c>
      <c r="C34" s="41">
        <f t="shared" si="1"/>
        <v>0.56666666666666665</v>
      </c>
      <c r="D34" s="41">
        <f t="shared" si="2"/>
        <v>0.5</v>
      </c>
      <c r="E34" s="41">
        <f t="shared" si="3"/>
        <v>0.6</v>
      </c>
      <c r="F34" s="41">
        <f t="shared" si="3"/>
        <v>0.3</v>
      </c>
      <c r="I34" s="52">
        <v>4</v>
      </c>
      <c r="J34" s="55">
        <v>2.5</v>
      </c>
      <c r="K34" s="55">
        <v>3</v>
      </c>
      <c r="L34" s="55">
        <v>4</v>
      </c>
      <c r="M34" s="55">
        <v>4.5</v>
      </c>
      <c r="N34" s="55">
        <v>3</v>
      </c>
      <c r="O34" s="55">
        <v>4</v>
      </c>
      <c r="P34" s="41"/>
      <c r="Q34" s="41"/>
      <c r="R34" s="41">
        <f t="shared" si="0"/>
        <v>0.6</v>
      </c>
      <c r="S34" s="41">
        <f t="shared" si="0"/>
        <v>0.3</v>
      </c>
      <c r="T34" s="41">
        <f t="shared" si="0"/>
        <v>0.4</v>
      </c>
      <c r="U34" s="41">
        <f t="shared" si="0"/>
        <v>0.6</v>
      </c>
      <c r="V34" s="41">
        <f t="shared" si="0"/>
        <v>0.7</v>
      </c>
      <c r="W34" s="41">
        <f t="shared" si="0"/>
        <v>0.4</v>
      </c>
      <c r="X34" s="41">
        <f t="shared" si="0"/>
        <v>0.6</v>
      </c>
    </row>
    <row r="35" spans="1:24">
      <c r="A35" s="43" t="s">
        <v>44</v>
      </c>
      <c r="B35" t="s">
        <v>72</v>
      </c>
      <c r="C35" s="41">
        <f t="shared" si="1"/>
        <v>0.69999999999999984</v>
      </c>
      <c r="D35" s="41">
        <f t="shared" si="2"/>
        <v>0.6</v>
      </c>
      <c r="E35" s="41">
        <f t="shared" si="3"/>
        <v>0.7</v>
      </c>
      <c r="F35" s="41">
        <f t="shared" si="3"/>
        <v>0.6</v>
      </c>
      <c r="I35" s="52">
        <v>4.5</v>
      </c>
      <c r="J35" s="55">
        <v>4</v>
      </c>
      <c r="K35" s="55">
        <v>4.5</v>
      </c>
      <c r="L35" s="55">
        <v>4.5</v>
      </c>
      <c r="M35" s="55">
        <v>4.5</v>
      </c>
      <c r="N35" s="55">
        <v>4</v>
      </c>
      <c r="O35" s="55">
        <v>4</v>
      </c>
      <c r="P35" s="41"/>
      <c r="Q35" s="41"/>
      <c r="R35" s="41">
        <f t="shared" si="0"/>
        <v>0.7</v>
      </c>
      <c r="S35" s="41">
        <f t="shared" si="0"/>
        <v>0.6</v>
      </c>
      <c r="T35" s="41">
        <f t="shared" si="0"/>
        <v>0.7</v>
      </c>
      <c r="U35" s="41">
        <f t="shared" si="0"/>
        <v>0.7</v>
      </c>
      <c r="V35" s="41">
        <f t="shared" si="0"/>
        <v>0.7</v>
      </c>
      <c r="W35" s="41">
        <f t="shared" si="0"/>
        <v>0.6</v>
      </c>
      <c r="X35" s="41">
        <f t="shared" si="0"/>
        <v>0.6</v>
      </c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</sheetData>
  <pageMargins left="0.7" right="0.7" top="0.75" bottom="0.75" header="0.3" footer="0.3"/>
  <pageSetup orientation="portrait" horizontalDpi="4294967292" verticalDpi="4294967292"/>
  <ignoredErrors>
    <ignoredError sqref="D27:D35 C34:C35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C2" workbookViewId="0">
      <selection activeCell="C2" sqref="A1:XFD1048576"/>
    </sheetView>
  </sheetViews>
  <sheetFormatPr baseColWidth="10" defaultColWidth="8.83203125" defaultRowHeight="14" x14ac:dyDescent="0"/>
  <cols>
    <col min="1" max="1" width="8.83203125" style="39"/>
    <col min="2" max="2" width="17.6640625" style="39" customWidth="1"/>
    <col min="3" max="6" width="10.6640625" style="39" customWidth="1"/>
    <col min="7" max="7" width="3.1640625" style="39" customWidth="1"/>
    <col min="8" max="8" width="19.83203125" style="39" customWidth="1"/>
    <col min="9" max="12" width="8.83203125" style="39"/>
    <col min="13" max="13" width="11.5" style="39" customWidth="1"/>
    <col min="14" max="16" width="8.83203125" style="39"/>
    <col min="17" max="17" width="5.5" style="39" customWidth="1"/>
    <col min="18" max="21" width="8.83203125" style="39"/>
    <col min="22" max="22" width="11.33203125" style="39" customWidth="1"/>
    <col min="23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97.5" customHeight="1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146</v>
      </c>
      <c r="D7" s="39" t="s">
        <v>147</v>
      </c>
      <c r="E7" s="39" t="s">
        <v>148</v>
      </c>
      <c r="F7" s="39" t="s">
        <v>149</v>
      </c>
      <c r="H7" s="39" t="s">
        <v>73</v>
      </c>
    </row>
    <row r="8" spans="1:24">
      <c r="A8" s="43" t="s">
        <v>19</v>
      </c>
      <c r="B8" s="39" t="s">
        <v>45</v>
      </c>
      <c r="C8" s="41">
        <f>AVERAGE(T8:V8)</f>
        <v>0.33333333333333331</v>
      </c>
      <c r="D8" s="41">
        <f>AVERAGE(W8:X8)</f>
        <v>0.35</v>
      </c>
      <c r="E8" s="41">
        <f>+R8</f>
        <v>0.4</v>
      </c>
      <c r="F8" s="41">
        <f>+S8</f>
        <v>0.4</v>
      </c>
      <c r="I8" s="51">
        <v>3</v>
      </c>
      <c r="J8" s="51">
        <v>3</v>
      </c>
      <c r="K8" s="51">
        <v>3</v>
      </c>
      <c r="L8" s="51">
        <v>3</v>
      </c>
      <c r="M8" s="51">
        <v>2</v>
      </c>
      <c r="N8" s="51">
        <v>3</v>
      </c>
      <c r="O8" s="51">
        <v>2.5</v>
      </c>
      <c r="P8" s="41"/>
      <c r="Q8" s="41"/>
      <c r="R8" s="41">
        <f t="shared" ref="R8:X35" si="0">IF(ISNUMBER(I8)=TRUE,R$5*(I8-R$4)/(R$3-R$4)+(1-R$5)*(1-(I8-R$4)/(R$3-R$4)),"..")</f>
        <v>0.4</v>
      </c>
      <c r="S8" s="41">
        <f t="shared" si="0"/>
        <v>0.4</v>
      </c>
      <c r="T8" s="41">
        <f t="shared" si="0"/>
        <v>0.4</v>
      </c>
      <c r="U8" s="41">
        <f t="shared" si="0"/>
        <v>0.4</v>
      </c>
      <c r="V8" s="41">
        <f t="shared" si="0"/>
        <v>0.2</v>
      </c>
      <c r="W8" s="41">
        <f t="shared" si="0"/>
        <v>0.4</v>
      </c>
      <c r="X8" s="41">
        <f t="shared" si="0"/>
        <v>0.3</v>
      </c>
    </row>
    <row r="9" spans="1:24">
      <c r="A9" s="43" t="s">
        <v>20</v>
      </c>
      <c r="B9" s="39" t="s">
        <v>46</v>
      </c>
      <c r="C9" s="41">
        <f t="shared" ref="C9:C35" si="1">AVERAGE(T9:V9)</f>
        <v>0.33333333333333331</v>
      </c>
      <c r="D9" s="41">
        <f t="shared" ref="D9:D35" si="2">AVERAGE(W9:X9)</f>
        <v>0.4</v>
      </c>
      <c r="E9" s="41">
        <f t="shared" ref="E9:E35" si="3">+R9</f>
        <v>0.5</v>
      </c>
      <c r="F9" s="41">
        <f t="shared" ref="F9:F35" si="4">+S9</f>
        <v>0.3</v>
      </c>
      <c r="I9" s="51">
        <v>3.5</v>
      </c>
      <c r="J9" s="51">
        <v>2.5</v>
      </c>
      <c r="K9" s="51">
        <v>2</v>
      </c>
      <c r="L9" s="51">
        <v>3</v>
      </c>
      <c r="M9" s="51">
        <v>3</v>
      </c>
      <c r="N9" s="51">
        <v>3.5</v>
      </c>
      <c r="O9" s="51">
        <v>2.5</v>
      </c>
      <c r="P9" s="41"/>
      <c r="Q9" s="41"/>
      <c r="R9" s="41">
        <f t="shared" si="0"/>
        <v>0.5</v>
      </c>
      <c r="S9" s="41">
        <f t="shared" si="0"/>
        <v>0.3</v>
      </c>
      <c r="T9" s="41">
        <f t="shared" si="0"/>
        <v>0.2</v>
      </c>
      <c r="U9" s="41">
        <f t="shared" si="0"/>
        <v>0.4</v>
      </c>
      <c r="V9" s="41">
        <f t="shared" si="0"/>
        <v>0.4</v>
      </c>
      <c r="W9" s="41">
        <f t="shared" si="0"/>
        <v>0.5</v>
      </c>
      <c r="X9" s="41">
        <f t="shared" si="0"/>
        <v>0.3</v>
      </c>
    </row>
    <row r="10" spans="1:24">
      <c r="A10" s="43" t="s">
        <v>21</v>
      </c>
      <c r="B10" t="s">
        <v>47</v>
      </c>
      <c r="C10" s="41">
        <f t="shared" si="1"/>
        <v>0.33333333333333331</v>
      </c>
      <c r="D10" s="41">
        <f t="shared" si="2"/>
        <v>0.44999999999999996</v>
      </c>
      <c r="E10" s="41">
        <f t="shared" si="3"/>
        <v>0.4</v>
      </c>
      <c r="F10" s="41">
        <f t="shared" si="4"/>
        <v>0.4</v>
      </c>
      <c r="I10" s="51">
        <v>3</v>
      </c>
      <c r="J10" s="51">
        <v>3</v>
      </c>
      <c r="K10" s="51">
        <v>2</v>
      </c>
      <c r="L10" s="51">
        <v>3</v>
      </c>
      <c r="M10" s="51">
        <v>3</v>
      </c>
      <c r="N10" s="51">
        <v>4</v>
      </c>
      <c r="O10" s="51">
        <v>2.5</v>
      </c>
      <c r="P10" s="41"/>
      <c r="Q10" s="41"/>
      <c r="R10" s="41">
        <f t="shared" si="0"/>
        <v>0.4</v>
      </c>
      <c r="S10" s="41">
        <f t="shared" si="0"/>
        <v>0.4</v>
      </c>
      <c r="T10" s="41">
        <f t="shared" si="0"/>
        <v>0.2</v>
      </c>
      <c r="U10" s="41">
        <f t="shared" si="0"/>
        <v>0.4</v>
      </c>
      <c r="V10" s="41">
        <f t="shared" si="0"/>
        <v>0.4</v>
      </c>
      <c r="W10" s="41">
        <f t="shared" si="0"/>
        <v>0.6</v>
      </c>
      <c r="X10" s="41">
        <f t="shared" si="0"/>
        <v>0.3</v>
      </c>
    </row>
    <row r="11" spans="1:24">
      <c r="A11" s="45" t="s">
        <v>22</v>
      </c>
      <c r="B11" s="39" t="s">
        <v>48</v>
      </c>
      <c r="C11" s="41">
        <f t="shared" si="1"/>
        <v>0.46666666666666662</v>
      </c>
      <c r="D11" s="41">
        <f t="shared" si="2"/>
        <v>0.4</v>
      </c>
      <c r="E11" s="41">
        <f t="shared" si="3"/>
        <v>0.3</v>
      </c>
      <c r="F11" s="41">
        <f t="shared" si="4"/>
        <v>0.5</v>
      </c>
      <c r="I11" s="51">
        <v>2.5</v>
      </c>
      <c r="J11" s="51">
        <v>3.5</v>
      </c>
      <c r="K11" s="51">
        <v>3</v>
      </c>
      <c r="L11" s="51">
        <v>3</v>
      </c>
      <c r="M11" s="51">
        <v>4</v>
      </c>
      <c r="N11" s="51">
        <v>4</v>
      </c>
      <c r="O11" s="51">
        <v>2</v>
      </c>
      <c r="P11" s="41"/>
      <c r="Q11" s="41"/>
      <c r="R11" s="41">
        <f t="shared" si="0"/>
        <v>0.3</v>
      </c>
      <c r="S11" s="41">
        <f t="shared" si="0"/>
        <v>0.5</v>
      </c>
      <c r="T11" s="41">
        <f t="shared" si="0"/>
        <v>0.4</v>
      </c>
      <c r="U11" s="41">
        <f t="shared" si="0"/>
        <v>0.4</v>
      </c>
      <c r="V11" s="41">
        <f t="shared" si="0"/>
        <v>0.6</v>
      </c>
      <c r="W11" s="41">
        <f t="shared" si="0"/>
        <v>0.6</v>
      </c>
      <c r="X11" s="41">
        <f t="shared" si="0"/>
        <v>0.2</v>
      </c>
    </row>
    <row r="12" spans="1:24">
      <c r="A12" s="46" t="s">
        <v>117</v>
      </c>
      <c r="B12" s="39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4"/>
        <v>0.4</v>
      </c>
      <c r="I12" s="51">
        <v>4</v>
      </c>
      <c r="J12" s="51">
        <v>3</v>
      </c>
      <c r="K12" s="51">
        <v>3</v>
      </c>
      <c r="L12" s="51">
        <v>3.5</v>
      </c>
      <c r="M12" s="51">
        <v>3.5</v>
      </c>
      <c r="N12" s="51">
        <v>4</v>
      </c>
      <c r="O12" s="51">
        <v>2.5</v>
      </c>
      <c r="P12" s="41"/>
      <c r="Q12" s="41"/>
      <c r="R12" s="41">
        <f t="shared" si="0"/>
        <v>0.6</v>
      </c>
      <c r="S12" s="41">
        <f t="shared" si="0"/>
        <v>0.4</v>
      </c>
      <c r="T12" s="41">
        <f t="shared" si="0"/>
        <v>0.4</v>
      </c>
      <c r="U12" s="41">
        <f t="shared" si="0"/>
        <v>0.5</v>
      </c>
      <c r="V12" s="41">
        <f t="shared" si="0"/>
        <v>0.5</v>
      </c>
      <c r="W12" s="41">
        <f t="shared" si="0"/>
        <v>0.6</v>
      </c>
      <c r="X12" s="41">
        <f t="shared" si="0"/>
        <v>0.3</v>
      </c>
    </row>
    <row r="13" spans="1:24">
      <c r="A13" s="43" t="s">
        <v>23</v>
      </c>
      <c r="B13" t="s">
        <v>50</v>
      </c>
      <c r="C13" s="41">
        <f t="shared" si="1"/>
        <v>0.46666666666666662</v>
      </c>
      <c r="D13" s="41">
        <f t="shared" si="2"/>
        <v>0.55000000000000004</v>
      </c>
      <c r="E13" s="41">
        <f t="shared" si="3"/>
        <v>0.3</v>
      </c>
      <c r="F13" s="41">
        <f t="shared" si="4"/>
        <v>0.4</v>
      </c>
      <c r="H13"/>
      <c r="I13" s="51">
        <v>2.5</v>
      </c>
      <c r="J13" s="51">
        <v>3</v>
      </c>
      <c r="K13" s="51">
        <v>2.5</v>
      </c>
      <c r="L13" s="51">
        <v>4</v>
      </c>
      <c r="M13" s="51">
        <v>3.5</v>
      </c>
      <c r="N13" s="51">
        <v>4.5</v>
      </c>
      <c r="O13" s="51">
        <v>3</v>
      </c>
      <c r="P13" s="41"/>
      <c r="Q13" s="41"/>
      <c r="R13" s="41">
        <f t="shared" si="0"/>
        <v>0.3</v>
      </c>
      <c r="S13" s="41">
        <f t="shared" si="0"/>
        <v>0.4</v>
      </c>
      <c r="T13" s="41">
        <f t="shared" si="0"/>
        <v>0.3</v>
      </c>
      <c r="U13" s="41">
        <f t="shared" si="0"/>
        <v>0.6</v>
      </c>
      <c r="V13" s="41">
        <f t="shared" si="0"/>
        <v>0.5</v>
      </c>
      <c r="W13" s="41">
        <f t="shared" si="0"/>
        <v>0.7</v>
      </c>
      <c r="X13" s="41">
        <f t="shared" si="0"/>
        <v>0.4</v>
      </c>
    </row>
    <row r="14" spans="1:24">
      <c r="A14" s="43" t="s">
        <v>118</v>
      </c>
      <c r="B14" s="39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4"/>
        <v>0.6</v>
      </c>
      <c r="I14" s="51">
        <v>4</v>
      </c>
      <c r="J14" s="51">
        <v>4</v>
      </c>
      <c r="K14" s="51">
        <v>4</v>
      </c>
      <c r="L14" s="51">
        <v>4.5</v>
      </c>
      <c r="M14" s="51">
        <v>3.5</v>
      </c>
      <c r="N14" s="51">
        <v>5</v>
      </c>
      <c r="O14" s="51">
        <v>3.5</v>
      </c>
      <c r="P14" s="41"/>
      <c r="Q14" s="41"/>
      <c r="R14" s="41">
        <f t="shared" si="0"/>
        <v>0.6</v>
      </c>
      <c r="S14" s="41">
        <f t="shared" si="0"/>
        <v>0.6</v>
      </c>
      <c r="T14" s="41">
        <f t="shared" si="0"/>
        <v>0.6</v>
      </c>
      <c r="U14" s="41">
        <f t="shared" si="0"/>
        <v>0.7</v>
      </c>
      <c r="V14" s="41">
        <f t="shared" si="0"/>
        <v>0.5</v>
      </c>
      <c r="W14" s="41">
        <f t="shared" si="0"/>
        <v>0.8</v>
      </c>
      <c r="X14" s="41">
        <f t="shared" si="0"/>
        <v>0.5</v>
      </c>
    </row>
    <row r="15" spans="1:24">
      <c r="A15" s="43" t="s">
        <v>24</v>
      </c>
      <c r="B15" s="39" t="s">
        <v>52</v>
      </c>
      <c r="C15" s="41">
        <f t="shared" si="1"/>
        <v>0.39999999999999997</v>
      </c>
      <c r="D15" s="41">
        <f t="shared" si="2"/>
        <v>0.55000000000000004</v>
      </c>
      <c r="E15" s="41">
        <f t="shared" si="3"/>
        <v>0.5</v>
      </c>
      <c r="F15" s="41">
        <f t="shared" si="4"/>
        <v>0.4</v>
      </c>
      <c r="I15" s="51">
        <v>3.5</v>
      </c>
      <c r="J15" s="51">
        <v>3</v>
      </c>
      <c r="K15" s="51">
        <v>2.5</v>
      </c>
      <c r="L15" s="51">
        <v>3</v>
      </c>
      <c r="M15" s="51">
        <v>3.5</v>
      </c>
      <c r="N15" s="51">
        <v>4</v>
      </c>
      <c r="O15" s="51">
        <v>3.5</v>
      </c>
      <c r="P15" s="41"/>
      <c r="Q15" s="41"/>
      <c r="R15" s="41">
        <f t="shared" si="0"/>
        <v>0.5</v>
      </c>
      <c r="S15" s="41">
        <f t="shared" si="0"/>
        <v>0.4</v>
      </c>
      <c r="T15" s="41">
        <f t="shared" si="0"/>
        <v>0.3</v>
      </c>
      <c r="U15" s="41">
        <f t="shared" si="0"/>
        <v>0.4</v>
      </c>
      <c r="V15" s="41">
        <f t="shared" si="0"/>
        <v>0.5</v>
      </c>
      <c r="W15" s="41">
        <f t="shared" si="0"/>
        <v>0.6</v>
      </c>
      <c r="X15" s="41">
        <f t="shared" si="0"/>
        <v>0.5</v>
      </c>
    </row>
    <row r="16" spans="1:24">
      <c r="A16" s="45" t="s">
        <v>25</v>
      </c>
      <c r="B16" s="39" t="s">
        <v>145</v>
      </c>
      <c r="C16" s="41">
        <f t="shared" si="1"/>
        <v>0.46666666666666662</v>
      </c>
      <c r="D16" s="41">
        <f t="shared" si="2"/>
        <v>0.5</v>
      </c>
      <c r="E16" s="41">
        <f t="shared" si="3"/>
        <v>0.4</v>
      </c>
      <c r="F16" s="41">
        <f t="shared" si="4"/>
        <v>0.4</v>
      </c>
      <c r="I16" s="51">
        <v>3</v>
      </c>
      <c r="J16" s="51">
        <v>3</v>
      </c>
      <c r="K16" s="51">
        <v>3</v>
      </c>
      <c r="L16" s="51">
        <v>4</v>
      </c>
      <c r="M16" s="51">
        <v>3</v>
      </c>
      <c r="N16" s="51">
        <v>4.5</v>
      </c>
      <c r="O16" s="51">
        <v>2.5</v>
      </c>
      <c r="P16" s="41"/>
      <c r="Q16" s="41"/>
      <c r="R16" s="41">
        <f t="shared" si="0"/>
        <v>0.4</v>
      </c>
      <c r="S16" s="41">
        <f t="shared" si="0"/>
        <v>0.4</v>
      </c>
      <c r="T16" s="41">
        <f t="shared" si="0"/>
        <v>0.4</v>
      </c>
      <c r="U16" s="41">
        <f t="shared" si="0"/>
        <v>0.6</v>
      </c>
      <c r="V16" s="41">
        <f t="shared" si="0"/>
        <v>0.4</v>
      </c>
      <c r="W16" s="41">
        <f t="shared" si="0"/>
        <v>0.7</v>
      </c>
      <c r="X16" s="41">
        <f t="shared" si="0"/>
        <v>0.3</v>
      </c>
    </row>
    <row r="17" spans="1:24">
      <c r="A17" s="43" t="s">
        <v>26</v>
      </c>
      <c r="B17" s="39" t="s">
        <v>54</v>
      </c>
      <c r="C17" s="41">
        <f t="shared" si="1"/>
        <v>0.6333333333333333</v>
      </c>
      <c r="D17" s="41">
        <f t="shared" si="2"/>
        <v>0.55000000000000004</v>
      </c>
      <c r="E17" s="41">
        <f t="shared" si="3"/>
        <v>0.5</v>
      </c>
      <c r="F17" s="41">
        <f t="shared" si="4"/>
        <v>0.5</v>
      </c>
      <c r="I17" s="51">
        <v>3.5</v>
      </c>
      <c r="J17" s="51">
        <v>3.5</v>
      </c>
      <c r="K17" s="51">
        <v>4</v>
      </c>
      <c r="L17" s="51">
        <v>4.5</v>
      </c>
      <c r="M17" s="51">
        <v>4</v>
      </c>
      <c r="N17" s="51">
        <v>4.5</v>
      </c>
      <c r="O17" s="51">
        <v>3</v>
      </c>
      <c r="P17" s="41"/>
      <c r="Q17" s="41"/>
      <c r="R17" s="41">
        <f t="shared" si="0"/>
        <v>0.5</v>
      </c>
      <c r="S17" s="41">
        <f t="shared" si="0"/>
        <v>0.5</v>
      </c>
      <c r="T17" s="41">
        <f t="shared" si="0"/>
        <v>0.6</v>
      </c>
      <c r="U17" s="41">
        <f t="shared" si="0"/>
        <v>0.7</v>
      </c>
      <c r="V17" s="41">
        <f t="shared" si="0"/>
        <v>0.6</v>
      </c>
      <c r="W17" s="41">
        <f t="shared" si="0"/>
        <v>0.7</v>
      </c>
      <c r="X17" s="41">
        <f t="shared" si="0"/>
        <v>0.4</v>
      </c>
    </row>
    <row r="18" spans="1:24">
      <c r="A18" s="43" t="s">
        <v>27</v>
      </c>
      <c r="B18" s="39" t="s">
        <v>55</v>
      </c>
      <c r="C18" s="41">
        <f t="shared" si="1"/>
        <v>0.39999999999999997</v>
      </c>
      <c r="D18" s="41">
        <f t="shared" si="2"/>
        <v>0.4</v>
      </c>
      <c r="E18" s="41">
        <f t="shared" si="3"/>
        <v>0.6</v>
      </c>
      <c r="F18" s="41">
        <f t="shared" si="4"/>
        <v>0.4</v>
      </c>
      <c r="I18" s="51">
        <v>4</v>
      </c>
      <c r="J18" s="51">
        <v>3</v>
      </c>
      <c r="K18" s="51">
        <v>3.5</v>
      </c>
      <c r="L18" s="51">
        <v>3</v>
      </c>
      <c r="M18" s="51">
        <v>2.5</v>
      </c>
      <c r="N18" s="51">
        <v>3.5</v>
      </c>
      <c r="O18" s="51">
        <v>2.5</v>
      </c>
      <c r="P18" s="41"/>
      <c r="Q18" s="41"/>
      <c r="R18" s="41">
        <f t="shared" si="0"/>
        <v>0.6</v>
      </c>
      <c r="S18" s="41">
        <f t="shared" si="0"/>
        <v>0.4</v>
      </c>
      <c r="T18" s="41">
        <f t="shared" si="0"/>
        <v>0.5</v>
      </c>
      <c r="U18" s="41">
        <f t="shared" si="0"/>
        <v>0.4</v>
      </c>
      <c r="V18" s="41">
        <f t="shared" si="0"/>
        <v>0.3</v>
      </c>
      <c r="W18" s="41">
        <f t="shared" si="0"/>
        <v>0.5</v>
      </c>
      <c r="X18" s="41">
        <f t="shared" si="0"/>
        <v>0.3</v>
      </c>
    </row>
    <row r="19" spans="1:24">
      <c r="A19" s="43" t="s">
        <v>28</v>
      </c>
      <c r="B19" s="39" t="s">
        <v>56</v>
      </c>
      <c r="C19" s="41">
        <f t="shared" si="1"/>
        <v>0.43333333333333335</v>
      </c>
      <c r="D19" s="41">
        <f t="shared" si="2"/>
        <v>0.4</v>
      </c>
      <c r="E19" s="41">
        <f t="shared" si="3"/>
        <v>0.4</v>
      </c>
      <c r="F19" s="41">
        <f t="shared" si="4"/>
        <v>0.3</v>
      </c>
      <c r="I19" s="51">
        <v>3</v>
      </c>
      <c r="J19" s="51">
        <v>2.5</v>
      </c>
      <c r="K19" s="51">
        <v>3.5</v>
      </c>
      <c r="L19" s="51">
        <v>2.5</v>
      </c>
      <c r="M19" s="51">
        <v>3.5</v>
      </c>
      <c r="N19" s="51">
        <v>3</v>
      </c>
      <c r="O19" s="51">
        <v>3</v>
      </c>
      <c r="P19" s="41"/>
      <c r="Q19" s="41"/>
      <c r="R19" s="41">
        <f t="shared" si="0"/>
        <v>0.4</v>
      </c>
      <c r="S19" s="41">
        <f t="shared" si="0"/>
        <v>0.3</v>
      </c>
      <c r="T19" s="41">
        <f t="shared" si="0"/>
        <v>0.5</v>
      </c>
      <c r="U19" s="41">
        <f t="shared" si="0"/>
        <v>0.3</v>
      </c>
      <c r="V19" s="41">
        <f t="shared" si="0"/>
        <v>0.5</v>
      </c>
      <c r="W19" s="41">
        <f t="shared" si="0"/>
        <v>0.4</v>
      </c>
      <c r="X19" s="41">
        <f t="shared" si="0"/>
        <v>0.4</v>
      </c>
    </row>
    <row r="20" spans="1:24">
      <c r="A20" s="46" t="s">
        <v>29</v>
      </c>
      <c r="B20" s="39" t="s">
        <v>57</v>
      </c>
      <c r="C20" s="41">
        <f t="shared" si="1"/>
        <v>0.5</v>
      </c>
      <c r="D20" s="41">
        <f t="shared" si="2"/>
        <v>0.45</v>
      </c>
      <c r="E20" s="41">
        <f t="shared" si="3"/>
        <v>0.1</v>
      </c>
      <c r="F20" s="41">
        <f t="shared" si="4"/>
        <v>0.3</v>
      </c>
      <c r="I20" s="51">
        <v>1.5</v>
      </c>
      <c r="J20" s="51">
        <v>2.5</v>
      </c>
      <c r="K20" s="51">
        <v>3</v>
      </c>
      <c r="L20" s="51">
        <v>3.5</v>
      </c>
      <c r="M20" s="51">
        <v>4</v>
      </c>
      <c r="N20" s="51">
        <v>3.5</v>
      </c>
      <c r="O20" s="51">
        <v>3</v>
      </c>
      <c r="P20" s="41"/>
      <c r="Q20" s="41"/>
      <c r="R20" s="41">
        <f t="shared" si="0"/>
        <v>0.1</v>
      </c>
      <c r="S20" s="41">
        <f t="shared" si="0"/>
        <v>0.3</v>
      </c>
      <c r="T20" s="41">
        <f t="shared" si="0"/>
        <v>0.4</v>
      </c>
      <c r="U20" s="41">
        <f t="shared" si="0"/>
        <v>0.5</v>
      </c>
      <c r="V20" s="41">
        <f t="shared" si="0"/>
        <v>0.6</v>
      </c>
      <c r="W20" s="41">
        <f t="shared" si="0"/>
        <v>0.5</v>
      </c>
      <c r="X20" s="41">
        <f t="shared" si="0"/>
        <v>0.4</v>
      </c>
    </row>
    <row r="21" spans="1:24">
      <c r="A21" s="43" t="s">
        <v>30</v>
      </c>
      <c r="B21" s="39" t="s">
        <v>58</v>
      </c>
      <c r="C21" s="41">
        <f t="shared" si="1"/>
        <v>0.80000000000000016</v>
      </c>
      <c r="D21" s="41">
        <f t="shared" si="2"/>
        <v>0.55000000000000004</v>
      </c>
      <c r="E21" s="41">
        <f t="shared" si="3"/>
        <v>0.7</v>
      </c>
      <c r="F21" s="41">
        <f t="shared" si="4"/>
        <v>0.7</v>
      </c>
      <c r="I21" s="51">
        <v>4.5</v>
      </c>
      <c r="J21" s="51">
        <v>4.5</v>
      </c>
      <c r="K21" s="51">
        <v>5.5</v>
      </c>
      <c r="L21" s="51">
        <v>5</v>
      </c>
      <c r="M21" s="51">
        <v>4.5</v>
      </c>
      <c r="N21" s="51">
        <v>4</v>
      </c>
      <c r="O21" s="51">
        <v>3.5</v>
      </c>
      <c r="P21" s="41"/>
      <c r="Q21" s="41"/>
      <c r="R21" s="41">
        <f t="shared" si="0"/>
        <v>0.7</v>
      </c>
      <c r="S21" s="41">
        <f t="shared" si="0"/>
        <v>0.7</v>
      </c>
      <c r="T21" s="41">
        <f t="shared" si="0"/>
        <v>0.9</v>
      </c>
      <c r="U21" s="41">
        <f t="shared" si="0"/>
        <v>0.8</v>
      </c>
      <c r="V21" s="41">
        <f t="shared" si="0"/>
        <v>0.7</v>
      </c>
      <c r="W21" s="41">
        <f t="shared" si="0"/>
        <v>0.6</v>
      </c>
      <c r="X21" s="41">
        <f t="shared" si="0"/>
        <v>0.5</v>
      </c>
    </row>
    <row r="22" spans="1:24">
      <c r="A22" s="43" t="s">
        <v>31</v>
      </c>
      <c r="B22" s="39" t="s">
        <v>59</v>
      </c>
      <c r="C22" s="41">
        <f t="shared" si="1"/>
        <v>0.6333333333333333</v>
      </c>
      <c r="D22" s="41">
        <f t="shared" si="2"/>
        <v>0.6</v>
      </c>
      <c r="E22" s="41">
        <f t="shared" si="3"/>
        <v>0.5</v>
      </c>
      <c r="F22" s="41">
        <f t="shared" si="4"/>
        <v>0.6</v>
      </c>
      <c r="I22" s="51">
        <v>3.5</v>
      </c>
      <c r="J22" s="51">
        <v>4</v>
      </c>
      <c r="K22" s="51">
        <v>4</v>
      </c>
      <c r="L22" s="51">
        <v>4</v>
      </c>
      <c r="M22" s="51">
        <v>4.5</v>
      </c>
      <c r="N22" s="51">
        <v>4.5</v>
      </c>
      <c r="O22" s="51">
        <v>3.5</v>
      </c>
      <c r="P22" s="41"/>
      <c r="Q22" s="41"/>
      <c r="R22" s="41">
        <f t="shared" si="0"/>
        <v>0.5</v>
      </c>
      <c r="S22" s="41">
        <f t="shared" si="0"/>
        <v>0.6</v>
      </c>
      <c r="T22" s="41">
        <f t="shared" si="0"/>
        <v>0.6</v>
      </c>
      <c r="U22" s="41">
        <f t="shared" si="0"/>
        <v>0.6</v>
      </c>
      <c r="V22" s="41">
        <f t="shared" si="0"/>
        <v>0.7</v>
      </c>
      <c r="W22" s="41">
        <f t="shared" si="0"/>
        <v>0.7</v>
      </c>
      <c r="X22" s="41">
        <f t="shared" si="0"/>
        <v>0.5</v>
      </c>
    </row>
    <row r="23" spans="1:24">
      <c r="A23" s="43" t="s">
        <v>32</v>
      </c>
      <c r="B23" s="39" t="s">
        <v>60</v>
      </c>
      <c r="C23" s="41">
        <f t="shared" si="1"/>
        <v>0.56666666666666665</v>
      </c>
      <c r="D23" s="41">
        <f t="shared" si="2"/>
        <v>0.7</v>
      </c>
      <c r="E23" s="41">
        <f t="shared" si="3"/>
        <v>0.5</v>
      </c>
      <c r="F23" s="41">
        <f t="shared" si="4"/>
        <v>0.6</v>
      </c>
      <c r="I23" s="51">
        <v>3.5</v>
      </c>
      <c r="J23" s="51">
        <v>4</v>
      </c>
      <c r="K23" s="51">
        <v>4</v>
      </c>
      <c r="L23" s="51">
        <v>4</v>
      </c>
      <c r="M23" s="51">
        <v>3.5</v>
      </c>
      <c r="N23" s="51">
        <v>5</v>
      </c>
      <c r="O23" s="51">
        <v>4</v>
      </c>
      <c r="P23" s="41"/>
      <c r="Q23" s="41"/>
      <c r="R23" s="41">
        <f t="shared" si="0"/>
        <v>0.5</v>
      </c>
      <c r="S23" s="41">
        <f t="shared" si="0"/>
        <v>0.6</v>
      </c>
      <c r="T23" s="41">
        <f t="shared" si="0"/>
        <v>0.6</v>
      </c>
      <c r="U23" s="41">
        <f t="shared" si="0"/>
        <v>0.6</v>
      </c>
      <c r="V23" s="41">
        <f t="shared" si="0"/>
        <v>0.5</v>
      </c>
      <c r="W23" s="41">
        <f t="shared" si="0"/>
        <v>0.8</v>
      </c>
      <c r="X23" s="41">
        <f t="shared" si="0"/>
        <v>0.6</v>
      </c>
    </row>
    <row r="24" spans="1:24">
      <c r="A24" s="43" t="s">
        <v>33</v>
      </c>
      <c r="B24" s="39" t="s">
        <v>80</v>
      </c>
      <c r="C24" s="41">
        <f t="shared" si="1"/>
        <v>0.6333333333333333</v>
      </c>
      <c r="D24" s="41">
        <f t="shared" si="2"/>
        <v>0.6</v>
      </c>
      <c r="E24" s="41">
        <f t="shared" si="3"/>
        <v>0.6</v>
      </c>
      <c r="F24" s="41">
        <f t="shared" si="4"/>
        <v>0.5</v>
      </c>
      <c r="I24" s="51">
        <v>4</v>
      </c>
      <c r="J24" s="51">
        <v>3.5</v>
      </c>
      <c r="K24" s="51">
        <v>4.5</v>
      </c>
      <c r="L24" s="51">
        <v>4</v>
      </c>
      <c r="M24" s="51">
        <v>4</v>
      </c>
      <c r="N24" s="51">
        <v>4.5</v>
      </c>
      <c r="O24" s="51">
        <v>3.5</v>
      </c>
      <c r="P24" s="41"/>
      <c r="Q24" s="41"/>
      <c r="R24" s="41">
        <f t="shared" si="0"/>
        <v>0.6</v>
      </c>
      <c r="S24" s="41">
        <f t="shared" si="0"/>
        <v>0.5</v>
      </c>
      <c r="T24" s="41">
        <f t="shared" si="0"/>
        <v>0.7</v>
      </c>
      <c r="U24" s="41">
        <f t="shared" si="0"/>
        <v>0.6</v>
      </c>
      <c r="V24" s="41">
        <f t="shared" si="0"/>
        <v>0.6</v>
      </c>
      <c r="W24" s="41">
        <f t="shared" si="0"/>
        <v>0.7</v>
      </c>
      <c r="X24" s="41">
        <f t="shared" si="0"/>
        <v>0.5</v>
      </c>
    </row>
    <row r="25" spans="1:24">
      <c r="A25" s="43" t="s">
        <v>34</v>
      </c>
      <c r="B25" s="39" t="s">
        <v>62</v>
      </c>
      <c r="C25" s="41">
        <f t="shared" si="1"/>
        <v>0.53333333333333333</v>
      </c>
      <c r="D25" s="41">
        <f t="shared" si="2"/>
        <v>0.6</v>
      </c>
      <c r="E25" s="41">
        <f t="shared" si="3"/>
        <v>0.6</v>
      </c>
      <c r="F25" s="41">
        <f t="shared" si="4"/>
        <v>0.4</v>
      </c>
      <c r="I25" s="51">
        <v>4</v>
      </c>
      <c r="J25" s="51">
        <v>3</v>
      </c>
      <c r="K25" s="51">
        <v>4</v>
      </c>
      <c r="L25" s="51">
        <v>4</v>
      </c>
      <c r="M25" s="51">
        <v>3</v>
      </c>
      <c r="N25" s="51">
        <v>4</v>
      </c>
      <c r="O25" s="51">
        <v>4</v>
      </c>
      <c r="P25" s="41"/>
      <c r="Q25" s="41"/>
      <c r="R25" s="41">
        <f t="shared" si="0"/>
        <v>0.6</v>
      </c>
      <c r="S25" s="41">
        <f t="shared" si="0"/>
        <v>0.4</v>
      </c>
      <c r="T25" s="41">
        <f t="shared" si="0"/>
        <v>0.6</v>
      </c>
      <c r="U25" s="41">
        <f t="shared" si="0"/>
        <v>0.6</v>
      </c>
      <c r="V25" s="41">
        <f t="shared" si="0"/>
        <v>0.4</v>
      </c>
      <c r="W25" s="41">
        <f t="shared" si="0"/>
        <v>0.6</v>
      </c>
      <c r="X25" s="41">
        <f t="shared" si="0"/>
        <v>0.6</v>
      </c>
    </row>
    <row r="26" spans="1:24">
      <c r="A26" s="43" t="s">
        <v>36</v>
      </c>
      <c r="B26" s="39" t="s">
        <v>64</v>
      </c>
      <c r="C26" s="41">
        <f t="shared" si="1"/>
        <v>0.6333333333333333</v>
      </c>
      <c r="D26" s="41">
        <f t="shared" si="2"/>
        <v>0.6</v>
      </c>
      <c r="E26" s="41">
        <f t="shared" si="3"/>
        <v>0.4</v>
      </c>
      <c r="F26" s="41">
        <f t="shared" si="4"/>
        <v>0.5</v>
      </c>
      <c r="I26" s="51">
        <v>3</v>
      </c>
      <c r="J26" s="51">
        <v>3.5</v>
      </c>
      <c r="K26" s="51">
        <v>3.5</v>
      </c>
      <c r="L26" s="51">
        <v>5</v>
      </c>
      <c r="M26" s="51">
        <v>4</v>
      </c>
      <c r="N26" s="51">
        <v>4.5</v>
      </c>
      <c r="O26" s="51">
        <v>3.5</v>
      </c>
      <c r="P26" s="41"/>
      <c r="Q26" s="41"/>
      <c r="R26" s="41">
        <f t="shared" si="0"/>
        <v>0.4</v>
      </c>
      <c r="S26" s="41">
        <f t="shared" si="0"/>
        <v>0.5</v>
      </c>
      <c r="T26" s="41">
        <f t="shared" si="0"/>
        <v>0.5</v>
      </c>
      <c r="U26" s="41">
        <f t="shared" si="0"/>
        <v>0.8</v>
      </c>
      <c r="V26" s="41">
        <f t="shared" si="0"/>
        <v>0.6</v>
      </c>
      <c r="W26" s="41">
        <f t="shared" si="0"/>
        <v>0.7</v>
      </c>
      <c r="X26" s="41">
        <f t="shared" si="0"/>
        <v>0.5</v>
      </c>
    </row>
    <row r="27" spans="1:24">
      <c r="A27" s="43" t="s">
        <v>37</v>
      </c>
      <c r="B27" s="39" t="s">
        <v>65</v>
      </c>
      <c r="C27" s="41">
        <f t="shared" si="1"/>
        <v>0.53333333333333333</v>
      </c>
      <c r="D27" s="41">
        <f t="shared" si="2"/>
        <v>0.6</v>
      </c>
      <c r="E27" s="41">
        <f t="shared" si="3"/>
        <v>0.5</v>
      </c>
      <c r="F27" s="41">
        <f t="shared" si="4"/>
        <v>0.4</v>
      </c>
      <c r="I27" s="51">
        <v>3.5</v>
      </c>
      <c r="J27" s="51">
        <v>3</v>
      </c>
      <c r="K27" s="51">
        <v>3.5</v>
      </c>
      <c r="L27" s="51">
        <v>3.5</v>
      </c>
      <c r="M27" s="51">
        <v>4</v>
      </c>
      <c r="N27" s="51">
        <v>4</v>
      </c>
      <c r="O27" s="51">
        <v>4</v>
      </c>
      <c r="P27" s="41"/>
      <c r="Q27" s="41"/>
      <c r="R27" s="41">
        <f t="shared" si="0"/>
        <v>0.5</v>
      </c>
      <c r="S27" s="41">
        <f t="shared" si="0"/>
        <v>0.4</v>
      </c>
      <c r="T27" s="41">
        <f t="shared" si="0"/>
        <v>0.5</v>
      </c>
      <c r="U27" s="41">
        <f t="shared" si="0"/>
        <v>0.5</v>
      </c>
      <c r="V27" s="41">
        <f t="shared" si="0"/>
        <v>0.6</v>
      </c>
      <c r="W27" s="41">
        <f t="shared" si="0"/>
        <v>0.6</v>
      </c>
      <c r="X27" s="41">
        <f t="shared" si="0"/>
        <v>0.6</v>
      </c>
    </row>
    <row r="28" spans="1:24">
      <c r="A28" s="43" t="s">
        <v>38</v>
      </c>
      <c r="B28" s="39" t="s">
        <v>66</v>
      </c>
      <c r="C28" s="41">
        <f t="shared" si="1"/>
        <v>0.69999999999999984</v>
      </c>
      <c r="D28" s="41">
        <f t="shared" si="2"/>
        <v>0.75</v>
      </c>
      <c r="E28" s="41">
        <f t="shared" si="3"/>
        <v>0.5</v>
      </c>
      <c r="F28" s="41">
        <f t="shared" si="4"/>
        <v>0.4</v>
      </c>
      <c r="I28" s="51">
        <v>3.5</v>
      </c>
      <c r="J28" s="51">
        <v>3</v>
      </c>
      <c r="K28" s="51">
        <v>4.5</v>
      </c>
      <c r="L28" s="51">
        <v>4.5</v>
      </c>
      <c r="M28" s="51">
        <v>4.5</v>
      </c>
      <c r="N28" s="51">
        <v>5</v>
      </c>
      <c r="O28" s="51">
        <v>4.5</v>
      </c>
      <c r="P28" s="41"/>
      <c r="Q28" s="41"/>
      <c r="R28" s="41">
        <f t="shared" si="0"/>
        <v>0.5</v>
      </c>
      <c r="S28" s="41">
        <f t="shared" si="0"/>
        <v>0.4</v>
      </c>
      <c r="T28" s="41">
        <f t="shared" si="0"/>
        <v>0.7</v>
      </c>
      <c r="U28" s="41">
        <f t="shared" si="0"/>
        <v>0.7</v>
      </c>
      <c r="V28" s="41">
        <f t="shared" si="0"/>
        <v>0.7</v>
      </c>
      <c r="W28" s="41">
        <f t="shared" si="0"/>
        <v>0.8</v>
      </c>
      <c r="X28" s="41">
        <f t="shared" si="0"/>
        <v>0.7</v>
      </c>
    </row>
    <row r="29" spans="1:24">
      <c r="A29" s="43" t="s">
        <v>39</v>
      </c>
      <c r="B29" s="39" t="s">
        <v>67</v>
      </c>
      <c r="C29" s="41">
        <f t="shared" si="1"/>
        <v>0.56666666666666676</v>
      </c>
      <c r="D29" s="41">
        <f t="shared" si="2"/>
        <v>0.4</v>
      </c>
      <c r="E29" s="41">
        <f t="shared" si="3"/>
        <v>0.6</v>
      </c>
      <c r="F29" s="41">
        <f t="shared" si="4"/>
        <v>0.6</v>
      </c>
      <c r="I29" s="51">
        <v>4</v>
      </c>
      <c r="J29" s="51">
        <v>4</v>
      </c>
      <c r="K29" s="51">
        <v>3.5</v>
      </c>
      <c r="L29" s="51">
        <v>4</v>
      </c>
      <c r="M29" s="51">
        <v>4</v>
      </c>
      <c r="N29" s="51">
        <v>3</v>
      </c>
      <c r="O29" s="51">
        <v>3</v>
      </c>
      <c r="P29" s="41"/>
      <c r="Q29" s="41"/>
      <c r="R29" s="41">
        <f t="shared" si="0"/>
        <v>0.6</v>
      </c>
      <c r="S29" s="41">
        <f t="shared" si="0"/>
        <v>0.6</v>
      </c>
      <c r="T29" s="41">
        <f t="shared" si="0"/>
        <v>0.5</v>
      </c>
      <c r="U29" s="41">
        <f t="shared" si="0"/>
        <v>0.6</v>
      </c>
      <c r="V29" s="41">
        <f t="shared" si="0"/>
        <v>0.6</v>
      </c>
      <c r="W29" s="41">
        <f t="shared" si="0"/>
        <v>0.4</v>
      </c>
      <c r="X29" s="41">
        <f t="shared" si="0"/>
        <v>0.4</v>
      </c>
    </row>
    <row r="30" spans="1:24">
      <c r="A30" s="45" t="s">
        <v>40</v>
      </c>
      <c r="B30" s="39" t="s">
        <v>68</v>
      </c>
      <c r="C30" s="41">
        <f t="shared" si="1"/>
        <v>0.80000000000000016</v>
      </c>
      <c r="D30" s="41">
        <f t="shared" si="2"/>
        <v>0.9</v>
      </c>
      <c r="E30" s="41">
        <f t="shared" si="3"/>
        <v>0.6</v>
      </c>
      <c r="F30" s="41">
        <f t="shared" si="4"/>
        <v>0.6</v>
      </c>
      <c r="I30" s="51">
        <v>4</v>
      </c>
      <c r="J30" s="51">
        <v>4</v>
      </c>
      <c r="K30" s="51">
        <v>4.5</v>
      </c>
      <c r="L30" s="51">
        <v>5.5</v>
      </c>
      <c r="M30" s="51">
        <v>5</v>
      </c>
      <c r="N30" s="51">
        <v>5.5</v>
      </c>
      <c r="O30" s="51">
        <v>5.5</v>
      </c>
      <c r="P30" s="41"/>
      <c r="Q30" s="41"/>
      <c r="R30" s="41">
        <f t="shared" si="0"/>
        <v>0.6</v>
      </c>
      <c r="S30" s="41">
        <f t="shared" si="0"/>
        <v>0.6</v>
      </c>
      <c r="T30" s="41">
        <f t="shared" si="0"/>
        <v>0.7</v>
      </c>
      <c r="U30" s="41">
        <f t="shared" si="0"/>
        <v>0.9</v>
      </c>
      <c r="V30" s="41">
        <f t="shared" si="0"/>
        <v>0.8</v>
      </c>
      <c r="W30" s="41">
        <f t="shared" si="0"/>
        <v>0.9</v>
      </c>
      <c r="X30" s="41">
        <f t="shared" si="0"/>
        <v>0.9</v>
      </c>
    </row>
    <row r="31" spans="1:24">
      <c r="A31" s="50" t="s">
        <v>35</v>
      </c>
      <c r="B31" s="39" t="s">
        <v>63</v>
      </c>
      <c r="C31" s="41">
        <f t="shared" si="1"/>
        <v>0.6333333333333333</v>
      </c>
      <c r="D31" s="41">
        <f t="shared" si="2"/>
        <v>0.7</v>
      </c>
      <c r="E31" s="41">
        <f t="shared" si="3"/>
        <v>0.6</v>
      </c>
      <c r="F31" s="41">
        <f t="shared" si="4"/>
        <v>0.5</v>
      </c>
      <c r="I31" s="51">
        <v>4</v>
      </c>
      <c r="J31" s="51">
        <v>3.5</v>
      </c>
      <c r="K31" s="51">
        <v>4</v>
      </c>
      <c r="L31" s="51">
        <v>4.5</v>
      </c>
      <c r="M31" s="51">
        <v>4</v>
      </c>
      <c r="N31" s="51">
        <v>4.5</v>
      </c>
      <c r="O31" s="51">
        <v>4.5</v>
      </c>
      <c r="P31" s="41"/>
      <c r="Q31" s="41"/>
      <c r="R31" s="41">
        <f t="shared" si="0"/>
        <v>0.6</v>
      </c>
      <c r="S31" s="41">
        <f t="shared" si="0"/>
        <v>0.5</v>
      </c>
      <c r="T31" s="41">
        <f t="shared" si="0"/>
        <v>0.6</v>
      </c>
      <c r="U31" s="41">
        <f t="shared" si="0"/>
        <v>0.7</v>
      </c>
      <c r="V31" s="41">
        <f t="shared" si="0"/>
        <v>0.6</v>
      </c>
      <c r="W31" s="41">
        <f t="shared" si="0"/>
        <v>0.7</v>
      </c>
      <c r="X31" s="41">
        <f t="shared" si="0"/>
        <v>0.7</v>
      </c>
    </row>
    <row r="32" spans="1:24">
      <c r="A32" s="43" t="s">
        <v>41</v>
      </c>
      <c r="B32" s="39" t="s">
        <v>69</v>
      </c>
      <c r="C32" s="41">
        <f t="shared" si="1"/>
        <v>0.56666666666666665</v>
      </c>
      <c r="D32" s="41">
        <f t="shared" si="2"/>
        <v>0.55000000000000004</v>
      </c>
      <c r="E32" s="41">
        <f t="shared" si="3"/>
        <v>0.4</v>
      </c>
      <c r="F32" s="41">
        <f t="shared" si="4"/>
        <v>0.5</v>
      </c>
      <c r="I32" s="51">
        <v>3</v>
      </c>
      <c r="J32" s="51">
        <v>3.5</v>
      </c>
      <c r="K32" s="51">
        <v>3.5</v>
      </c>
      <c r="L32" s="51">
        <v>3.5</v>
      </c>
      <c r="M32" s="51">
        <v>4.5</v>
      </c>
      <c r="N32" s="51">
        <v>3.5</v>
      </c>
      <c r="O32" s="51">
        <v>4</v>
      </c>
      <c r="P32" s="41"/>
      <c r="Q32" s="41"/>
      <c r="R32" s="41">
        <f t="shared" si="0"/>
        <v>0.4</v>
      </c>
      <c r="S32" s="41">
        <f t="shared" si="0"/>
        <v>0.5</v>
      </c>
      <c r="T32" s="41">
        <f t="shared" si="0"/>
        <v>0.5</v>
      </c>
      <c r="U32" s="41">
        <f t="shared" si="0"/>
        <v>0.5</v>
      </c>
      <c r="V32" s="41">
        <f t="shared" si="0"/>
        <v>0.7</v>
      </c>
      <c r="W32" s="41">
        <f t="shared" si="0"/>
        <v>0.5</v>
      </c>
      <c r="X32" s="41">
        <f t="shared" si="0"/>
        <v>0.6</v>
      </c>
    </row>
    <row r="33" spans="1:24">
      <c r="A33" s="43" t="s">
        <v>42</v>
      </c>
      <c r="B33" s="39" t="s">
        <v>70</v>
      </c>
      <c r="C33" s="41">
        <f t="shared" si="1"/>
        <v>0.56666666666666676</v>
      </c>
      <c r="D33" s="41">
        <f t="shared" si="2"/>
        <v>0.64999999999999991</v>
      </c>
      <c r="E33" s="41">
        <f t="shared" si="3"/>
        <v>0.6</v>
      </c>
      <c r="F33" s="41">
        <f t="shared" si="4"/>
        <v>0.5</v>
      </c>
      <c r="I33" s="51">
        <v>4</v>
      </c>
      <c r="J33" s="51">
        <v>3.5</v>
      </c>
      <c r="K33" s="51">
        <v>3.5</v>
      </c>
      <c r="L33" s="51">
        <v>4</v>
      </c>
      <c r="M33" s="51">
        <v>4</v>
      </c>
      <c r="N33" s="51">
        <v>4.5</v>
      </c>
      <c r="O33" s="51">
        <v>4</v>
      </c>
      <c r="P33" s="41"/>
      <c r="Q33" s="41"/>
      <c r="R33" s="41">
        <f t="shared" si="0"/>
        <v>0.6</v>
      </c>
      <c r="S33" s="41">
        <f t="shared" si="0"/>
        <v>0.5</v>
      </c>
      <c r="T33" s="41">
        <f t="shared" si="0"/>
        <v>0.5</v>
      </c>
      <c r="U33" s="41">
        <f t="shared" si="0"/>
        <v>0.6</v>
      </c>
      <c r="V33" s="41">
        <f t="shared" si="0"/>
        <v>0.6</v>
      </c>
      <c r="W33" s="41">
        <f t="shared" si="0"/>
        <v>0.7</v>
      </c>
      <c r="X33" s="41">
        <f t="shared" si="0"/>
        <v>0.6</v>
      </c>
    </row>
    <row r="34" spans="1:24">
      <c r="A34" s="43" t="s">
        <v>43</v>
      </c>
      <c r="B34" s="39" t="s">
        <v>71</v>
      </c>
      <c r="C34" s="41">
        <f t="shared" si="1"/>
        <v>0.56666666666666665</v>
      </c>
      <c r="D34" s="41">
        <f t="shared" si="2"/>
        <v>0.5</v>
      </c>
      <c r="E34" s="41">
        <f t="shared" si="3"/>
        <v>0.6</v>
      </c>
      <c r="F34" s="41">
        <f t="shared" si="4"/>
        <v>0.3</v>
      </c>
      <c r="I34" s="52">
        <v>4</v>
      </c>
      <c r="J34" s="52">
        <v>2.5</v>
      </c>
      <c r="K34" s="52">
        <v>3</v>
      </c>
      <c r="L34" s="52">
        <v>4</v>
      </c>
      <c r="M34" s="52">
        <v>4.5</v>
      </c>
      <c r="N34" s="52">
        <v>3</v>
      </c>
      <c r="O34" s="52">
        <v>4</v>
      </c>
      <c r="P34" s="41"/>
      <c r="Q34" s="41"/>
      <c r="R34" s="41">
        <f t="shared" si="0"/>
        <v>0.6</v>
      </c>
      <c r="S34" s="41">
        <f t="shared" si="0"/>
        <v>0.3</v>
      </c>
      <c r="T34" s="41">
        <f t="shared" si="0"/>
        <v>0.4</v>
      </c>
      <c r="U34" s="41">
        <f t="shared" si="0"/>
        <v>0.6</v>
      </c>
      <c r="V34" s="41">
        <f t="shared" si="0"/>
        <v>0.7</v>
      </c>
      <c r="W34" s="41">
        <f t="shared" si="0"/>
        <v>0.4</v>
      </c>
      <c r="X34" s="41">
        <f t="shared" si="0"/>
        <v>0.6</v>
      </c>
    </row>
    <row r="35" spans="1:24">
      <c r="A35" s="43" t="s">
        <v>44</v>
      </c>
      <c r="B35" t="s">
        <v>72</v>
      </c>
      <c r="C35" s="41">
        <f t="shared" si="1"/>
        <v>0.69999999999999984</v>
      </c>
      <c r="D35" s="41">
        <f t="shared" si="2"/>
        <v>0.6</v>
      </c>
      <c r="E35" s="41">
        <f t="shared" si="3"/>
        <v>0.7</v>
      </c>
      <c r="F35" s="41">
        <f t="shared" si="4"/>
        <v>0.6</v>
      </c>
      <c r="I35" s="52">
        <v>4.5</v>
      </c>
      <c r="J35" s="52">
        <v>4</v>
      </c>
      <c r="K35" s="52">
        <v>4.5</v>
      </c>
      <c r="L35" s="52">
        <v>4.5</v>
      </c>
      <c r="M35" s="52">
        <v>4.5</v>
      </c>
      <c r="N35" s="52">
        <v>4</v>
      </c>
      <c r="O35" s="52">
        <v>4</v>
      </c>
      <c r="P35" s="41"/>
      <c r="Q35" s="41"/>
      <c r="R35" s="41">
        <f t="shared" si="0"/>
        <v>0.7</v>
      </c>
      <c r="S35" s="41">
        <f t="shared" si="0"/>
        <v>0.6</v>
      </c>
      <c r="T35" s="41">
        <f t="shared" si="0"/>
        <v>0.7</v>
      </c>
      <c r="U35" s="41">
        <f t="shared" si="0"/>
        <v>0.7</v>
      </c>
      <c r="V35" s="41">
        <f t="shared" si="0"/>
        <v>0.7</v>
      </c>
      <c r="W35" s="41">
        <f t="shared" si="0"/>
        <v>0.6</v>
      </c>
      <c r="X35" s="41">
        <f t="shared" si="0"/>
        <v>0.6</v>
      </c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9" width="11.6640625" style="39" customWidth="1"/>
    <col min="10" max="10" width="12.1640625" style="39" customWidth="1"/>
    <col min="11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03.5" customHeight="1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120</v>
      </c>
      <c r="D7" s="39" t="s">
        <v>121</v>
      </c>
      <c r="E7" s="39" t="s">
        <v>122</v>
      </c>
      <c r="F7" s="39" t="s">
        <v>123</v>
      </c>
      <c r="H7" s="39" t="s">
        <v>73</v>
      </c>
    </row>
    <row r="8" spans="1:24">
      <c r="A8" s="43" t="s">
        <v>19</v>
      </c>
      <c r="B8" s="43" t="s">
        <v>45</v>
      </c>
      <c r="C8" s="41">
        <f>AVERAGE(T8:V8)</f>
        <v>0.3</v>
      </c>
      <c r="D8" s="41">
        <f>AVERAGE(W8:X8)</f>
        <v>0.3</v>
      </c>
      <c r="E8" s="41">
        <f>+R8</f>
        <v>0.4</v>
      </c>
      <c r="F8" s="41">
        <f>+S8</f>
        <v>0.4</v>
      </c>
      <c r="I8" s="44">
        <v>3</v>
      </c>
      <c r="J8" s="44">
        <v>3</v>
      </c>
      <c r="K8" s="44">
        <v>2.5</v>
      </c>
      <c r="L8" s="44">
        <v>3</v>
      </c>
      <c r="M8" s="44">
        <v>2</v>
      </c>
      <c r="N8" s="44">
        <v>2.5</v>
      </c>
      <c r="O8" s="44">
        <v>2.5</v>
      </c>
      <c r="R8" s="39">
        <f t="shared" ref="R8:X35" si="0">IF(ISNUMBER(I8)=TRUE,R$5*(I8-R$4)/(R$3-R$4)+(1-R$5)*(1-(I8-R$4)/(R$3-R$4)),"..")</f>
        <v>0.4</v>
      </c>
      <c r="S8" s="39">
        <f t="shared" si="0"/>
        <v>0.4</v>
      </c>
      <c r="T8" s="39">
        <f t="shared" si="0"/>
        <v>0.3</v>
      </c>
      <c r="U8" s="39">
        <f t="shared" si="0"/>
        <v>0.4</v>
      </c>
      <c r="V8" s="39">
        <f t="shared" si="0"/>
        <v>0.2</v>
      </c>
      <c r="W8" s="39">
        <f t="shared" si="0"/>
        <v>0.3</v>
      </c>
      <c r="X8" s="39">
        <f t="shared" si="0"/>
        <v>0.3</v>
      </c>
    </row>
    <row r="9" spans="1:24">
      <c r="A9" s="43" t="s">
        <v>20</v>
      </c>
      <c r="B9" s="43" t="s">
        <v>46</v>
      </c>
      <c r="C9" s="41">
        <f t="shared" ref="C9:C35" si="1">AVERAGE(T9:V9)</f>
        <v>0.33333333333333331</v>
      </c>
      <c r="D9" s="41">
        <f t="shared" ref="D9:D35" si="2">AVERAGE(W9:X9)</f>
        <v>0.4</v>
      </c>
      <c r="E9" s="41">
        <f t="shared" ref="E9:F35" si="3">+R9</f>
        <v>0.5</v>
      </c>
      <c r="F9" s="41">
        <f t="shared" si="3"/>
        <v>0.3</v>
      </c>
      <c r="I9" s="44">
        <v>3.5</v>
      </c>
      <c r="J9" s="44">
        <v>2.5</v>
      </c>
      <c r="K9" s="44">
        <v>2</v>
      </c>
      <c r="L9" s="44">
        <v>3</v>
      </c>
      <c r="M9" s="44">
        <v>3</v>
      </c>
      <c r="N9" s="44">
        <v>3.5</v>
      </c>
      <c r="O9" s="44">
        <v>2.5</v>
      </c>
      <c r="R9" s="39">
        <f t="shared" si="0"/>
        <v>0.5</v>
      </c>
      <c r="S9" s="39">
        <f t="shared" si="0"/>
        <v>0.3</v>
      </c>
      <c r="T9" s="39">
        <f t="shared" si="0"/>
        <v>0.2</v>
      </c>
      <c r="U9" s="39">
        <f t="shared" si="0"/>
        <v>0.4</v>
      </c>
      <c r="V9" s="39">
        <f t="shared" si="0"/>
        <v>0.4</v>
      </c>
      <c r="W9" s="39">
        <f t="shared" si="0"/>
        <v>0.5</v>
      </c>
      <c r="X9" s="39">
        <f t="shared" si="0"/>
        <v>0.3</v>
      </c>
    </row>
    <row r="10" spans="1:24">
      <c r="A10" s="43" t="s">
        <v>21</v>
      </c>
      <c r="B10" s="43" t="s">
        <v>47</v>
      </c>
      <c r="C10" s="41">
        <f t="shared" si="1"/>
        <v>0.33333333333333331</v>
      </c>
      <c r="D10" s="41">
        <f t="shared" si="2"/>
        <v>0.44999999999999996</v>
      </c>
      <c r="E10" s="41">
        <f t="shared" si="3"/>
        <v>0.4</v>
      </c>
      <c r="F10" s="41">
        <f t="shared" si="3"/>
        <v>0.4</v>
      </c>
      <c r="I10" s="44">
        <v>3</v>
      </c>
      <c r="J10" s="44">
        <v>3</v>
      </c>
      <c r="K10" s="44">
        <v>2</v>
      </c>
      <c r="L10" s="44">
        <v>3</v>
      </c>
      <c r="M10" s="44">
        <v>3</v>
      </c>
      <c r="N10" s="44">
        <v>4</v>
      </c>
      <c r="O10" s="44">
        <v>2.5</v>
      </c>
      <c r="R10" s="39">
        <f t="shared" si="0"/>
        <v>0.4</v>
      </c>
      <c r="S10" s="39">
        <f t="shared" si="0"/>
        <v>0.4</v>
      </c>
      <c r="T10" s="39">
        <f t="shared" si="0"/>
        <v>0.2</v>
      </c>
      <c r="U10" s="39">
        <f t="shared" si="0"/>
        <v>0.4</v>
      </c>
      <c r="V10" s="39">
        <f t="shared" si="0"/>
        <v>0.4</v>
      </c>
      <c r="W10" s="39">
        <f t="shared" si="0"/>
        <v>0.6</v>
      </c>
      <c r="X10" s="39">
        <f t="shared" si="0"/>
        <v>0.3</v>
      </c>
    </row>
    <row r="11" spans="1:24">
      <c r="A11" s="45" t="s">
        <v>22</v>
      </c>
      <c r="B11" s="45" t="s">
        <v>48</v>
      </c>
      <c r="C11" s="41">
        <f t="shared" si="1"/>
        <v>0.46666666666666662</v>
      </c>
      <c r="D11" s="41">
        <f t="shared" si="2"/>
        <v>0.4</v>
      </c>
      <c r="E11" s="41">
        <f t="shared" si="3"/>
        <v>0.3</v>
      </c>
      <c r="F11" s="41">
        <f t="shared" si="3"/>
        <v>0.5</v>
      </c>
      <c r="I11" s="44">
        <v>2.5</v>
      </c>
      <c r="J11" s="44">
        <v>3.5</v>
      </c>
      <c r="K11" s="44">
        <v>3</v>
      </c>
      <c r="L11" s="44">
        <v>3</v>
      </c>
      <c r="M11" s="44">
        <v>4</v>
      </c>
      <c r="N11" s="44">
        <v>4</v>
      </c>
      <c r="O11" s="44">
        <v>2</v>
      </c>
      <c r="R11" s="39">
        <f t="shared" si="0"/>
        <v>0.3</v>
      </c>
      <c r="S11" s="39">
        <f t="shared" si="0"/>
        <v>0.5</v>
      </c>
      <c r="T11" s="39">
        <f t="shared" si="0"/>
        <v>0.4</v>
      </c>
      <c r="U11" s="39">
        <f t="shared" si="0"/>
        <v>0.4</v>
      </c>
      <c r="V11" s="39">
        <f t="shared" si="0"/>
        <v>0.6</v>
      </c>
      <c r="W11" s="39">
        <f t="shared" si="0"/>
        <v>0.6</v>
      </c>
      <c r="X11" s="39">
        <f t="shared" si="0"/>
        <v>0.2</v>
      </c>
    </row>
    <row r="12" spans="1:24">
      <c r="A12" s="46" t="s">
        <v>117</v>
      </c>
      <c r="B12" s="46" t="s">
        <v>49</v>
      </c>
      <c r="C12" s="41">
        <f t="shared" si="1"/>
        <v>0.46666666666666662</v>
      </c>
      <c r="D12" s="41">
        <f t="shared" si="2"/>
        <v>0.44999999999999996</v>
      </c>
      <c r="E12" s="41">
        <f t="shared" si="3"/>
        <v>0.6</v>
      </c>
      <c r="F12" s="41">
        <f t="shared" si="3"/>
        <v>0.4</v>
      </c>
      <c r="I12" s="44">
        <v>4</v>
      </c>
      <c r="J12" s="44">
        <v>3</v>
      </c>
      <c r="K12" s="44">
        <v>3</v>
      </c>
      <c r="L12" s="44">
        <v>3.5</v>
      </c>
      <c r="M12" s="44">
        <v>3.5</v>
      </c>
      <c r="N12" s="44">
        <v>4</v>
      </c>
      <c r="O12" s="44">
        <v>2.5</v>
      </c>
      <c r="R12" s="39">
        <f t="shared" si="0"/>
        <v>0.6</v>
      </c>
      <c r="S12" s="39">
        <f t="shared" si="0"/>
        <v>0.4</v>
      </c>
      <c r="T12" s="39">
        <f t="shared" si="0"/>
        <v>0.4</v>
      </c>
      <c r="U12" s="39">
        <f t="shared" si="0"/>
        <v>0.5</v>
      </c>
      <c r="V12" s="39">
        <f t="shared" si="0"/>
        <v>0.5</v>
      </c>
      <c r="W12" s="39">
        <f t="shared" si="0"/>
        <v>0.6</v>
      </c>
      <c r="X12" s="39">
        <f t="shared" si="0"/>
        <v>0.3</v>
      </c>
    </row>
    <row r="13" spans="1:24">
      <c r="A13" s="43" t="s">
        <v>23</v>
      </c>
      <c r="B13" s="43" t="s">
        <v>50</v>
      </c>
      <c r="C13" s="41">
        <f t="shared" si="1"/>
        <v>0.46666666666666662</v>
      </c>
      <c r="D13" s="41">
        <f t="shared" si="2"/>
        <v>0.55000000000000004</v>
      </c>
      <c r="E13" s="41">
        <f t="shared" si="3"/>
        <v>0.4</v>
      </c>
      <c r="F13" s="41">
        <f t="shared" si="3"/>
        <v>0.4</v>
      </c>
      <c r="H13" t="s">
        <v>73</v>
      </c>
      <c r="I13" s="44">
        <v>3</v>
      </c>
      <c r="J13" s="44">
        <v>3</v>
      </c>
      <c r="K13" s="44">
        <v>2.5</v>
      </c>
      <c r="L13" s="44">
        <v>4</v>
      </c>
      <c r="M13" s="44">
        <v>3.5</v>
      </c>
      <c r="N13" s="44">
        <v>4.5</v>
      </c>
      <c r="O13" s="44">
        <v>3</v>
      </c>
      <c r="R13" s="39">
        <f t="shared" si="0"/>
        <v>0.4</v>
      </c>
      <c r="S13" s="39">
        <f t="shared" si="0"/>
        <v>0.4</v>
      </c>
      <c r="T13" s="39">
        <f t="shared" si="0"/>
        <v>0.3</v>
      </c>
      <c r="U13" s="39">
        <f t="shared" si="0"/>
        <v>0.6</v>
      </c>
      <c r="V13" s="39">
        <f t="shared" si="0"/>
        <v>0.5</v>
      </c>
      <c r="W13" s="39">
        <f t="shared" si="0"/>
        <v>0.7</v>
      </c>
      <c r="X13" s="39">
        <f t="shared" si="0"/>
        <v>0.4</v>
      </c>
    </row>
    <row r="14" spans="1:24">
      <c r="A14" s="43" t="s">
        <v>118</v>
      </c>
      <c r="B14" s="43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3"/>
        <v>0.6</v>
      </c>
      <c r="I14" s="44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5</v>
      </c>
      <c r="O14" s="44">
        <v>3.5</v>
      </c>
      <c r="R14" s="39">
        <f t="shared" si="0"/>
        <v>0.6</v>
      </c>
      <c r="S14" s="39">
        <f t="shared" si="0"/>
        <v>0.6</v>
      </c>
      <c r="T14" s="39">
        <f t="shared" si="0"/>
        <v>0.6</v>
      </c>
      <c r="U14" s="39">
        <f t="shared" si="0"/>
        <v>0.7</v>
      </c>
      <c r="V14" s="39">
        <f t="shared" si="0"/>
        <v>0.5</v>
      </c>
      <c r="W14" s="39">
        <f t="shared" si="0"/>
        <v>0.8</v>
      </c>
      <c r="X14" s="39">
        <f t="shared" si="0"/>
        <v>0.5</v>
      </c>
    </row>
    <row r="15" spans="1:24">
      <c r="A15" s="43" t="s">
        <v>24</v>
      </c>
      <c r="B15" s="43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3"/>
        <v>0.4</v>
      </c>
      <c r="I15" s="44">
        <v>3.5</v>
      </c>
      <c r="J15" s="44">
        <v>3</v>
      </c>
      <c r="K15" s="44">
        <v>2.5</v>
      </c>
      <c r="L15" s="44">
        <v>3</v>
      </c>
      <c r="M15" s="44">
        <v>3.5</v>
      </c>
      <c r="N15" s="44">
        <v>4</v>
      </c>
      <c r="O15" s="44">
        <v>3</v>
      </c>
      <c r="R15" s="39">
        <f t="shared" si="0"/>
        <v>0.5</v>
      </c>
      <c r="S15" s="39">
        <f t="shared" si="0"/>
        <v>0.4</v>
      </c>
      <c r="T15" s="39">
        <f t="shared" si="0"/>
        <v>0.3</v>
      </c>
      <c r="U15" s="39">
        <f t="shared" si="0"/>
        <v>0.4</v>
      </c>
      <c r="V15" s="39">
        <f t="shared" si="0"/>
        <v>0.5</v>
      </c>
      <c r="W15" s="39">
        <f t="shared" si="0"/>
        <v>0.6</v>
      </c>
      <c r="X15" s="39">
        <f t="shared" si="0"/>
        <v>0.4</v>
      </c>
    </row>
    <row r="16" spans="1:24">
      <c r="A16" s="45" t="s">
        <v>25</v>
      </c>
      <c r="B16" s="45" t="s">
        <v>53</v>
      </c>
      <c r="C16" s="41">
        <f t="shared" si="1"/>
        <v>0.46666666666666662</v>
      </c>
      <c r="D16" s="41">
        <f t="shared" si="2"/>
        <v>0.5</v>
      </c>
      <c r="E16" s="41">
        <f t="shared" si="3"/>
        <v>0.4</v>
      </c>
      <c r="F16" s="41">
        <f t="shared" si="3"/>
        <v>0.4</v>
      </c>
      <c r="I16" s="44">
        <v>3</v>
      </c>
      <c r="J16" s="44">
        <v>3</v>
      </c>
      <c r="K16" s="44">
        <v>3</v>
      </c>
      <c r="L16" s="44">
        <v>4</v>
      </c>
      <c r="M16" s="44">
        <v>3</v>
      </c>
      <c r="N16" s="44">
        <v>4.5</v>
      </c>
      <c r="O16" s="44">
        <v>2.5</v>
      </c>
      <c r="R16" s="39">
        <f t="shared" si="0"/>
        <v>0.4</v>
      </c>
      <c r="S16" s="39">
        <f t="shared" si="0"/>
        <v>0.4</v>
      </c>
      <c r="T16" s="39">
        <f t="shared" si="0"/>
        <v>0.4</v>
      </c>
      <c r="U16" s="39">
        <f t="shared" si="0"/>
        <v>0.6</v>
      </c>
      <c r="V16" s="39">
        <f t="shared" si="0"/>
        <v>0.4</v>
      </c>
      <c r="W16" s="39">
        <f t="shared" si="0"/>
        <v>0.7</v>
      </c>
      <c r="X16" s="39">
        <f t="shared" si="0"/>
        <v>0.3</v>
      </c>
    </row>
    <row r="17" spans="1:24">
      <c r="A17" s="43" t="s">
        <v>26</v>
      </c>
      <c r="B17" s="43" t="s">
        <v>54</v>
      </c>
      <c r="C17" s="41">
        <f t="shared" si="1"/>
        <v>0.6333333333333333</v>
      </c>
      <c r="D17" s="41">
        <f t="shared" si="2"/>
        <v>0.55000000000000004</v>
      </c>
      <c r="E17" s="41">
        <f t="shared" si="3"/>
        <v>0.5</v>
      </c>
      <c r="F17" s="41">
        <f t="shared" si="3"/>
        <v>0.5</v>
      </c>
      <c r="I17" s="44">
        <v>3.5</v>
      </c>
      <c r="J17" s="44">
        <v>3.5</v>
      </c>
      <c r="K17" s="44">
        <v>4</v>
      </c>
      <c r="L17" s="44">
        <v>4.5</v>
      </c>
      <c r="M17" s="44">
        <v>4</v>
      </c>
      <c r="N17" s="44">
        <v>4</v>
      </c>
      <c r="O17" s="44">
        <v>3.5</v>
      </c>
      <c r="R17" s="39">
        <f t="shared" si="0"/>
        <v>0.5</v>
      </c>
      <c r="S17" s="39">
        <f t="shared" si="0"/>
        <v>0.5</v>
      </c>
      <c r="T17" s="39">
        <f t="shared" si="0"/>
        <v>0.6</v>
      </c>
      <c r="U17" s="39">
        <f t="shared" si="0"/>
        <v>0.7</v>
      </c>
      <c r="V17" s="39">
        <f t="shared" si="0"/>
        <v>0.6</v>
      </c>
      <c r="W17" s="39">
        <f t="shared" si="0"/>
        <v>0.6</v>
      </c>
      <c r="X17" s="39">
        <f t="shared" si="0"/>
        <v>0.5</v>
      </c>
    </row>
    <row r="18" spans="1:24">
      <c r="A18" s="43" t="s">
        <v>27</v>
      </c>
      <c r="B18" s="43" t="s">
        <v>55</v>
      </c>
      <c r="C18" s="41">
        <f t="shared" si="1"/>
        <v>0.43333333333333335</v>
      </c>
      <c r="D18" s="41">
        <f t="shared" si="2"/>
        <v>0.35</v>
      </c>
      <c r="E18" s="41">
        <f t="shared" si="3"/>
        <v>0.6</v>
      </c>
      <c r="F18" s="41">
        <f t="shared" si="3"/>
        <v>0.4</v>
      </c>
      <c r="I18" s="44">
        <v>4</v>
      </c>
      <c r="J18" s="44">
        <v>3</v>
      </c>
      <c r="K18" s="44">
        <v>3.5</v>
      </c>
      <c r="L18" s="44">
        <v>3</v>
      </c>
      <c r="M18" s="44">
        <v>3</v>
      </c>
      <c r="N18" s="44">
        <v>3</v>
      </c>
      <c r="O18" s="44">
        <v>2.5</v>
      </c>
      <c r="R18" s="39">
        <f t="shared" si="0"/>
        <v>0.6</v>
      </c>
      <c r="S18" s="39">
        <f t="shared" si="0"/>
        <v>0.4</v>
      </c>
      <c r="T18" s="39">
        <f t="shared" si="0"/>
        <v>0.5</v>
      </c>
      <c r="U18" s="39">
        <f t="shared" si="0"/>
        <v>0.4</v>
      </c>
      <c r="V18" s="39">
        <f t="shared" si="0"/>
        <v>0.4</v>
      </c>
      <c r="W18" s="39">
        <f t="shared" si="0"/>
        <v>0.4</v>
      </c>
      <c r="X18" s="39">
        <f t="shared" si="0"/>
        <v>0.3</v>
      </c>
    </row>
    <row r="19" spans="1:24">
      <c r="A19" s="43" t="s">
        <v>28</v>
      </c>
      <c r="B19" s="43" t="s">
        <v>56</v>
      </c>
      <c r="C19" s="41">
        <f t="shared" si="1"/>
        <v>0.46666666666666662</v>
      </c>
      <c r="D19" s="41">
        <f t="shared" si="2"/>
        <v>0.4</v>
      </c>
      <c r="E19" s="41">
        <f t="shared" si="3"/>
        <v>0.5</v>
      </c>
      <c r="F19" s="41">
        <f t="shared" si="3"/>
        <v>0.4</v>
      </c>
      <c r="I19" s="44">
        <v>3.5</v>
      </c>
      <c r="J19" s="44">
        <v>3</v>
      </c>
      <c r="K19" s="44">
        <v>3.5</v>
      </c>
      <c r="L19" s="44">
        <v>3</v>
      </c>
      <c r="M19" s="44">
        <v>3.5</v>
      </c>
      <c r="N19" s="44">
        <v>3</v>
      </c>
      <c r="O19" s="44">
        <v>3</v>
      </c>
      <c r="R19" s="39">
        <f t="shared" si="0"/>
        <v>0.5</v>
      </c>
      <c r="S19" s="39">
        <f t="shared" si="0"/>
        <v>0.4</v>
      </c>
      <c r="T19" s="39">
        <f t="shared" si="0"/>
        <v>0.5</v>
      </c>
      <c r="U19" s="39">
        <f t="shared" si="0"/>
        <v>0.4</v>
      </c>
      <c r="V19" s="39">
        <f t="shared" si="0"/>
        <v>0.5</v>
      </c>
      <c r="W19" s="39">
        <f t="shared" si="0"/>
        <v>0.4</v>
      </c>
      <c r="X19" s="39">
        <f t="shared" si="0"/>
        <v>0.4</v>
      </c>
    </row>
    <row r="20" spans="1:24">
      <c r="A20" s="46" t="s">
        <v>29</v>
      </c>
      <c r="B20" s="46" t="s">
        <v>57</v>
      </c>
      <c r="C20" s="41">
        <f t="shared" si="1"/>
        <v>0.43333333333333335</v>
      </c>
      <c r="D20" s="41">
        <f t="shared" si="2"/>
        <v>0.35</v>
      </c>
      <c r="E20" s="41">
        <f t="shared" si="3"/>
        <v>0.1</v>
      </c>
      <c r="F20" s="41">
        <f t="shared" si="3"/>
        <v>0.3</v>
      </c>
      <c r="I20" s="44">
        <v>1.5</v>
      </c>
      <c r="J20" s="44">
        <v>2.5</v>
      </c>
      <c r="K20" s="44">
        <v>2.5</v>
      </c>
      <c r="L20" s="44">
        <v>3.5</v>
      </c>
      <c r="M20" s="44">
        <v>3.5</v>
      </c>
      <c r="N20" s="44">
        <v>3</v>
      </c>
      <c r="O20" s="44">
        <v>2.5</v>
      </c>
      <c r="R20" s="39">
        <f t="shared" si="0"/>
        <v>0.1</v>
      </c>
      <c r="S20" s="39">
        <f t="shared" si="0"/>
        <v>0.3</v>
      </c>
      <c r="T20" s="39">
        <f t="shared" si="0"/>
        <v>0.3</v>
      </c>
      <c r="U20" s="39">
        <f t="shared" si="0"/>
        <v>0.5</v>
      </c>
      <c r="V20" s="39">
        <f t="shared" si="0"/>
        <v>0.5</v>
      </c>
      <c r="W20" s="39">
        <f t="shared" si="0"/>
        <v>0.4</v>
      </c>
      <c r="X20" s="39">
        <f t="shared" si="0"/>
        <v>0.3</v>
      </c>
    </row>
    <row r="21" spans="1:24">
      <c r="A21" s="43" t="s">
        <v>30</v>
      </c>
      <c r="B21" s="43" t="s">
        <v>58</v>
      </c>
      <c r="C21" s="41">
        <f t="shared" si="1"/>
        <v>0.76666666666666661</v>
      </c>
      <c r="D21" s="41">
        <f t="shared" si="2"/>
        <v>0.55000000000000004</v>
      </c>
      <c r="E21" s="41">
        <f t="shared" si="3"/>
        <v>0.7</v>
      </c>
      <c r="F21" s="41">
        <f t="shared" si="3"/>
        <v>0.7</v>
      </c>
      <c r="I21" s="44">
        <v>4.5</v>
      </c>
      <c r="J21" s="44">
        <v>4.5</v>
      </c>
      <c r="K21" s="44">
        <v>5</v>
      </c>
      <c r="L21" s="44">
        <v>5</v>
      </c>
      <c r="M21" s="44">
        <v>4.5</v>
      </c>
      <c r="N21" s="44">
        <v>4</v>
      </c>
      <c r="O21" s="44">
        <v>3.5</v>
      </c>
      <c r="R21" s="39">
        <f t="shared" si="0"/>
        <v>0.7</v>
      </c>
      <c r="S21" s="39">
        <f t="shared" si="0"/>
        <v>0.7</v>
      </c>
      <c r="T21" s="39">
        <f t="shared" si="0"/>
        <v>0.8</v>
      </c>
      <c r="U21" s="39">
        <f t="shared" si="0"/>
        <v>0.8</v>
      </c>
      <c r="V21" s="39">
        <f t="shared" si="0"/>
        <v>0.7</v>
      </c>
      <c r="W21" s="39">
        <f t="shared" si="0"/>
        <v>0.6</v>
      </c>
      <c r="X21" s="39">
        <f t="shared" si="0"/>
        <v>0.5</v>
      </c>
    </row>
    <row r="22" spans="1:24">
      <c r="A22" s="43" t="s">
        <v>31</v>
      </c>
      <c r="B22" s="43" t="s">
        <v>59</v>
      </c>
      <c r="C22" s="41">
        <f t="shared" si="1"/>
        <v>0.56666666666666676</v>
      </c>
      <c r="D22" s="41">
        <f t="shared" si="2"/>
        <v>0.55000000000000004</v>
      </c>
      <c r="E22" s="41">
        <f t="shared" si="3"/>
        <v>0.5</v>
      </c>
      <c r="F22" s="41">
        <f t="shared" si="3"/>
        <v>0.6</v>
      </c>
      <c r="I22" s="44">
        <v>3.5</v>
      </c>
      <c r="J22" s="44">
        <v>4</v>
      </c>
      <c r="K22" s="44">
        <v>3.5</v>
      </c>
      <c r="L22" s="44">
        <v>4</v>
      </c>
      <c r="M22" s="44">
        <v>4</v>
      </c>
      <c r="N22" s="44">
        <v>4</v>
      </c>
      <c r="O22" s="44">
        <v>3.5</v>
      </c>
      <c r="R22" s="39">
        <f t="shared" si="0"/>
        <v>0.5</v>
      </c>
      <c r="S22" s="39">
        <f t="shared" si="0"/>
        <v>0.6</v>
      </c>
      <c r="T22" s="39">
        <f t="shared" si="0"/>
        <v>0.5</v>
      </c>
      <c r="U22" s="39">
        <f t="shared" si="0"/>
        <v>0.6</v>
      </c>
      <c r="V22" s="39">
        <f t="shared" si="0"/>
        <v>0.6</v>
      </c>
      <c r="W22" s="39">
        <f t="shared" si="0"/>
        <v>0.6</v>
      </c>
      <c r="X22" s="39">
        <f t="shared" si="0"/>
        <v>0.5</v>
      </c>
    </row>
    <row r="23" spans="1:24">
      <c r="A23" s="43" t="s">
        <v>32</v>
      </c>
      <c r="B23" s="43" t="s">
        <v>60</v>
      </c>
      <c r="C23" s="41">
        <f t="shared" si="1"/>
        <v>0.5</v>
      </c>
      <c r="D23" s="41">
        <f t="shared" si="2"/>
        <v>0.7</v>
      </c>
      <c r="E23" s="41">
        <f t="shared" si="3"/>
        <v>0.4</v>
      </c>
      <c r="F23" s="41">
        <f t="shared" si="3"/>
        <v>0.5</v>
      </c>
      <c r="I23" s="44">
        <v>3</v>
      </c>
      <c r="J23" s="44">
        <v>3.5</v>
      </c>
      <c r="K23" s="44">
        <v>3.5</v>
      </c>
      <c r="L23" s="44">
        <v>3.5</v>
      </c>
      <c r="M23" s="44">
        <v>3.5</v>
      </c>
      <c r="N23" s="44">
        <v>5</v>
      </c>
      <c r="O23" s="44">
        <v>4</v>
      </c>
      <c r="R23" s="39">
        <f t="shared" si="0"/>
        <v>0.4</v>
      </c>
      <c r="S23" s="39">
        <f t="shared" si="0"/>
        <v>0.5</v>
      </c>
      <c r="T23" s="39">
        <f t="shared" si="0"/>
        <v>0.5</v>
      </c>
      <c r="U23" s="39">
        <f t="shared" si="0"/>
        <v>0.5</v>
      </c>
      <c r="V23" s="39">
        <f t="shared" si="0"/>
        <v>0.5</v>
      </c>
      <c r="W23" s="39">
        <f t="shared" si="0"/>
        <v>0.8</v>
      </c>
      <c r="X23" s="39">
        <f t="shared" si="0"/>
        <v>0.6</v>
      </c>
    </row>
    <row r="24" spans="1:24">
      <c r="A24" s="43" t="s">
        <v>33</v>
      </c>
      <c r="B24" s="43" t="s">
        <v>61</v>
      </c>
      <c r="C24" s="41">
        <f t="shared" si="1"/>
        <v>0.56666666666666676</v>
      </c>
      <c r="D24" s="41">
        <f t="shared" si="2"/>
        <v>0.55000000000000004</v>
      </c>
      <c r="E24" s="41">
        <f t="shared" si="3"/>
        <v>0.6</v>
      </c>
      <c r="F24" s="41">
        <f t="shared" si="3"/>
        <v>0.5</v>
      </c>
      <c r="I24" s="44">
        <v>4</v>
      </c>
      <c r="J24" s="44">
        <v>3.5</v>
      </c>
      <c r="K24" s="44">
        <v>4</v>
      </c>
      <c r="L24" s="44">
        <v>3.5</v>
      </c>
      <c r="M24" s="44">
        <v>4</v>
      </c>
      <c r="N24" s="44">
        <v>4</v>
      </c>
      <c r="O24" s="44">
        <v>3.5</v>
      </c>
      <c r="R24" s="39">
        <f t="shared" si="0"/>
        <v>0.6</v>
      </c>
      <c r="S24" s="39">
        <f t="shared" si="0"/>
        <v>0.5</v>
      </c>
      <c r="T24" s="39">
        <f t="shared" si="0"/>
        <v>0.6</v>
      </c>
      <c r="U24" s="39">
        <f t="shared" si="0"/>
        <v>0.5</v>
      </c>
      <c r="V24" s="39">
        <f t="shared" si="0"/>
        <v>0.6</v>
      </c>
      <c r="W24" s="39">
        <f t="shared" si="0"/>
        <v>0.6</v>
      </c>
      <c r="X24" s="39">
        <f t="shared" si="0"/>
        <v>0.5</v>
      </c>
    </row>
    <row r="25" spans="1:24">
      <c r="A25" s="43" t="s">
        <v>34</v>
      </c>
      <c r="B25" s="43" t="s">
        <v>62</v>
      </c>
      <c r="C25" s="41">
        <f t="shared" si="1"/>
        <v>0.53333333333333333</v>
      </c>
      <c r="D25" s="41">
        <f t="shared" si="2"/>
        <v>0.55000000000000004</v>
      </c>
      <c r="E25" s="41">
        <f t="shared" si="3"/>
        <v>0.6</v>
      </c>
      <c r="F25" s="41">
        <f t="shared" si="3"/>
        <v>0.4</v>
      </c>
      <c r="H25" s="39" t="s">
        <v>73</v>
      </c>
      <c r="I25" s="44">
        <v>4</v>
      </c>
      <c r="J25" s="44">
        <v>3</v>
      </c>
      <c r="K25" s="44">
        <v>4</v>
      </c>
      <c r="L25" s="44">
        <v>4</v>
      </c>
      <c r="M25" s="44">
        <v>3</v>
      </c>
      <c r="N25" s="44">
        <v>3.5</v>
      </c>
      <c r="O25" s="44">
        <v>4</v>
      </c>
      <c r="R25" s="39">
        <f t="shared" si="0"/>
        <v>0.6</v>
      </c>
      <c r="S25" s="39">
        <f t="shared" si="0"/>
        <v>0.4</v>
      </c>
      <c r="T25" s="39">
        <f t="shared" si="0"/>
        <v>0.6</v>
      </c>
      <c r="U25" s="39">
        <f t="shared" si="0"/>
        <v>0.6</v>
      </c>
      <c r="V25" s="39">
        <f t="shared" si="0"/>
        <v>0.4</v>
      </c>
      <c r="W25" s="39">
        <f t="shared" si="0"/>
        <v>0.5</v>
      </c>
      <c r="X25" s="39">
        <f t="shared" si="0"/>
        <v>0.6</v>
      </c>
    </row>
    <row r="26" spans="1:24">
      <c r="A26" s="43" t="s">
        <v>35</v>
      </c>
      <c r="B26" s="43" t="s">
        <v>63</v>
      </c>
      <c r="C26" s="41">
        <f t="shared" si="1"/>
        <v>0.6</v>
      </c>
      <c r="D26" s="41">
        <f t="shared" si="2"/>
        <v>0.7</v>
      </c>
      <c r="E26" s="41">
        <f t="shared" si="3"/>
        <v>0.6</v>
      </c>
      <c r="F26" s="41">
        <f t="shared" si="3"/>
        <v>0.5</v>
      </c>
      <c r="H26" s="39" t="s">
        <v>73</v>
      </c>
      <c r="I26" s="44">
        <v>4</v>
      </c>
      <c r="J26" s="44">
        <v>3.5</v>
      </c>
      <c r="K26" s="44">
        <v>3.5</v>
      </c>
      <c r="L26" s="44">
        <v>4.5</v>
      </c>
      <c r="M26" s="44">
        <v>4</v>
      </c>
      <c r="N26" s="44">
        <v>4.5</v>
      </c>
      <c r="O26" s="44">
        <v>4.5</v>
      </c>
      <c r="R26" s="39">
        <f t="shared" si="0"/>
        <v>0.6</v>
      </c>
      <c r="S26" s="39">
        <f t="shared" si="0"/>
        <v>0.5</v>
      </c>
      <c r="T26" s="39">
        <f t="shared" si="0"/>
        <v>0.5</v>
      </c>
      <c r="U26" s="39">
        <f t="shared" si="0"/>
        <v>0.7</v>
      </c>
      <c r="V26" s="39">
        <f t="shared" si="0"/>
        <v>0.6</v>
      </c>
      <c r="W26" s="39">
        <f t="shared" si="0"/>
        <v>0.7</v>
      </c>
      <c r="X26" s="39">
        <f t="shared" si="0"/>
        <v>0.7</v>
      </c>
    </row>
    <row r="27" spans="1:24">
      <c r="A27" s="43" t="s">
        <v>36</v>
      </c>
      <c r="B27" s="43" t="s">
        <v>64</v>
      </c>
      <c r="C27" s="41">
        <f t="shared" si="1"/>
        <v>0.66666666666666663</v>
      </c>
      <c r="D27" s="41">
        <f t="shared" si="2"/>
        <v>0.6</v>
      </c>
      <c r="E27" s="41">
        <f t="shared" si="3"/>
        <v>0.4</v>
      </c>
      <c r="F27" s="41">
        <f t="shared" si="3"/>
        <v>0.5</v>
      </c>
      <c r="I27" s="44">
        <v>3</v>
      </c>
      <c r="J27" s="44">
        <v>3.5</v>
      </c>
      <c r="K27" s="44">
        <v>3.5</v>
      </c>
      <c r="L27" s="44">
        <v>5</v>
      </c>
      <c r="M27" s="44">
        <v>4.5</v>
      </c>
      <c r="N27" s="44">
        <v>4.5</v>
      </c>
      <c r="O27" s="44">
        <v>3.5</v>
      </c>
      <c r="R27" s="39">
        <f t="shared" si="0"/>
        <v>0.4</v>
      </c>
      <c r="S27" s="39">
        <f t="shared" si="0"/>
        <v>0.5</v>
      </c>
      <c r="T27" s="39">
        <f t="shared" si="0"/>
        <v>0.5</v>
      </c>
      <c r="U27" s="39">
        <f t="shared" si="0"/>
        <v>0.8</v>
      </c>
      <c r="V27" s="39">
        <f t="shared" si="0"/>
        <v>0.7</v>
      </c>
      <c r="W27" s="39">
        <f t="shared" si="0"/>
        <v>0.7</v>
      </c>
      <c r="X27" s="39">
        <f t="shared" si="0"/>
        <v>0.5</v>
      </c>
    </row>
    <row r="28" spans="1:24">
      <c r="A28" s="43" t="s">
        <v>37</v>
      </c>
      <c r="B28" s="43" t="s">
        <v>65</v>
      </c>
      <c r="C28" s="41">
        <f t="shared" si="1"/>
        <v>0.53333333333333333</v>
      </c>
      <c r="D28" s="41">
        <f t="shared" si="2"/>
        <v>0.6</v>
      </c>
      <c r="E28" s="41">
        <f t="shared" si="3"/>
        <v>0.5</v>
      </c>
      <c r="F28" s="41">
        <f t="shared" si="3"/>
        <v>0.4</v>
      </c>
      <c r="I28" s="44">
        <v>3.5</v>
      </c>
      <c r="J28" s="44">
        <v>3</v>
      </c>
      <c r="K28" s="44">
        <v>3.5</v>
      </c>
      <c r="L28" s="44">
        <v>3.5</v>
      </c>
      <c r="M28" s="44">
        <v>4</v>
      </c>
      <c r="N28" s="44">
        <v>4</v>
      </c>
      <c r="O28" s="44">
        <v>4</v>
      </c>
      <c r="R28" s="39">
        <f t="shared" si="0"/>
        <v>0.5</v>
      </c>
      <c r="S28" s="39">
        <f t="shared" si="0"/>
        <v>0.4</v>
      </c>
      <c r="T28" s="39">
        <f t="shared" si="0"/>
        <v>0.5</v>
      </c>
      <c r="U28" s="39">
        <f t="shared" si="0"/>
        <v>0.5</v>
      </c>
      <c r="V28" s="39">
        <f t="shared" si="0"/>
        <v>0.6</v>
      </c>
      <c r="W28" s="39">
        <f t="shared" si="0"/>
        <v>0.6</v>
      </c>
      <c r="X28" s="39">
        <f t="shared" si="0"/>
        <v>0.6</v>
      </c>
    </row>
    <row r="29" spans="1:24">
      <c r="A29" s="43" t="s">
        <v>38</v>
      </c>
      <c r="B29" s="43" t="s">
        <v>66</v>
      </c>
      <c r="C29" s="41">
        <f t="shared" si="1"/>
        <v>0.69999999999999984</v>
      </c>
      <c r="D29" s="41">
        <f t="shared" si="2"/>
        <v>0.75</v>
      </c>
      <c r="E29" s="41">
        <f t="shared" si="3"/>
        <v>0.5</v>
      </c>
      <c r="F29" s="41">
        <f t="shared" si="3"/>
        <v>0.4</v>
      </c>
      <c r="I29" s="44">
        <v>3.5</v>
      </c>
      <c r="J29" s="44">
        <v>3</v>
      </c>
      <c r="K29" s="44">
        <v>4.5</v>
      </c>
      <c r="L29" s="44">
        <v>4.5</v>
      </c>
      <c r="M29" s="44">
        <v>4.5</v>
      </c>
      <c r="N29" s="44">
        <v>5</v>
      </c>
      <c r="O29" s="44">
        <v>4.5</v>
      </c>
      <c r="R29" s="39">
        <f t="shared" si="0"/>
        <v>0.5</v>
      </c>
      <c r="S29" s="39">
        <f t="shared" si="0"/>
        <v>0.4</v>
      </c>
      <c r="T29" s="39">
        <f t="shared" si="0"/>
        <v>0.7</v>
      </c>
      <c r="U29" s="39">
        <f t="shared" si="0"/>
        <v>0.7</v>
      </c>
      <c r="V29" s="39">
        <f t="shared" si="0"/>
        <v>0.7</v>
      </c>
      <c r="W29" s="39">
        <f t="shared" si="0"/>
        <v>0.8</v>
      </c>
      <c r="X29" s="39">
        <f t="shared" si="0"/>
        <v>0.7</v>
      </c>
    </row>
    <row r="30" spans="1:24">
      <c r="A30" s="43" t="s">
        <v>39</v>
      </c>
      <c r="B30" s="43" t="s">
        <v>67</v>
      </c>
      <c r="C30" s="41">
        <f t="shared" si="1"/>
        <v>0.56666666666666676</v>
      </c>
      <c r="D30" s="41">
        <f t="shared" si="2"/>
        <v>0.4</v>
      </c>
      <c r="E30" s="41">
        <f t="shared" si="3"/>
        <v>0.6</v>
      </c>
      <c r="F30" s="41">
        <f t="shared" si="3"/>
        <v>0.6</v>
      </c>
      <c r="I30" s="44">
        <v>4</v>
      </c>
      <c r="J30" s="44">
        <v>4</v>
      </c>
      <c r="K30" s="44">
        <v>3.5</v>
      </c>
      <c r="L30" s="44">
        <v>4</v>
      </c>
      <c r="M30" s="44">
        <v>4</v>
      </c>
      <c r="N30" s="44">
        <v>3</v>
      </c>
      <c r="O30" s="44">
        <v>3</v>
      </c>
      <c r="R30" s="39">
        <f t="shared" si="0"/>
        <v>0.6</v>
      </c>
      <c r="S30" s="39">
        <f t="shared" si="0"/>
        <v>0.6</v>
      </c>
      <c r="T30" s="39">
        <f t="shared" si="0"/>
        <v>0.5</v>
      </c>
      <c r="U30" s="39">
        <f t="shared" si="0"/>
        <v>0.6</v>
      </c>
      <c r="V30" s="39">
        <f t="shared" si="0"/>
        <v>0.6</v>
      </c>
      <c r="W30" s="39">
        <f t="shared" si="0"/>
        <v>0.4</v>
      </c>
      <c r="X30" s="39">
        <f t="shared" si="0"/>
        <v>0.4</v>
      </c>
    </row>
    <row r="31" spans="1:24">
      <c r="A31" s="45" t="s">
        <v>40</v>
      </c>
      <c r="B31" s="45" t="s">
        <v>68</v>
      </c>
      <c r="C31" s="41">
        <f t="shared" si="1"/>
        <v>0.80000000000000016</v>
      </c>
      <c r="D31" s="41">
        <f t="shared" si="2"/>
        <v>0.9</v>
      </c>
      <c r="E31" s="41">
        <f t="shared" si="3"/>
        <v>0.6</v>
      </c>
      <c r="F31" s="41">
        <f t="shared" si="3"/>
        <v>0.6</v>
      </c>
      <c r="I31" s="44">
        <v>4</v>
      </c>
      <c r="J31" s="44">
        <v>4</v>
      </c>
      <c r="K31" s="44">
        <v>4.5</v>
      </c>
      <c r="L31" s="44">
        <v>5.5</v>
      </c>
      <c r="M31" s="44">
        <v>5</v>
      </c>
      <c r="N31" s="44">
        <v>5.5</v>
      </c>
      <c r="O31" s="44">
        <v>5.5</v>
      </c>
      <c r="R31" s="39">
        <f t="shared" si="0"/>
        <v>0.6</v>
      </c>
      <c r="S31" s="39">
        <f t="shared" si="0"/>
        <v>0.6</v>
      </c>
      <c r="T31" s="39">
        <f t="shared" si="0"/>
        <v>0.7</v>
      </c>
      <c r="U31" s="39">
        <f t="shared" si="0"/>
        <v>0.9</v>
      </c>
      <c r="V31" s="39">
        <f t="shared" si="0"/>
        <v>0.8</v>
      </c>
      <c r="W31" s="39">
        <f t="shared" si="0"/>
        <v>0.9</v>
      </c>
      <c r="X31" s="39">
        <f t="shared" si="0"/>
        <v>0.9</v>
      </c>
    </row>
    <row r="32" spans="1:24">
      <c r="A32" s="43" t="s">
        <v>41</v>
      </c>
      <c r="B32" s="43" t="s">
        <v>69</v>
      </c>
      <c r="C32" s="41">
        <f t="shared" si="1"/>
        <v>0.56666666666666665</v>
      </c>
      <c r="D32" s="41">
        <f t="shared" si="2"/>
        <v>0.55000000000000004</v>
      </c>
      <c r="E32" s="41">
        <f t="shared" si="3"/>
        <v>0.4</v>
      </c>
      <c r="F32" s="41">
        <f t="shared" si="3"/>
        <v>0.5</v>
      </c>
      <c r="I32" s="44">
        <v>3</v>
      </c>
      <c r="J32" s="44">
        <v>3.5</v>
      </c>
      <c r="K32" s="44">
        <v>3.5</v>
      </c>
      <c r="L32" s="44">
        <v>3.5</v>
      </c>
      <c r="M32" s="44">
        <v>4.5</v>
      </c>
      <c r="N32" s="44">
        <v>3.5</v>
      </c>
      <c r="O32" s="44">
        <v>4</v>
      </c>
      <c r="R32" s="39">
        <f t="shared" si="0"/>
        <v>0.4</v>
      </c>
      <c r="S32" s="39">
        <f t="shared" si="0"/>
        <v>0.5</v>
      </c>
      <c r="T32" s="39">
        <f t="shared" si="0"/>
        <v>0.5</v>
      </c>
      <c r="U32" s="39">
        <f t="shared" si="0"/>
        <v>0.5</v>
      </c>
      <c r="V32" s="39">
        <f t="shared" si="0"/>
        <v>0.7</v>
      </c>
      <c r="W32" s="39">
        <f t="shared" si="0"/>
        <v>0.5</v>
      </c>
      <c r="X32" s="39">
        <f t="shared" si="0"/>
        <v>0.6</v>
      </c>
    </row>
    <row r="33" spans="1:24">
      <c r="A33" s="43" t="s">
        <v>42</v>
      </c>
      <c r="B33" s="43" t="s">
        <v>70</v>
      </c>
      <c r="C33" s="41">
        <f t="shared" si="1"/>
        <v>0.56666666666666676</v>
      </c>
      <c r="D33" s="41">
        <f t="shared" si="2"/>
        <v>0.55000000000000004</v>
      </c>
      <c r="E33" s="41">
        <f t="shared" si="3"/>
        <v>0.6</v>
      </c>
      <c r="F33" s="41">
        <f t="shared" si="3"/>
        <v>0.5</v>
      </c>
      <c r="I33" s="44">
        <v>4</v>
      </c>
      <c r="J33" s="44">
        <v>3.5</v>
      </c>
      <c r="K33" s="44">
        <v>3.5</v>
      </c>
      <c r="L33" s="44">
        <v>4</v>
      </c>
      <c r="M33" s="44">
        <v>4</v>
      </c>
      <c r="N33" s="44">
        <v>4</v>
      </c>
      <c r="O33" s="44">
        <v>3.5</v>
      </c>
      <c r="R33" s="39">
        <f t="shared" si="0"/>
        <v>0.6</v>
      </c>
      <c r="S33" s="39">
        <f t="shared" si="0"/>
        <v>0.5</v>
      </c>
      <c r="T33" s="39">
        <f t="shared" si="0"/>
        <v>0.5</v>
      </c>
      <c r="U33" s="39">
        <f t="shared" si="0"/>
        <v>0.6</v>
      </c>
      <c r="V33" s="39">
        <f t="shared" si="0"/>
        <v>0.6</v>
      </c>
      <c r="W33" s="39">
        <f t="shared" si="0"/>
        <v>0.6</v>
      </c>
      <c r="X33" s="39">
        <f t="shared" si="0"/>
        <v>0.5</v>
      </c>
    </row>
    <row r="34" spans="1:24">
      <c r="A34" s="43" t="s">
        <v>43</v>
      </c>
      <c r="B34" s="43" t="s">
        <v>71</v>
      </c>
      <c r="C34" s="41">
        <f t="shared" si="1"/>
        <v>0.56666666666666665</v>
      </c>
      <c r="D34" s="41">
        <f t="shared" si="2"/>
        <v>0.5</v>
      </c>
      <c r="E34" s="41">
        <f t="shared" si="3"/>
        <v>0.5</v>
      </c>
      <c r="F34" s="41">
        <f t="shared" si="3"/>
        <v>0.3</v>
      </c>
      <c r="I34" s="44">
        <v>3.5</v>
      </c>
      <c r="J34" s="44">
        <v>2.5</v>
      </c>
      <c r="K34" s="44">
        <v>3</v>
      </c>
      <c r="L34" s="44">
        <v>4</v>
      </c>
      <c r="M34" s="44">
        <v>4.5</v>
      </c>
      <c r="N34" s="44">
        <v>3.5</v>
      </c>
      <c r="O34" s="44">
        <v>3.5</v>
      </c>
      <c r="R34" s="39">
        <f t="shared" si="0"/>
        <v>0.5</v>
      </c>
      <c r="S34" s="39">
        <f t="shared" si="0"/>
        <v>0.3</v>
      </c>
      <c r="T34" s="39">
        <f t="shared" si="0"/>
        <v>0.4</v>
      </c>
      <c r="U34" s="39">
        <f t="shared" si="0"/>
        <v>0.6</v>
      </c>
      <c r="V34" s="39">
        <f t="shared" si="0"/>
        <v>0.7</v>
      </c>
      <c r="W34" s="39">
        <f t="shared" si="0"/>
        <v>0.5</v>
      </c>
      <c r="X34" s="39">
        <f t="shared" si="0"/>
        <v>0.5</v>
      </c>
    </row>
    <row r="35" spans="1:24">
      <c r="A35" s="43" t="s">
        <v>44</v>
      </c>
      <c r="B35" s="43" t="s">
        <v>72</v>
      </c>
      <c r="C35" s="41">
        <f t="shared" si="1"/>
        <v>0.66666666666666663</v>
      </c>
      <c r="D35" s="41">
        <f t="shared" si="2"/>
        <v>0.6</v>
      </c>
      <c r="E35" s="41">
        <f t="shared" si="3"/>
        <v>0.7</v>
      </c>
      <c r="F35" s="41">
        <f t="shared" si="3"/>
        <v>0.6</v>
      </c>
      <c r="I35" s="44">
        <v>4.5</v>
      </c>
      <c r="J35" s="44">
        <v>4</v>
      </c>
      <c r="K35" s="44">
        <v>4</v>
      </c>
      <c r="L35" s="44">
        <v>4.5</v>
      </c>
      <c r="M35" s="44">
        <v>4.5</v>
      </c>
      <c r="N35" s="44">
        <v>4</v>
      </c>
      <c r="O35" s="44">
        <v>4</v>
      </c>
      <c r="R35" s="39">
        <f t="shared" si="0"/>
        <v>0.7</v>
      </c>
      <c r="S35" s="39">
        <f t="shared" si="0"/>
        <v>0.6</v>
      </c>
      <c r="T35" s="39">
        <f t="shared" si="0"/>
        <v>0.6</v>
      </c>
      <c r="U35" s="39">
        <f t="shared" si="0"/>
        <v>0.7</v>
      </c>
      <c r="V35" s="39">
        <f t="shared" si="0"/>
        <v>0.7</v>
      </c>
      <c r="W35" s="39">
        <f t="shared" si="0"/>
        <v>0.6</v>
      </c>
      <c r="X35" s="39">
        <f t="shared" si="0"/>
        <v>0.6</v>
      </c>
    </row>
    <row r="36" spans="1:24">
      <c r="C36" s="42"/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42"/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8.83203125" style="39"/>
    <col min="2" max="2" width="23.33203125" style="39" customWidth="1"/>
    <col min="3" max="6" width="10.6640625" style="39" customWidth="1"/>
    <col min="7" max="7" width="4.33203125" style="39" customWidth="1"/>
    <col min="8" max="8" width="19.83203125" style="39" customWidth="1"/>
    <col min="9" max="16" width="8.83203125" style="39"/>
    <col min="17" max="17" width="5.5" style="39" customWidth="1"/>
    <col min="18" max="24" width="8.83203125" style="39"/>
    <col min="25" max="25" width="4.6640625" style="39" customWidth="1"/>
    <col min="26" max="16384" width="8.83203125" style="39"/>
  </cols>
  <sheetData>
    <row r="1" spans="1:24">
      <c r="C1" s="1" t="s">
        <v>0</v>
      </c>
      <c r="I1" s="1" t="s">
        <v>1</v>
      </c>
      <c r="R1" s="1" t="s">
        <v>2</v>
      </c>
    </row>
    <row r="2" spans="1:24" s="1" customFormat="1" ht="126">
      <c r="E2" s="1" t="s">
        <v>3</v>
      </c>
      <c r="I2" s="47" t="s">
        <v>15</v>
      </c>
      <c r="J2" s="47" t="s">
        <v>16</v>
      </c>
      <c r="K2" s="47" t="s">
        <v>5</v>
      </c>
      <c r="L2" s="47" t="s">
        <v>17</v>
      </c>
      <c r="M2" s="47" t="s">
        <v>6</v>
      </c>
      <c r="N2" s="48" t="s">
        <v>18</v>
      </c>
      <c r="O2" s="48" t="s">
        <v>4</v>
      </c>
      <c r="P2" s="49" t="s">
        <v>73</v>
      </c>
      <c r="R2" s="47" t="s">
        <v>15</v>
      </c>
      <c r="S2" s="47" t="s">
        <v>16</v>
      </c>
      <c r="T2" s="47" t="s">
        <v>5</v>
      </c>
      <c r="U2" s="47" t="s">
        <v>17</v>
      </c>
      <c r="V2" s="47" t="s">
        <v>6</v>
      </c>
      <c r="W2" s="48" t="s">
        <v>18</v>
      </c>
      <c r="X2" s="48" t="s">
        <v>4</v>
      </c>
    </row>
    <row r="3" spans="1:24">
      <c r="H3" s="39" t="s">
        <v>7</v>
      </c>
      <c r="I3" s="40">
        <v>6</v>
      </c>
      <c r="J3" s="40">
        <v>6</v>
      </c>
      <c r="K3" s="40">
        <v>6</v>
      </c>
      <c r="L3" s="40">
        <v>6</v>
      </c>
      <c r="M3" s="40">
        <v>6</v>
      </c>
      <c r="N3" s="40">
        <v>6</v>
      </c>
      <c r="O3" s="40">
        <v>6</v>
      </c>
      <c r="P3" s="40"/>
      <c r="R3" s="40">
        <v>6</v>
      </c>
      <c r="S3" s="40">
        <v>6</v>
      </c>
      <c r="T3" s="40">
        <v>6</v>
      </c>
      <c r="U3" s="40">
        <v>6</v>
      </c>
      <c r="V3" s="40">
        <v>6</v>
      </c>
      <c r="W3" s="40">
        <v>6</v>
      </c>
      <c r="X3" s="40">
        <v>6</v>
      </c>
    </row>
    <row r="4" spans="1:24">
      <c r="H4" s="39" t="s">
        <v>8</v>
      </c>
      <c r="I4" s="40">
        <v>1</v>
      </c>
      <c r="J4" s="40">
        <v>1</v>
      </c>
      <c r="K4" s="40">
        <v>1</v>
      </c>
      <c r="L4" s="40">
        <v>1</v>
      </c>
      <c r="M4" s="40">
        <v>1</v>
      </c>
      <c r="N4" s="40">
        <v>1</v>
      </c>
      <c r="O4" s="40">
        <v>1</v>
      </c>
      <c r="P4" s="40"/>
      <c r="R4" s="40">
        <v>1</v>
      </c>
      <c r="S4" s="40">
        <v>1</v>
      </c>
      <c r="T4" s="40">
        <v>1</v>
      </c>
      <c r="U4" s="40">
        <v>1</v>
      </c>
      <c r="V4" s="40">
        <v>1</v>
      </c>
      <c r="W4" s="40">
        <v>1</v>
      </c>
      <c r="X4" s="40">
        <v>1</v>
      </c>
    </row>
    <row r="5" spans="1:24">
      <c r="H5" s="39" t="s">
        <v>9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/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</row>
    <row r="6" spans="1:24">
      <c r="H6" s="39" t="s">
        <v>10</v>
      </c>
      <c r="I6" s="40" t="s">
        <v>14</v>
      </c>
      <c r="J6" s="40" t="s">
        <v>13</v>
      </c>
      <c r="K6" s="40" t="s">
        <v>12</v>
      </c>
      <c r="L6" s="40" t="s">
        <v>12</v>
      </c>
      <c r="M6" s="40" t="s">
        <v>12</v>
      </c>
      <c r="N6" s="40" t="s">
        <v>11</v>
      </c>
      <c r="O6" s="40" t="s">
        <v>11</v>
      </c>
      <c r="P6" s="40"/>
      <c r="R6" s="40" t="s">
        <v>14</v>
      </c>
      <c r="S6" s="40" t="s">
        <v>13</v>
      </c>
      <c r="T6" s="40" t="s">
        <v>12</v>
      </c>
      <c r="U6" s="40" t="s">
        <v>12</v>
      </c>
      <c r="V6" s="40" t="s">
        <v>12</v>
      </c>
      <c r="W6" s="40" t="s">
        <v>11</v>
      </c>
      <c r="X6" s="40" t="s">
        <v>11</v>
      </c>
    </row>
    <row r="7" spans="1:24">
      <c r="C7" s="39" t="s">
        <v>124</v>
      </c>
      <c r="D7" s="39" t="s">
        <v>125</v>
      </c>
      <c r="E7" s="39" t="s">
        <v>126</v>
      </c>
      <c r="F7" s="39" t="s">
        <v>127</v>
      </c>
      <c r="H7" s="39" t="s">
        <v>73</v>
      </c>
    </row>
    <row r="8" spans="1:24">
      <c r="A8" s="43" t="s">
        <v>19</v>
      </c>
      <c r="B8" s="43" t="s">
        <v>45</v>
      </c>
      <c r="C8" s="41">
        <f>AVERAGE(T8:V8)</f>
        <v>0.33333333333333331</v>
      </c>
      <c r="D8" s="41">
        <f>AVERAGE(W8:X8)</f>
        <v>0.3</v>
      </c>
      <c r="E8" s="41">
        <f>+R8</f>
        <v>0.4</v>
      </c>
      <c r="F8" s="41">
        <f>+S8</f>
        <v>0.4</v>
      </c>
      <c r="I8" s="44">
        <v>3</v>
      </c>
      <c r="J8" s="44">
        <v>3</v>
      </c>
      <c r="K8" s="44">
        <v>2.5</v>
      </c>
      <c r="L8" s="44">
        <v>3</v>
      </c>
      <c r="M8" s="44">
        <v>2.5</v>
      </c>
      <c r="N8" s="44">
        <v>2.5</v>
      </c>
      <c r="O8" s="44">
        <v>2.5</v>
      </c>
      <c r="R8" s="39">
        <f t="shared" ref="R8:X35" si="0">IF(ISNUMBER(I8)=TRUE,R$5*(I8-R$4)/(R$3-R$4)+(1-R$5)*(1-(I8-R$4)/(R$3-R$4)),"..")</f>
        <v>0.4</v>
      </c>
      <c r="S8" s="39">
        <f t="shared" si="0"/>
        <v>0.4</v>
      </c>
      <c r="T8" s="39">
        <f t="shared" si="0"/>
        <v>0.3</v>
      </c>
      <c r="U8" s="39">
        <f t="shared" si="0"/>
        <v>0.4</v>
      </c>
      <c r="V8" s="39">
        <f t="shared" si="0"/>
        <v>0.3</v>
      </c>
      <c r="W8" s="39">
        <f t="shared" si="0"/>
        <v>0.3</v>
      </c>
      <c r="X8" s="39">
        <f t="shared" si="0"/>
        <v>0.3</v>
      </c>
    </row>
    <row r="9" spans="1:24">
      <c r="A9" s="43" t="s">
        <v>20</v>
      </c>
      <c r="B9" s="43" t="s">
        <v>46</v>
      </c>
      <c r="C9" s="41">
        <f t="shared" ref="C9:C35" si="1">AVERAGE(T9:V9)</f>
        <v>0.30000000000000004</v>
      </c>
      <c r="D9" s="41">
        <f t="shared" ref="D9:D35" si="2">AVERAGE(W9:X9)</f>
        <v>0.35</v>
      </c>
      <c r="E9" s="41">
        <f t="shared" ref="E9:E35" si="3">+R9</f>
        <v>0.5</v>
      </c>
      <c r="F9" s="41">
        <f t="shared" ref="F9:F35" si="4">+S9</f>
        <v>0.3</v>
      </c>
      <c r="I9" s="44">
        <v>3.5</v>
      </c>
      <c r="J9" s="44">
        <v>2.5</v>
      </c>
      <c r="K9" s="44">
        <v>2</v>
      </c>
      <c r="L9" s="44">
        <v>3</v>
      </c>
      <c r="M9" s="44">
        <v>2.5</v>
      </c>
      <c r="N9" s="44">
        <v>3</v>
      </c>
      <c r="O9" s="44">
        <v>2.5</v>
      </c>
      <c r="R9" s="39">
        <f t="shared" si="0"/>
        <v>0.5</v>
      </c>
      <c r="S9" s="39">
        <f t="shared" si="0"/>
        <v>0.3</v>
      </c>
      <c r="T9" s="39">
        <f t="shared" si="0"/>
        <v>0.2</v>
      </c>
      <c r="U9" s="39">
        <f t="shared" si="0"/>
        <v>0.4</v>
      </c>
      <c r="V9" s="39">
        <f t="shared" si="0"/>
        <v>0.3</v>
      </c>
      <c r="W9" s="39">
        <f t="shared" si="0"/>
        <v>0.4</v>
      </c>
      <c r="X9" s="39">
        <f t="shared" si="0"/>
        <v>0.3</v>
      </c>
    </row>
    <row r="10" spans="1:24">
      <c r="A10" s="43" t="s">
        <v>21</v>
      </c>
      <c r="B10" s="43" t="s">
        <v>47</v>
      </c>
      <c r="C10" s="41">
        <f t="shared" si="1"/>
        <v>0.33333333333333331</v>
      </c>
      <c r="D10" s="41">
        <f t="shared" si="2"/>
        <v>0.44999999999999996</v>
      </c>
      <c r="E10" s="41">
        <f t="shared" si="3"/>
        <v>0.4</v>
      </c>
      <c r="F10" s="41">
        <f t="shared" si="4"/>
        <v>0.4</v>
      </c>
      <c r="I10" s="44">
        <v>3</v>
      </c>
      <c r="J10" s="44">
        <v>3</v>
      </c>
      <c r="K10" s="44">
        <v>2</v>
      </c>
      <c r="L10" s="44">
        <v>3</v>
      </c>
      <c r="M10" s="44">
        <v>3</v>
      </c>
      <c r="N10" s="44">
        <v>4</v>
      </c>
      <c r="O10" s="44">
        <v>2.5</v>
      </c>
      <c r="R10" s="39">
        <f t="shared" si="0"/>
        <v>0.4</v>
      </c>
      <c r="S10" s="39">
        <f t="shared" si="0"/>
        <v>0.4</v>
      </c>
      <c r="T10" s="39">
        <f t="shared" si="0"/>
        <v>0.2</v>
      </c>
      <c r="U10" s="39">
        <f t="shared" si="0"/>
        <v>0.4</v>
      </c>
      <c r="V10" s="39">
        <f t="shared" si="0"/>
        <v>0.4</v>
      </c>
      <c r="W10" s="39">
        <f t="shared" si="0"/>
        <v>0.6</v>
      </c>
      <c r="X10" s="39">
        <f t="shared" si="0"/>
        <v>0.3</v>
      </c>
    </row>
    <row r="11" spans="1:24">
      <c r="A11" s="45" t="s">
        <v>22</v>
      </c>
      <c r="B11" s="45" t="s">
        <v>48</v>
      </c>
      <c r="C11" s="41">
        <f t="shared" si="1"/>
        <v>0.46666666666666662</v>
      </c>
      <c r="D11" s="41">
        <f t="shared" si="2"/>
        <v>0.4</v>
      </c>
      <c r="E11" s="41">
        <f t="shared" si="3"/>
        <v>0.3</v>
      </c>
      <c r="F11" s="41">
        <f t="shared" si="4"/>
        <v>0.5</v>
      </c>
      <c r="I11" s="44">
        <v>2.5</v>
      </c>
      <c r="J11" s="44">
        <v>3.5</v>
      </c>
      <c r="K11" s="44">
        <v>3</v>
      </c>
      <c r="L11" s="44">
        <v>3</v>
      </c>
      <c r="M11" s="44">
        <v>4</v>
      </c>
      <c r="N11" s="44">
        <v>4</v>
      </c>
      <c r="O11" s="44">
        <v>2</v>
      </c>
      <c r="R11" s="39">
        <f t="shared" si="0"/>
        <v>0.3</v>
      </c>
      <c r="S11" s="39">
        <f t="shared" si="0"/>
        <v>0.5</v>
      </c>
      <c r="T11" s="39">
        <f t="shared" si="0"/>
        <v>0.4</v>
      </c>
      <c r="U11" s="39">
        <f t="shared" si="0"/>
        <v>0.4</v>
      </c>
      <c r="V11" s="39">
        <f t="shared" si="0"/>
        <v>0.6</v>
      </c>
      <c r="W11" s="39">
        <f t="shared" si="0"/>
        <v>0.6</v>
      </c>
      <c r="X11" s="39">
        <f t="shared" si="0"/>
        <v>0.2</v>
      </c>
    </row>
    <row r="12" spans="1:24">
      <c r="A12" s="46" t="s">
        <v>117</v>
      </c>
      <c r="B12" s="46" t="s">
        <v>49</v>
      </c>
      <c r="C12" s="41">
        <f t="shared" si="1"/>
        <v>0.39999999999999997</v>
      </c>
      <c r="D12" s="41">
        <f t="shared" si="2"/>
        <v>0.44999999999999996</v>
      </c>
      <c r="E12" s="41">
        <f t="shared" si="3"/>
        <v>0.5</v>
      </c>
      <c r="F12" s="41">
        <f t="shared" si="4"/>
        <v>0.4</v>
      </c>
      <c r="I12" s="44">
        <v>3.5</v>
      </c>
      <c r="J12" s="44">
        <v>3</v>
      </c>
      <c r="K12" s="44">
        <v>3</v>
      </c>
      <c r="L12" s="44">
        <v>2.5</v>
      </c>
      <c r="M12" s="44">
        <v>3.5</v>
      </c>
      <c r="N12" s="44">
        <v>4</v>
      </c>
      <c r="O12" s="44">
        <v>2.5</v>
      </c>
      <c r="R12" s="39">
        <f t="shared" si="0"/>
        <v>0.5</v>
      </c>
      <c r="S12" s="39">
        <f t="shared" si="0"/>
        <v>0.4</v>
      </c>
      <c r="T12" s="39">
        <f t="shared" si="0"/>
        <v>0.4</v>
      </c>
      <c r="U12" s="39">
        <f t="shared" si="0"/>
        <v>0.3</v>
      </c>
      <c r="V12" s="39">
        <f t="shared" si="0"/>
        <v>0.5</v>
      </c>
      <c r="W12" s="39">
        <f t="shared" si="0"/>
        <v>0.6</v>
      </c>
      <c r="X12" s="39">
        <f t="shared" si="0"/>
        <v>0.3</v>
      </c>
    </row>
    <row r="13" spans="1:24">
      <c r="A13" s="43" t="s">
        <v>23</v>
      </c>
      <c r="B13" s="43" t="s">
        <v>50</v>
      </c>
      <c r="C13" s="41">
        <f t="shared" si="1"/>
        <v>0.46666666666666662</v>
      </c>
      <c r="D13" s="41">
        <f t="shared" si="2"/>
        <v>0.5</v>
      </c>
      <c r="E13" s="41">
        <f t="shared" si="3"/>
        <v>0.4</v>
      </c>
      <c r="F13" s="41">
        <f t="shared" si="4"/>
        <v>0.4</v>
      </c>
      <c r="I13" s="44">
        <v>3</v>
      </c>
      <c r="J13" s="44">
        <v>3</v>
      </c>
      <c r="K13" s="44">
        <v>2.5</v>
      </c>
      <c r="L13" s="44">
        <v>4</v>
      </c>
      <c r="M13" s="44">
        <v>3.5</v>
      </c>
      <c r="N13" s="44">
        <v>4</v>
      </c>
      <c r="O13" s="44">
        <v>3</v>
      </c>
      <c r="R13" s="39">
        <f t="shared" si="0"/>
        <v>0.4</v>
      </c>
      <c r="S13" s="39">
        <f t="shared" si="0"/>
        <v>0.4</v>
      </c>
      <c r="T13" s="39">
        <f t="shared" si="0"/>
        <v>0.3</v>
      </c>
      <c r="U13" s="39">
        <f t="shared" si="0"/>
        <v>0.6</v>
      </c>
      <c r="V13" s="39">
        <f t="shared" si="0"/>
        <v>0.5</v>
      </c>
      <c r="W13" s="39">
        <f t="shared" si="0"/>
        <v>0.6</v>
      </c>
      <c r="X13" s="39">
        <f t="shared" si="0"/>
        <v>0.4</v>
      </c>
    </row>
    <row r="14" spans="1:24">
      <c r="A14" s="43" t="s">
        <v>118</v>
      </c>
      <c r="B14" s="43" t="s">
        <v>51</v>
      </c>
      <c r="C14" s="41">
        <f t="shared" si="1"/>
        <v>0.6</v>
      </c>
      <c r="D14" s="41">
        <f t="shared" si="2"/>
        <v>0.65</v>
      </c>
      <c r="E14" s="41">
        <f t="shared" si="3"/>
        <v>0.6</v>
      </c>
      <c r="F14" s="41">
        <f t="shared" si="4"/>
        <v>0.6</v>
      </c>
      <c r="I14" s="44">
        <v>4</v>
      </c>
      <c r="J14" s="44">
        <v>4</v>
      </c>
      <c r="K14" s="44">
        <v>4</v>
      </c>
      <c r="L14" s="44">
        <v>4.5</v>
      </c>
      <c r="M14" s="44">
        <v>3.5</v>
      </c>
      <c r="N14" s="44">
        <v>5</v>
      </c>
      <c r="O14" s="44">
        <v>3.5</v>
      </c>
      <c r="R14" s="39">
        <f t="shared" si="0"/>
        <v>0.6</v>
      </c>
      <c r="S14" s="39">
        <f t="shared" si="0"/>
        <v>0.6</v>
      </c>
      <c r="T14" s="39">
        <f t="shared" si="0"/>
        <v>0.6</v>
      </c>
      <c r="U14" s="39">
        <f t="shared" si="0"/>
        <v>0.7</v>
      </c>
      <c r="V14" s="39">
        <f t="shared" si="0"/>
        <v>0.5</v>
      </c>
      <c r="W14" s="39">
        <f t="shared" si="0"/>
        <v>0.8</v>
      </c>
      <c r="X14" s="39">
        <f t="shared" si="0"/>
        <v>0.5</v>
      </c>
    </row>
    <row r="15" spans="1:24">
      <c r="A15" s="43" t="s">
        <v>24</v>
      </c>
      <c r="B15" s="43" t="s">
        <v>52</v>
      </c>
      <c r="C15" s="41">
        <f t="shared" si="1"/>
        <v>0.39999999999999997</v>
      </c>
      <c r="D15" s="41">
        <f t="shared" si="2"/>
        <v>0.5</v>
      </c>
      <c r="E15" s="41">
        <f t="shared" si="3"/>
        <v>0.5</v>
      </c>
      <c r="F15" s="41">
        <f t="shared" si="4"/>
        <v>0.4</v>
      </c>
      <c r="I15" s="44">
        <v>3.5</v>
      </c>
      <c r="J15" s="44">
        <v>3</v>
      </c>
      <c r="K15" s="44">
        <v>2.5</v>
      </c>
      <c r="L15" s="44">
        <v>3</v>
      </c>
      <c r="M15" s="44">
        <v>3.5</v>
      </c>
      <c r="N15" s="44">
        <v>4</v>
      </c>
      <c r="O15" s="44">
        <v>3</v>
      </c>
      <c r="R15" s="39">
        <f t="shared" si="0"/>
        <v>0.5</v>
      </c>
      <c r="S15" s="39">
        <f t="shared" si="0"/>
        <v>0.4</v>
      </c>
      <c r="T15" s="39">
        <f t="shared" si="0"/>
        <v>0.3</v>
      </c>
      <c r="U15" s="39">
        <f t="shared" si="0"/>
        <v>0.4</v>
      </c>
      <c r="V15" s="39">
        <f t="shared" si="0"/>
        <v>0.5</v>
      </c>
      <c r="W15" s="39">
        <f t="shared" si="0"/>
        <v>0.6</v>
      </c>
      <c r="X15" s="39">
        <f t="shared" si="0"/>
        <v>0.4</v>
      </c>
    </row>
    <row r="16" spans="1:24">
      <c r="A16" s="45" t="s">
        <v>25</v>
      </c>
      <c r="B16" s="45" t="s">
        <v>53</v>
      </c>
      <c r="C16" s="41">
        <f t="shared" si="1"/>
        <v>0.3666666666666667</v>
      </c>
      <c r="D16" s="41">
        <f t="shared" si="2"/>
        <v>0.44999999999999996</v>
      </c>
      <c r="E16" s="41">
        <f t="shared" si="3"/>
        <v>0.2</v>
      </c>
      <c r="F16" s="41">
        <f t="shared" si="4"/>
        <v>0.3</v>
      </c>
      <c r="I16" s="44">
        <v>2</v>
      </c>
      <c r="J16" s="44">
        <v>2.5</v>
      </c>
      <c r="K16" s="44">
        <v>2.5</v>
      </c>
      <c r="L16" s="44">
        <v>3</v>
      </c>
      <c r="M16" s="44">
        <v>3</v>
      </c>
      <c r="N16" s="44">
        <v>4.5</v>
      </c>
      <c r="O16" s="44">
        <v>2</v>
      </c>
      <c r="R16" s="39">
        <f t="shared" si="0"/>
        <v>0.2</v>
      </c>
      <c r="S16" s="39">
        <f t="shared" si="0"/>
        <v>0.3</v>
      </c>
      <c r="T16" s="39">
        <f t="shared" si="0"/>
        <v>0.3</v>
      </c>
      <c r="U16" s="39">
        <f t="shared" si="0"/>
        <v>0.4</v>
      </c>
      <c r="V16" s="39">
        <f t="shared" si="0"/>
        <v>0.4</v>
      </c>
      <c r="W16" s="39">
        <f t="shared" si="0"/>
        <v>0.7</v>
      </c>
      <c r="X16" s="39">
        <f t="shared" si="0"/>
        <v>0.2</v>
      </c>
    </row>
    <row r="17" spans="1:24">
      <c r="A17" s="43" t="s">
        <v>26</v>
      </c>
      <c r="B17" s="43" t="s">
        <v>54</v>
      </c>
      <c r="C17" s="41">
        <f t="shared" si="1"/>
        <v>0.6333333333333333</v>
      </c>
      <c r="D17" s="41">
        <f t="shared" si="2"/>
        <v>0.55000000000000004</v>
      </c>
      <c r="E17" s="41">
        <f t="shared" si="3"/>
        <v>0.5</v>
      </c>
      <c r="F17" s="41">
        <f t="shared" si="4"/>
        <v>0.5</v>
      </c>
      <c r="I17" s="44">
        <v>3.5</v>
      </c>
      <c r="J17" s="44">
        <v>3.5</v>
      </c>
      <c r="K17" s="44">
        <v>4</v>
      </c>
      <c r="L17" s="44">
        <v>4.5</v>
      </c>
      <c r="M17" s="44">
        <v>4</v>
      </c>
      <c r="N17" s="44">
        <v>4</v>
      </c>
      <c r="O17" s="44">
        <v>3.5</v>
      </c>
      <c r="R17" s="39">
        <f t="shared" si="0"/>
        <v>0.5</v>
      </c>
      <c r="S17" s="39">
        <f t="shared" si="0"/>
        <v>0.5</v>
      </c>
      <c r="T17" s="39">
        <f t="shared" si="0"/>
        <v>0.6</v>
      </c>
      <c r="U17" s="39">
        <f t="shared" si="0"/>
        <v>0.7</v>
      </c>
      <c r="V17" s="39">
        <f t="shared" si="0"/>
        <v>0.6</v>
      </c>
      <c r="W17" s="39">
        <f t="shared" si="0"/>
        <v>0.6</v>
      </c>
      <c r="X17" s="39">
        <f t="shared" si="0"/>
        <v>0.5</v>
      </c>
    </row>
    <row r="18" spans="1:24">
      <c r="A18" s="43" t="s">
        <v>27</v>
      </c>
      <c r="B18" s="43" t="s">
        <v>55</v>
      </c>
      <c r="C18" s="41">
        <f t="shared" si="1"/>
        <v>0.43333333333333335</v>
      </c>
      <c r="D18" s="41">
        <f t="shared" si="2"/>
        <v>0.35</v>
      </c>
      <c r="E18" s="41">
        <f t="shared" si="3"/>
        <v>0.6</v>
      </c>
      <c r="F18" s="41">
        <f t="shared" si="4"/>
        <v>0.4</v>
      </c>
      <c r="I18" s="44">
        <v>4</v>
      </c>
      <c r="J18" s="44">
        <v>3</v>
      </c>
      <c r="K18" s="44">
        <v>3.5</v>
      </c>
      <c r="L18" s="44">
        <v>3</v>
      </c>
      <c r="M18" s="44">
        <v>3</v>
      </c>
      <c r="N18" s="44">
        <v>3</v>
      </c>
      <c r="O18" s="44">
        <v>2.5</v>
      </c>
      <c r="R18" s="39">
        <f t="shared" si="0"/>
        <v>0.6</v>
      </c>
      <c r="S18" s="39">
        <f t="shared" si="0"/>
        <v>0.4</v>
      </c>
      <c r="T18" s="39">
        <f t="shared" si="0"/>
        <v>0.5</v>
      </c>
      <c r="U18" s="39">
        <f t="shared" si="0"/>
        <v>0.4</v>
      </c>
      <c r="V18" s="39">
        <f t="shared" si="0"/>
        <v>0.4</v>
      </c>
      <c r="W18" s="39">
        <f t="shared" si="0"/>
        <v>0.4</v>
      </c>
      <c r="X18" s="39">
        <f t="shared" si="0"/>
        <v>0.3</v>
      </c>
    </row>
    <row r="19" spans="1:24">
      <c r="A19" s="43" t="s">
        <v>28</v>
      </c>
      <c r="B19" s="43" t="s">
        <v>56</v>
      </c>
      <c r="C19" s="41">
        <f t="shared" si="1"/>
        <v>0.46666666666666662</v>
      </c>
      <c r="D19" s="41">
        <f t="shared" si="2"/>
        <v>0.4</v>
      </c>
      <c r="E19" s="41">
        <f t="shared" si="3"/>
        <v>0.5</v>
      </c>
      <c r="F19" s="41">
        <f t="shared" si="4"/>
        <v>0.4</v>
      </c>
      <c r="I19" s="44">
        <v>3.5</v>
      </c>
      <c r="J19" s="44">
        <v>3</v>
      </c>
      <c r="K19" s="44">
        <v>3.5</v>
      </c>
      <c r="L19" s="44">
        <v>3</v>
      </c>
      <c r="M19" s="44">
        <v>3.5</v>
      </c>
      <c r="N19" s="44">
        <v>3</v>
      </c>
      <c r="O19" s="44">
        <v>3</v>
      </c>
      <c r="R19" s="39">
        <f t="shared" si="0"/>
        <v>0.5</v>
      </c>
      <c r="S19" s="39">
        <f t="shared" si="0"/>
        <v>0.4</v>
      </c>
      <c r="T19" s="39">
        <f t="shared" si="0"/>
        <v>0.5</v>
      </c>
      <c r="U19" s="39">
        <f t="shared" si="0"/>
        <v>0.4</v>
      </c>
      <c r="V19" s="39">
        <f t="shared" si="0"/>
        <v>0.5</v>
      </c>
      <c r="W19" s="39">
        <f t="shared" si="0"/>
        <v>0.4</v>
      </c>
      <c r="X19" s="39">
        <f t="shared" si="0"/>
        <v>0.4</v>
      </c>
    </row>
    <row r="20" spans="1:24">
      <c r="A20" s="46" t="s">
        <v>29</v>
      </c>
      <c r="B20" s="46" t="s">
        <v>57</v>
      </c>
      <c r="C20" s="41">
        <f t="shared" si="1"/>
        <v>0.39999999999999997</v>
      </c>
      <c r="D20" s="41">
        <f t="shared" si="2"/>
        <v>0.35</v>
      </c>
      <c r="E20" s="41">
        <f t="shared" si="3"/>
        <v>0.1</v>
      </c>
      <c r="F20" s="41">
        <f t="shared" si="4"/>
        <v>0.3</v>
      </c>
      <c r="I20" s="44">
        <v>1.5</v>
      </c>
      <c r="J20" s="44">
        <v>2.5</v>
      </c>
      <c r="K20" s="44">
        <v>2.5</v>
      </c>
      <c r="L20" s="44">
        <v>3</v>
      </c>
      <c r="M20" s="44">
        <v>3.5</v>
      </c>
      <c r="N20" s="44">
        <v>3</v>
      </c>
      <c r="O20" s="44">
        <v>2.5</v>
      </c>
      <c r="R20" s="39">
        <f t="shared" si="0"/>
        <v>0.1</v>
      </c>
      <c r="S20" s="39">
        <f t="shared" si="0"/>
        <v>0.3</v>
      </c>
      <c r="T20" s="39">
        <f t="shared" si="0"/>
        <v>0.3</v>
      </c>
      <c r="U20" s="39">
        <f t="shared" si="0"/>
        <v>0.4</v>
      </c>
      <c r="V20" s="39">
        <f t="shared" si="0"/>
        <v>0.5</v>
      </c>
      <c r="W20" s="39">
        <f t="shared" si="0"/>
        <v>0.4</v>
      </c>
      <c r="X20" s="39">
        <f t="shared" si="0"/>
        <v>0.3</v>
      </c>
    </row>
    <row r="21" spans="1:24">
      <c r="A21" s="43" t="s">
        <v>30</v>
      </c>
      <c r="B21" s="43" t="s">
        <v>58</v>
      </c>
      <c r="C21" s="41">
        <f t="shared" si="1"/>
        <v>0.76666666666666661</v>
      </c>
      <c r="D21" s="41">
        <f t="shared" si="2"/>
        <v>0.55000000000000004</v>
      </c>
      <c r="E21" s="41">
        <f t="shared" si="3"/>
        <v>0.7</v>
      </c>
      <c r="F21" s="41">
        <f t="shared" si="4"/>
        <v>0.7</v>
      </c>
      <c r="I21" s="44">
        <v>4.5</v>
      </c>
      <c r="J21" s="44">
        <v>4.5</v>
      </c>
      <c r="K21" s="44">
        <v>5</v>
      </c>
      <c r="L21" s="44">
        <v>5</v>
      </c>
      <c r="M21" s="44">
        <v>4.5</v>
      </c>
      <c r="N21" s="44">
        <v>4</v>
      </c>
      <c r="O21" s="44">
        <v>3.5</v>
      </c>
      <c r="R21" s="39">
        <f t="shared" si="0"/>
        <v>0.7</v>
      </c>
      <c r="S21" s="39">
        <f t="shared" si="0"/>
        <v>0.7</v>
      </c>
      <c r="T21" s="39">
        <f t="shared" si="0"/>
        <v>0.8</v>
      </c>
      <c r="U21" s="39">
        <f t="shared" si="0"/>
        <v>0.8</v>
      </c>
      <c r="V21" s="39">
        <f t="shared" si="0"/>
        <v>0.7</v>
      </c>
      <c r="W21" s="39">
        <f t="shared" si="0"/>
        <v>0.6</v>
      </c>
      <c r="X21" s="39">
        <f t="shared" si="0"/>
        <v>0.5</v>
      </c>
    </row>
    <row r="22" spans="1:24">
      <c r="A22" s="43" t="s">
        <v>31</v>
      </c>
      <c r="B22" s="43" t="s">
        <v>59</v>
      </c>
      <c r="C22" s="41">
        <f t="shared" si="1"/>
        <v>0.56666666666666676</v>
      </c>
      <c r="D22" s="41">
        <f t="shared" si="2"/>
        <v>0.55000000000000004</v>
      </c>
      <c r="E22" s="41">
        <f t="shared" si="3"/>
        <v>0.5</v>
      </c>
      <c r="F22" s="41">
        <f t="shared" si="4"/>
        <v>0.5</v>
      </c>
      <c r="I22" s="44">
        <v>3.5</v>
      </c>
      <c r="J22" s="44">
        <v>3.5</v>
      </c>
      <c r="K22" s="44">
        <v>3.5</v>
      </c>
      <c r="L22" s="44">
        <v>4</v>
      </c>
      <c r="M22" s="44">
        <v>4</v>
      </c>
      <c r="N22" s="44">
        <v>4</v>
      </c>
      <c r="O22" s="44">
        <v>3.5</v>
      </c>
      <c r="R22" s="39">
        <f t="shared" si="0"/>
        <v>0.5</v>
      </c>
      <c r="S22" s="39">
        <f t="shared" si="0"/>
        <v>0.5</v>
      </c>
      <c r="T22" s="39">
        <f t="shared" si="0"/>
        <v>0.5</v>
      </c>
      <c r="U22" s="39">
        <f t="shared" si="0"/>
        <v>0.6</v>
      </c>
      <c r="V22" s="39">
        <f t="shared" si="0"/>
        <v>0.6</v>
      </c>
      <c r="W22" s="39">
        <f t="shared" si="0"/>
        <v>0.6</v>
      </c>
      <c r="X22" s="39">
        <f t="shared" si="0"/>
        <v>0.5</v>
      </c>
    </row>
    <row r="23" spans="1:24">
      <c r="A23" s="43" t="s">
        <v>32</v>
      </c>
      <c r="B23" s="43" t="s">
        <v>60</v>
      </c>
      <c r="C23" s="41">
        <f t="shared" si="1"/>
        <v>0.46666666666666662</v>
      </c>
      <c r="D23" s="41">
        <f t="shared" si="2"/>
        <v>0.7</v>
      </c>
      <c r="E23" s="41">
        <f t="shared" si="3"/>
        <v>0.3</v>
      </c>
      <c r="F23" s="41">
        <f t="shared" si="4"/>
        <v>0.4</v>
      </c>
      <c r="I23" s="44">
        <v>2.5</v>
      </c>
      <c r="J23" s="44">
        <v>3</v>
      </c>
      <c r="K23" s="44">
        <v>3</v>
      </c>
      <c r="L23" s="44">
        <v>3.5</v>
      </c>
      <c r="M23" s="44">
        <v>3.5</v>
      </c>
      <c r="N23" s="44">
        <v>5</v>
      </c>
      <c r="O23" s="44">
        <v>4</v>
      </c>
      <c r="R23" s="39">
        <f t="shared" si="0"/>
        <v>0.3</v>
      </c>
      <c r="S23" s="39">
        <f t="shared" si="0"/>
        <v>0.4</v>
      </c>
      <c r="T23" s="39">
        <f t="shared" si="0"/>
        <v>0.4</v>
      </c>
      <c r="U23" s="39">
        <f t="shared" si="0"/>
        <v>0.5</v>
      </c>
      <c r="V23" s="39">
        <f t="shared" si="0"/>
        <v>0.5</v>
      </c>
      <c r="W23" s="39">
        <f t="shared" si="0"/>
        <v>0.8</v>
      </c>
      <c r="X23" s="39">
        <f t="shared" si="0"/>
        <v>0.6</v>
      </c>
    </row>
    <row r="24" spans="1:24">
      <c r="A24" s="43" t="s">
        <v>33</v>
      </c>
      <c r="B24" s="43" t="s">
        <v>61</v>
      </c>
      <c r="C24" s="41">
        <f t="shared" si="1"/>
        <v>0.56666666666666676</v>
      </c>
      <c r="D24" s="41">
        <f t="shared" si="2"/>
        <v>0.55000000000000004</v>
      </c>
      <c r="E24" s="41">
        <f t="shared" si="3"/>
        <v>0.6</v>
      </c>
      <c r="F24" s="41">
        <f t="shared" si="4"/>
        <v>0.5</v>
      </c>
      <c r="I24" s="44">
        <v>4</v>
      </c>
      <c r="J24" s="44">
        <v>3.5</v>
      </c>
      <c r="K24" s="44">
        <v>4</v>
      </c>
      <c r="L24" s="44">
        <v>3.5</v>
      </c>
      <c r="M24" s="44">
        <v>4</v>
      </c>
      <c r="N24" s="44">
        <v>4</v>
      </c>
      <c r="O24" s="44">
        <v>3.5</v>
      </c>
      <c r="R24" s="39">
        <f t="shared" si="0"/>
        <v>0.6</v>
      </c>
      <c r="S24" s="39">
        <f t="shared" si="0"/>
        <v>0.5</v>
      </c>
      <c r="T24" s="39">
        <f t="shared" si="0"/>
        <v>0.6</v>
      </c>
      <c r="U24" s="39">
        <f t="shared" si="0"/>
        <v>0.5</v>
      </c>
      <c r="V24" s="39">
        <f t="shared" si="0"/>
        <v>0.6</v>
      </c>
      <c r="W24" s="39">
        <f t="shared" si="0"/>
        <v>0.6</v>
      </c>
      <c r="X24" s="39">
        <f t="shared" si="0"/>
        <v>0.5</v>
      </c>
    </row>
    <row r="25" spans="1:24">
      <c r="A25" s="43" t="s">
        <v>34</v>
      </c>
      <c r="B25" s="43" t="s">
        <v>62</v>
      </c>
      <c r="C25" s="41">
        <f t="shared" si="1"/>
        <v>0.53333333333333333</v>
      </c>
      <c r="D25" s="41">
        <f t="shared" si="2"/>
        <v>0.55000000000000004</v>
      </c>
      <c r="E25" s="41">
        <f t="shared" si="3"/>
        <v>0.6</v>
      </c>
      <c r="F25" s="41">
        <f t="shared" si="4"/>
        <v>0.4</v>
      </c>
      <c r="I25" s="44">
        <v>4</v>
      </c>
      <c r="J25" s="44">
        <v>3</v>
      </c>
      <c r="K25" s="44">
        <v>4</v>
      </c>
      <c r="L25" s="44">
        <v>4</v>
      </c>
      <c r="M25" s="44">
        <v>3</v>
      </c>
      <c r="N25" s="44">
        <v>3.5</v>
      </c>
      <c r="O25" s="44">
        <v>4</v>
      </c>
      <c r="R25" s="39">
        <f t="shared" si="0"/>
        <v>0.6</v>
      </c>
      <c r="S25" s="39">
        <f t="shared" si="0"/>
        <v>0.4</v>
      </c>
      <c r="T25" s="39">
        <f t="shared" si="0"/>
        <v>0.6</v>
      </c>
      <c r="U25" s="39">
        <f t="shared" si="0"/>
        <v>0.6</v>
      </c>
      <c r="V25" s="39">
        <f t="shared" si="0"/>
        <v>0.4</v>
      </c>
      <c r="W25" s="39">
        <f t="shared" si="0"/>
        <v>0.5</v>
      </c>
      <c r="X25" s="39">
        <f t="shared" si="0"/>
        <v>0.6</v>
      </c>
    </row>
    <row r="26" spans="1:24">
      <c r="A26" s="43" t="s">
        <v>35</v>
      </c>
      <c r="B26" s="43" t="s">
        <v>63</v>
      </c>
      <c r="C26" s="41">
        <f t="shared" si="1"/>
        <v>0.6</v>
      </c>
      <c r="D26" s="41">
        <f t="shared" si="2"/>
        <v>0.7</v>
      </c>
      <c r="E26" s="41">
        <f t="shared" si="3"/>
        <v>0.6</v>
      </c>
      <c r="F26" s="41">
        <f t="shared" si="4"/>
        <v>0.5</v>
      </c>
      <c r="H26" s="39" t="s">
        <v>73</v>
      </c>
      <c r="I26" s="44">
        <v>4</v>
      </c>
      <c r="J26" s="44">
        <v>3.5</v>
      </c>
      <c r="K26" s="44">
        <v>3.5</v>
      </c>
      <c r="L26" s="44">
        <v>4.5</v>
      </c>
      <c r="M26" s="44">
        <v>4</v>
      </c>
      <c r="N26" s="44">
        <v>4.5</v>
      </c>
      <c r="O26" s="44">
        <v>4.5</v>
      </c>
      <c r="R26" s="39">
        <f t="shared" si="0"/>
        <v>0.6</v>
      </c>
      <c r="S26" s="39">
        <f t="shared" si="0"/>
        <v>0.5</v>
      </c>
      <c r="T26" s="39">
        <f t="shared" si="0"/>
        <v>0.5</v>
      </c>
      <c r="U26" s="39">
        <f t="shared" si="0"/>
        <v>0.7</v>
      </c>
      <c r="V26" s="39">
        <f t="shared" si="0"/>
        <v>0.6</v>
      </c>
      <c r="W26" s="39">
        <f t="shared" si="0"/>
        <v>0.7</v>
      </c>
      <c r="X26" s="39">
        <f t="shared" si="0"/>
        <v>0.7</v>
      </c>
    </row>
    <row r="27" spans="1:24">
      <c r="A27" s="43" t="s">
        <v>36</v>
      </c>
      <c r="B27" s="43" t="s">
        <v>64</v>
      </c>
      <c r="C27" s="41">
        <f t="shared" si="1"/>
        <v>0.6333333333333333</v>
      </c>
      <c r="D27" s="41">
        <f t="shared" si="2"/>
        <v>0.6</v>
      </c>
      <c r="E27" s="41">
        <f t="shared" si="3"/>
        <v>0.4</v>
      </c>
      <c r="F27" s="41">
        <f t="shared" si="4"/>
        <v>0.5</v>
      </c>
      <c r="I27" s="44">
        <v>3</v>
      </c>
      <c r="J27" s="44">
        <v>3.5</v>
      </c>
      <c r="K27" s="44">
        <v>3.5</v>
      </c>
      <c r="L27" s="44">
        <v>5</v>
      </c>
      <c r="M27" s="44">
        <v>4</v>
      </c>
      <c r="N27" s="44">
        <v>4.5</v>
      </c>
      <c r="O27" s="44">
        <v>3.5</v>
      </c>
      <c r="R27" s="39">
        <f t="shared" si="0"/>
        <v>0.4</v>
      </c>
      <c r="S27" s="39">
        <f t="shared" si="0"/>
        <v>0.5</v>
      </c>
      <c r="T27" s="39">
        <f t="shared" si="0"/>
        <v>0.5</v>
      </c>
      <c r="U27" s="39">
        <f t="shared" si="0"/>
        <v>0.8</v>
      </c>
      <c r="V27" s="39">
        <f t="shared" si="0"/>
        <v>0.6</v>
      </c>
      <c r="W27" s="39">
        <f t="shared" si="0"/>
        <v>0.7</v>
      </c>
      <c r="X27" s="39">
        <f t="shared" si="0"/>
        <v>0.5</v>
      </c>
    </row>
    <row r="28" spans="1:24">
      <c r="A28" s="43" t="s">
        <v>37</v>
      </c>
      <c r="B28" s="43" t="s">
        <v>65</v>
      </c>
      <c r="C28" s="41">
        <f t="shared" si="1"/>
        <v>0.53333333333333333</v>
      </c>
      <c r="D28" s="41">
        <f t="shared" si="2"/>
        <v>0.55000000000000004</v>
      </c>
      <c r="E28" s="41">
        <f t="shared" si="3"/>
        <v>0.5</v>
      </c>
      <c r="F28" s="41">
        <f t="shared" si="4"/>
        <v>0.4</v>
      </c>
      <c r="I28" s="44">
        <v>3.5</v>
      </c>
      <c r="J28" s="44">
        <v>3</v>
      </c>
      <c r="K28" s="44">
        <v>3.5</v>
      </c>
      <c r="L28" s="44">
        <v>3.5</v>
      </c>
      <c r="M28" s="44">
        <v>4</v>
      </c>
      <c r="N28" s="44">
        <v>4</v>
      </c>
      <c r="O28" s="44">
        <v>3.5</v>
      </c>
      <c r="R28" s="39">
        <f t="shared" si="0"/>
        <v>0.5</v>
      </c>
      <c r="S28" s="39">
        <f t="shared" si="0"/>
        <v>0.4</v>
      </c>
      <c r="T28" s="39">
        <f t="shared" si="0"/>
        <v>0.5</v>
      </c>
      <c r="U28" s="39">
        <f t="shared" si="0"/>
        <v>0.5</v>
      </c>
      <c r="V28" s="39">
        <f t="shared" si="0"/>
        <v>0.6</v>
      </c>
      <c r="W28" s="39">
        <f t="shared" si="0"/>
        <v>0.6</v>
      </c>
      <c r="X28" s="39">
        <f t="shared" si="0"/>
        <v>0.5</v>
      </c>
    </row>
    <row r="29" spans="1:24">
      <c r="A29" s="43" t="s">
        <v>38</v>
      </c>
      <c r="B29" s="43" t="s">
        <v>66</v>
      </c>
      <c r="C29" s="41">
        <f t="shared" si="1"/>
        <v>0.69999999999999984</v>
      </c>
      <c r="D29" s="41">
        <f t="shared" si="2"/>
        <v>0.75</v>
      </c>
      <c r="E29" s="41">
        <f t="shared" si="3"/>
        <v>0.5</v>
      </c>
      <c r="F29" s="41">
        <f t="shared" si="4"/>
        <v>0.4</v>
      </c>
      <c r="I29" s="44">
        <v>3.5</v>
      </c>
      <c r="J29" s="44">
        <v>3</v>
      </c>
      <c r="K29" s="44">
        <v>4.5</v>
      </c>
      <c r="L29" s="44">
        <v>4.5</v>
      </c>
      <c r="M29" s="44">
        <v>4.5</v>
      </c>
      <c r="N29" s="44">
        <v>5</v>
      </c>
      <c r="O29" s="44">
        <v>4.5</v>
      </c>
      <c r="R29" s="39">
        <f t="shared" si="0"/>
        <v>0.5</v>
      </c>
      <c r="S29" s="39">
        <f t="shared" si="0"/>
        <v>0.4</v>
      </c>
      <c r="T29" s="39">
        <f t="shared" si="0"/>
        <v>0.7</v>
      </c>
      <c r="U29" s="39">
        <f t="shared" si="0"/>
        <v>0.7</v>
      </c>
      <c r="V29" s="39">
        <f t="shared" si="0"/>
        <v>0.7</v>
      </c>
      <c r="W29" s="39">
        <f t="shared" si="0"/>
        <v>0.8</v>
      </c>
      <c r="X29" s="39">
        <f t="shared" si="0"/>
        <v>0.7</v>
      </c>
    </row>
    <row r="30" spans="1:24">
      <c r="A30" s="43" t="s">
        <v>39</v>
      </c>
      <c r="B30" s="43" t="s">
        <v>67</v>
      </c>
      <c r="C30" s="41">
        <f t="shared" si="1"/>
        <v>0.53333333333333333</v>
      </c>
      <c r="D30" s="41">
        <f t="shared" si="2"/>
        <v>0.4</v>
      </c>
      <c r="E30" s="41">
        <f t="shared" si="3"/>
        <v>0.6</v>
      </c>
      <c r="F30" s="41">
        <f t="shared" si="4"/>
        <v>0.6</v>
      </c>
      <c r="I30" s="44">
        <v>4</v>
      </c>
      <c r="J30" s="44">
        <v>4</v>
      </c>
      <c r="K30" s="44">
        <v>3.5</v>
      </c>
      <c r="L30" s="44">
        <v>3.5</v>
      </c>
      <c r="M30" s="44">
        <v>4</v>
      </c>
      <c r="N30" s="44">
        <v>3</v>
      </c>
      <c r="O30" s="44">
        <v>3</v>
      </c>
      <c r="R30" s="39">
        <f t="shared" si="0"/>
        <v>0.6</v>
      </c>
      <c r="S30" s="39">
        <f t="shared" si="0"/>
        <v>0.6</v>
      </c>
      <c r="T30" s="39">
        <f t="shared" si="0"/>
        <v>0.5</v>
      </c>
      <c r="U30" s="39">
        <f t="shared" si="0"/>
        <v>0.5</v>
      </c>
      <c r="V30" s="39">
        <f t="shared" si="0"/>
        <v>0.6</v>
      </c>
      <c r="W30" s="39">
        <f t="shared" si="0"/>
        <v>0.4</v>
      </c>
      <c r="X30" s="39">
        <f t="shared" si="0"/>
        <v>0.4</v>
      </c>
    </row>
    <row r="31" spans="1:24">
      <c r="A31" s="45" t="s">
        <v>40</v>
      </c>
      <c r="B31" s="45" t="s">
        <v>68</v>
      </c>
      <c r="C31" s="41">
        <f t="shared" si="1"/>
        <v>0.69999999999999984</v>
      </c>
      <c r="D31" s="41">
        <f t="shared" si="2"/>
        <v>0.9</v>
      </c>
      <c r="E31" s="41">
        <f t="shared" si="3"/>
        <v>0.6</v>
      </c>
      <c r="F31" s="41">
        <f t="shared" si="4"/>
        <v>0.6</v>
      </c>
      <c r="I31" s="44">
        <v>4</v>
      </c>
      <c r="J31" s="44">
        <v>4</v>
      </c>
      <c r="K31" s="44">
        <v>4</v>
      </c>
      <c r="L31" s="44">
        <v>5</v>
      </c>
      <c r="M31" s="44">
        <v>4.5</v>
      </c>
      <c r="N31" s="44">
        <v>5.5</v>
      </c>
      <c r="O31" s="44">
        <v>5.5</v>
      </c>
      <c r="R31" s="39">
        <f t="shared" si="0"/>
        <v>0.6</v>
      </c>
      <c r="S31" s="39">
        <f t="shared" si="0"/>
        <v>0.6</v>
      </c>
      <c r="T31" s="39">
        <f t="shared" si="0"/>
        <v>0.6</v>
      </c>
      <c r="U31" s="39">
        <f t="shared" si="0"/>
        <v>0.8</v>
      </c>
      <c r="V31" s="39">
        <f t="shared" si="0"/>
        <v>0.7</v>
      </c>
      <c r="W31" s="39">
        <f t="shared" si="0"/>
        <v>0.9</v>
      </c>
      <c r="X31" s="39">
        <f t="shared" si="0"/>
        <v>0.9</v>
      </c>
    </row>
    <row r="32" spans="1:24">
      <c r="A32" s="43" t="s">
        <v>41</v>
      </c>
      <c r="B32" s="43" t="s">
        <v>69</v>
      </c>
      <c r="C32" s="41">
        <f t="shared" si="1"/>
        <v>0.56666666666666665</v>
      </c>
      <c r="D32" s="41">
        <f t="shared" si="2"/>
        <v>0.55000000000000004</v>
      </c>
      <c r="E32" s="41">
        <f t="shared" si="3"/>
        <v>0.4</v>
      </c>
      <c r="F32" s="41">
        <f t="shared" si="4"/>
        <v>0.5</v>
      </c>
      <c r="I32" s="44">
        <v>3</v>
      </c>
      <c r="J32" s="44">
        <v>3.5</v>
      </c>
      <c r="K32" s="44">
        <v>3.5</v>
      </c>
      <c r="L32" s="44">
        <v>3.5</v>
      </c>
      <c r="M32" s="44">
        <v>4.5</v>
      </c>
      <c r="N32" s="44">
        <v>3.5</v>
      </c>
      <c r="O32" s="44">
        <v>4</v>
      </c>
      <c r="R32" s="39">
        <f t="shared" si="0"/>
        <v>0.4</v>
      </c>
      <c r="S32" s="39">
        <f t="shared" si="0"/>
        <v>0.5</v>
      </c>
      <c r="T32" s="39">
        <f t="shared" si="0"/>
        <v>0.5</v>
      </c>
      <c r="U32" s="39">
        <f t="shared" si="0"/>
        <v>0.5</v>
      </c>
      <c r="V32" s="39">
        <f t="shared" si="0"/>
        <v>0.7</v>
      </c>
      <c r="W32" s="39">
        <f t="shared" si="0"/>
        <v>0.5</v>
      </c>
      <c r="X32" s="39">
        <f t="shared" si="0"/>
        <v>0.6</v>
      </c>
    </row>
    <row r="33" spans="1:24">
      <c r="A33" s="43" t="s">
        <v>42</v>
      </c>
      <c r="B33" s="43" t="s">
        <v>70</v>
      </c>
      <c r="C33" s="41">
        <f t="shared" si="1"/>
        <v>0.53333333333333333</v>
      </c>
      <c r="D33" s="41">
        <f t="shared" si="2"/>
        <v>0.5</v>
      </c>
      <c r="E33" s="41">
        <f t="shared" si="3"/>
        <v>0.5</v>
      </c>
      <c r="F33" s="41">
        <f t="shared" si="4"/>
        <v>0.4</v>
      </c>
      <c r="I33" s="44">
        <v>3.5</v>
      </c>
      <c r="J33" s="44">
        <v>3</v>
      </c>
      <c r="K33" s="44">
        <v>3.5</v>
      </c>
      <c r="L33" s="44">
        <v>3.5</v>
      </c>
      <c r="M33" s="44">
        <v>4</v>
      </c>
      <c r="N33" s="44">
        <v>3.5</v>
      </c>
      <c r="O33" s="44">
        <v>3.5</v>
      </c>
      <c r="R33" s="39">
        <f t="shared" si="0"/>
        <v>0.5</v>
      </c>
      <c r="S33" s="39">
        <f t="shared" si="0"/>
        <v>0.4</v>
      </c>
      <c r="T33" s="39">
        <f t="shared" si="0"/>
        <v>0.5</v>
      </c>
      <c r="U33" s="39">
        <f t="shared" si="0"/>
        <v>0.5</v>
      </c>
      <c r="V33" s="39">
        <f t="shared" si="0"/>
        <v>0.6</v>
      </c>
      <c r="W33" s="39">
        <f t="shared" si="0"/>
        <v>0.5</v>
      </c>
      <c r="X33" s="39">
        <f t="shared" si="0"/>
        <v>0.5</v>
      </c>
    </row>
    <row r="34" spans="1:24">
      <c r="A34" s="43" t="s">
        <v>43</v>
      </c>
      <c r="B34" s="43" t="s">
        <v>71</v>
      </c>
      <c r="C34" s="41">
        <f t="shared" si="1"/>
        <v>0.53333333333333333</v>
      </c>
      <c r="D34" s="41">
        <f t="shared" si="2"/>
        <v>0.5</v>
      </c>
      <c r="E34" s="41">
        <f t="shared" si="3"/>
        <v>0.5</v>
      </c>
      <c r="F34" s="41">
        <f t="shared" si="4"/>
        <v>0.3</v>
      </c>
      <c r="I34" s="44">
        <v>3.5</v>
      </c>
      <c r="J34" s="44">
        <v>2.5</v>
      </c>
      <c r="K34" s="44">
        <v>3</v>
      </c>
      <c r="L34" s="44">
        <v>4</v>
      </c>
      <c r="M34" s="44">
        <v>4</v>
      </c>
      <c r="N34" s="44">
        <v>3.5</v>
      </c>
      <c r="O34" s="44">
        <v>3.5</v>
      </c>
      <c r="R34" s="39">
        <f t="shared" si="0"/>
        <v>0.5</v>
      </c>
      <c r="S34" s="39">
        <f t="shared" si="0"/>
        <v>0.3</v>
      </c>
      <c r="T34" s="39">
        <f t="shared" si="0"/>
        <v>0.4</v>
      </c>
      <c r="U34" s="39">
        <f t="shared" si="0"/>
        <v>0.6</v>
      </c>
      <c r="V34" s="39">
        <f t="shared" si="0"/>
        <v>0.6</v>
      </c>
      <c r="W34" s="39">
        <f t="shared" si="0"/>
        <v>0.5</v>
      </c>
      <c r="X34" s="39">
        <f t="shared" si="0"/>
        <v>0.5</v>
      </c>
    </row>
    <row r="35" spans="1:24">
      <c r="A35" s="43" t="s">
        <v>44</v>
      </c>
      <c r="B35" s="43" t="s">
        <v>72</v>
      </c>
      <c r="C35" s="41">
        <f t="shared" si="1"/>
        <v>0.6333333333333333</v>
      </c>
      <c r="D35" s="41">
        <f t="shared" si="2"/>
        <v>0.6</v>
      </c>
      <c r="E35" s="41">
        <f t="shared" si="3"/>
        <v>0.7</v>
      </c>
      <c r="F35" s="41">
        <f t="shared" si="4"/>
        <v>0.6</v>
      </c>
      <c r="I35" s="44">
        <v>4.5</v>
      </c>
      <c r="J35" s="44">
        <v>4</v>
      </c>
      <c r="K35" s="44">
        <v>4</v>
      </c>
      <c r="L35" s="44">
        <v>4</v>
      </c>
      <c r="M35" s="44">
        <v>4.5</v>
      </c>
      <c r="N35" s="44">
        <v>4</v>
      </c>
      <c r="O35" s="44">
        <v>4</v>
      </c>
      <c r="R35" s="39">
        <f t="shared" si="0"/>
        <v>0.7</v>
      </c>
      <c r="S35" s="39">
        <f t="shared" si="0"/>
        <v>0.6</v>
      </c>
      <c r="T35" s="39">
        <f t="shared" si="0"/>
        <v>0.6</v>
      </c>
      <c r="U35" s="39">
        <f t="shared" si="0"/>
        <v>0.6</v>
      </c>
      <c r="V35" s="39">
        <f t="shared" si="0"/>
        <v>0.7</v>
      </c>
      <c r="W35" s="39">
        <f t="shared" si="0"/>
        <v>0.6</v>
      </c>
      <c r="X35" s="39">
        <f t="shared" si="0"/>
        <v>0.6</v>
      </c>
    </row>
    <row r="36" spans="1:24">
      <c r="C36" s="42" t="s">
        <v>73</v>
      </c>
      <c r="D36" s="42"/>
      <c r="E36" s="42"/>
      <c r="F36" s="42"/>
      <c r="I36" s="42"/>
      <c r="J36" s="42"/>
      <c r="K36" s="42"/>
      <c r="L36" s="42"/>
      <c r="M36" s="42"/>
      <c r="N36" s="42"/>
      <c r="O36" s="42"/>
    </row>
    <row r="37" spans="1:24">
      <c r="B37" t="s">
        <v>73</v>
      </c>
      <c r="C37" s="42"/>
      <c r="D37" s="42"/>
      <c r="E37" s="42"/>
      <c r="F37" s="42"/>
      <c r="I37" s="42"/>
      <c r="J37" s="42"/>
      <c r="K37" s="42"/>
      <c r="L37" s="42"/>
      <c r="M37" s="42"/>
      <c r="N37" s="42"/>
      <c r="O37" s="42"/>
    </row>
    <row r="38" spans="1:24">
      <c r="C38" s="42"/>
      <c r="D38" s="42"/>
      <c r="E38" s="2" t="s">
        <v>73</v>
      </c>
      <c r="F38" s="42"/>
      <c r="I38" s="42"/>
      <c r="J38" s="42"/>
      <c r="K38" s="42"/>
      <c r="L38" s="42"/>
      <c r="M38" s="42"/>
      <c r="N38" s="42"/>
      <c r="O38" s="42"/>
    </row>
    <row r="39" spans="1:24">
      <c r="C39" s="42"/>
      <c r="D39" s="42"/>
      <c r="E39" s="42"/>
      <c r="F39" s="42"/>
      <c r="I39" s="42"/>
      <c r="J39" s="42"/>
      <c r="K39" s="42"/>
      <c r="L39" s="42"/>
      <c r="M39" s="42"/>
      <c r="N39" s="42"/>
      <c r="O39" s="42"/>
    </row>
    <row r="40" spans="1:24">
      <c r="C40" s="42"/>
      <c r="D40" s="42"/>
      <c r="E40" s="42"/>
      <c r="F40" s="42"/>
      <c r="I40" s="42"/>
      <c r="J40" s="42"/>
      <c r="K40" s="42"/>
      <c r="L40" s="42"/>
      <c r="M40" s="42"/>
      <c r="N40" s="42"/>
      <c r="O40" s="42"/>
    </row>
    <row r="41" spans="1:24">
      <c r="C41" s="42"/>
      <c r="D41" s="42"/>
      <c r="E41" s="42"/>
      <c r="F41" s="42"/>
      <c r="I41" s="42"/>
      <c r="J41" s="42"/>
      <c r="K41" s="42"/>
      <c r="L41" s="42"/>
      <c r="M41" s="42"/>
      <c r="N41" s="42"/>
      <c r="O41" s="42"/>
    </row>
    <row r="42" spans="1:24">
      <c r="C42" s="42"/>
      <c r="D42" s="42"/>
      <c r="E42" s="42"/>
      <c r="F42" s="42"/>
      <c r="I42" s="42"/>
      <c r="J42" s="42"/>
      <c r="K42" s="42"/>
      <c r="L42" s="42"/>
      <c r="M42" s="42"/>
      <c r="N42" s="42"/>
      <c r="O42" s="42"/>
    </row>
    <row r="43" spans="1:24">
      <c r="C43" s="42"/>
      <c r="D43" s="42"/>
      <c r="E43" s="42"/>
      <c r="F43" s="42"/>
      <c r="I43" s="42"/>
      <c r="J43" s="42"/>
      <c r="K43" s="42"/>
      <c r="L43" s="42"/>
      <c r="M43" s="42"/>
      <c r="N43" s="42"/>
      <c r="O43" s="42"/>
    </row>
    <row r="44" spans="1:24">
      <c r="C44" s="42"/>
      <c r="D44" s="42"/>
      <c r="E44" s="42"/>
      <c r="F44" s="42"/>
      <c r="I44" s="42"/>
      <c r="J44" s="42"/>
      <c r="K44" s="42"/>
      <c r="L44" s="42"/>
      <c r="M44" s="42"/>
      <c r="N44" s="42"/>
      <c r="O44" s="42"/>
    </row>
    <row r="45" spans="1:24">
      <c r="C45" s="42"/>
      <c r="D45" s="42"/>
      <c r="E45" s="42"/>
      <c r="F45" s="42"/>
      <c r="I45" s="42"/>
      <c r="J45" s="42"/>
      <c r="K45" s="42"/>
      <c r="L45" s="42"/>
      <c r="M45" s="42"/>
      <c r="N45" s="42"/>
      <c r="O45" s="42"/>
    </row>
    <row r="46" spans="1:24">
      <c r="C46" s="42"/>
      <c r="D46" s="42"/>
      <c r="E46" s="42"/>
      <c r="F46" s="42"/>
      <c r="I46" s="42"/>
      <c r="J46" s="42"/>
      <c r="K46" s="42"/>
      <c r="L46" s="42"/>
      <c r="M46" s="42"/>
      <c r="N46" s="42"/>
      <c r="O46" s="42"/>
    </row>
    <row r="47" spans="1:24">
      <c r="C47" s="42"/>
      <c r="D47" s="42"/>
      <c r="E47" s="42"/>
      <c r="F47" s="42"/>
      <c r="I47" s="42"/>
      <c r="J47" s="42"/>
      <c r="K47" s="42"/>
      <c r="L47" s="42"/>
      <c r="M47" s="42"/>
      <c r="N47" s="42"/>
      <c r="O47" s="42"/>
    </row>
    <row r="48" spans="1:24">
      <c r="C48" s="42"/>
      <c r="D48" s="42"/>
      <c r="E48" s="42"/>
      <c r="F48" s="42"/>
      <c r="I48" s="42"/>
      <c r="J48" s="42"/>
      <c r="K48" s="42"/>
      <c r="L48" s="42"/>
      <c r="M48" s="42"/>
      <c r="N48" s="42"/>
      <c r="O48" s="42"/>
    </row>
    <row r="49" spans="3:15">
      <c r="C49" s="42"/>
      <c r="D49" s="42"/>
      <c r="E49" s="42"/>
      <c r="F49" s="42"/>
      <c r="I49" s="42"/>
      <c r="J49" s="42"/>
      <c r="K49" s="42"/>
      <c r="L49" s="42"/>
      <c r="M49" s="42"/>
      <c r="N49" s="42"/>
      <c r="O49" s="42"/>
    </row>
    <row r="50" spans="3:15">
      <c r="C50" s="42"/>
      <c r="D50" s="42"/>
      <c r="E50" s="42"/>
      <c r="F50" s="42"/>
      <c r="I50" s="42"/>
      <c r="J50" s="42"/>
      <c r="K50" s="42"/>
      <c r="L50" s="42"/>
      <c r="M50" s="42"/>
      <c r="N50" s="42"/>
      <c r="O50" s="42"/>
    </row>
    <row r="51" spans="3:15">
      <c r="C51" s="42"/>
      <c r="D51" s="42"/>
      <c r="E51" s="42"/>
      <c r="F51" s="42"/>
      <c r="I51" s="42"/>
      <c r="J51" s="42"/>
      <c r="K51" s="42"/>
      <c r="L51" s="42"/>
      <c r="M51" s="42"/>
      <c r="N51" s="42"/>
      <c r="O51" s="42"/>
    </row>
    <row r="52" spans="3:15">
      <c r="C52" s="42"/>
      <c r="D52" s="42"/>
      <c r="E52" s="42"/>
      <c r="F52" s="42"/>
      <c r="I52" s="42"/>
      <c r="J52" s="42"/>
      <c r="K52" s="42"/>
      <c r="L52" s="42"/>
      <c r="M52" s="42"/>
      <c r="N52" s="42"/>
      <c r="O52" s="42"/>
    </row>
    <row r="53" spans="3:15">
      <c r="C53" s="42"/>
      <c r="D53" s="42"/>
      <c r="E53" s="42"/>
      <c r="F53" s="42"/>
      <c r="I53" s="42"/>
      <c r="J53" s="42"/>
      <c r="K53" s="42"/>
      <c r="L53" s="42"/>
      <c r="M53" s="42"/>
      <c r="N53" s="42"/>
      <c r="O53" s="42"/>
    </row>
    <row r="54" spans="3:15">
      <c r="C54" s="42"/>
      <c r="D54" s="42"/>
      <c r="E54" s="42"/>
      <c r="F54" s="42"/>
      <c r="I54" s="42"/>
      <c r="J54" s="42"/>
      <c r="K54" s="42"/>
      <c r="L54" s="42"/>
      <c r="M54" s="42"/>
      <c r="N54" s="42"/>
      <c r="O54" s="42"/>
    </row>
    <row r="55" spans="3:15">
      <c r="C55" s="42"/>
      <c r="D55" s="42"/>
      <c r="E55" s="42"/>
      <c r="F55" s="42"/>
      <c r="I55" s="42"/>
      <c r="J55" s="42"/>
      <c r="K55" s="42"/>
      <c r="L55" s="42"/>
      <c r="M55" s="42"/>
      <c r="N55" s="42"/>
      <c r="O55" s="42"/>
    </row>
    <row r="56" spans="3:15">
      <c r="C56" s="42"/>
      <c r="D56" s="42"/>
      <c r="E56" s="42"/>
      <c r="F56" s="42"/>
      <c r="I56" s="42"/>
      <c r="J56" s="42"/>
      <c r="K56" s="42"/>
      <c r="L56" s="42"/>
      <c r="M56" s="42"/>
      <c r="N56" s="42"/>
      <c r="O56" s="42"/>
    </row>
    <row r="57" spans="3:15">
      <c r="C57" s="42"/>
      <c r="D57" s="42"/>
      <c r="E57" s="42"/>
      <c r="F57" s="42"/>
      <c r="I57" s="42"/>
      <c r="J57" s="42"/>
      <c r="K57" s="42"/>
      <c r="L57" s="42"/>
      <c r="M57" s="42"/>
      <c r="N57" s="42"/>
      <c r="O57" s="42"/>
    </row>
    <row r="58" spans="3:15">
      <c r="C58" s="42"/>
      <c r="D58" s="42"/>
      <c r="E58" s="42"/>
      <c r="F58" s="42"/>
      <c r="I58" s="42"/>
      <c r="J58" s="42"/>
      <c r="K58" s="42"/>
      <c r="L58" s="42"/>
      <c r="M58" s="42"/>
      <c r="N58" s="42"/>
      <c r="O58" s="42"/>
    </row>
    <row r="59" spans="3:15">
      <c r="C59" s="42"/>
      <c r="D59" s="42"/>
      <c r="E59" s="42"/>
      <c r="F59" s="42"/>
      <c r="I59" s="42"/>
      <c r="J59" s="42"/>
      <c r="K59" s="42"/>
      <c r="L59" s="42"/>
      <c r="M59" s="42"/>
      <c r="N59" s="42"/>
      <c r="O59" s="42"/>
    </row>
    <row r="60" spans="3:15">
      <c r="C60" s="42"/>
      <c r="D60" s="42"/>
      <c r="E60" s="42"/>
      <c r="F60" s="42"/>
      <c r="I60" s="42"/>
      <c r="J60" s="42"/>
      <c r="K60" s="42"/>
      <c r="L60" s="42"/>
      <c r="M60" s="42"/>
      <c r="N60" s="42"/>
      <c r="O60" s="4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D7AE2-CBAE-47F7-A11E-87372A34D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764DB-C4AC-4BC5-8D9B-94B691E5BE1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ddef6a8-5936-4909-96e0-2ad7a6b1720b"/>
    <ds:schemaRef ds:uri="http://purl.org/dc/dcmitype/"/>
    <ds:schemaRef ds:uri="0c867391-8214-4b58-86b3-de07547409f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FD414EE-AA55-48B2-B2E6-1A8B379E2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LEGEND</vt:lpstr>
      <vt:lpstr>WGI201819</vt:lpstr>
      <vt:lpstr>WGI201617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Thuy Nguyen</cp:lastModifiedBy>
  <dcterms:created xsi:type="dcterms:W3CDTF">2012-05-01T13:53:45Z</dcterms:created>
  <dcterms:modified xsi:type="dcterms:W3CDTF">2020-12-25T05:05:45Z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